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mc:AlternateContent xmlns:mc="http://schemas.openxmlformats.org/markup-compatibility/2006">
    <mc:Choice Requires="x15">
      <x15ac:absPath xmlns:x15ac="http://schemas.microsoft.com/office/spreadsheetml/2010/11/ac" url="C:\Users\anselmo_cunha\Documents\CCDRC\CCDRC_PLANEAMENTO\CCDRC_2025\CCDRC_QUAR_PA_2025\PA2025\PA2025_ANEXOS\"/>
    </mc:Choice>
  </mc:AlternateContent>
  <xr:revisionPtr revIDLastSave="0" documentId="8_{8082D39D-8146-4482-9009-16430B24EEFC}" xr6:coauthVersionLast="36" xr6:coauthVersionMax="36" xr10:uidLastSave="{00000000-0000-0000-0000-000000000000}"/>
  <bookViews>
    <workbookView xWindow="0" yWindow="0" windowWidth="28800" windowHeight="11625" xr2:uid="{00000000-000D-0000-FFFF-FFFF00000000}"/>
  </bookViews>
  <sheets>
    <sheet name="indicadores" sheetId="2" r:id="rId1"/>
    <sheet name="Mem.Descr." sheetId="9" r:id="rId2"/>
    <sheet name="Objetivos_CENTRO 2030" sheetId="12" r:id="rId3"/>
    <sheet name="Objetivos_CR INOVE" sheetId="13" r:id="rId4"/>
    <sheet name="Objetivos_DAA" sheetId="14" r:id="rId5"/>
    <sheet name="Objetivos_DACD" sheetId="15" r:id="rId6"/>
    <sheet name="Objetivos_DAJ" sheetId="16" r:id="rId7"/>
    <sheet name="Objetivos_DAPAM" sheetId="17" r:id="rId8"/>
    <sheet name="Objetivos_DC" sheetId="18" r:id="rId9"/>
    <sheet name="Objetivos_DCAD" sheetId="19" r:id="rId10"/>
    <sheet name="Objetivos_DCC" sheetId="20" r:id="rId11"/>
    <sheet name="Objetivos_DCNB" sheetId="21" r:id="rId12"/>
    <sheet name="Objetivos_DCT" sheetId="22" r:id="rId13"/>
    <sheet name="Objetivos_DCTFAL" sheetId="23" r:id="rId14"/>
    <sheet name="Objetivos_DDR" sheetId="24" r:id="rId15"/>
    <sheet name="Objetivos_DGT" sheetId="25" r:id="rId16"/>
    <sheet name="Objetivos_DIAPA" sheetId="26" r:id="rId17"/>
    <sheet name="Objetivos_DIGRH" sheetId="27" r:id="rId18"/>
    <sheet name="Objetivos_DII" sheetId="28" r:id="rId19"/>
    <sheet name="Objetivos_DIL" sheetId="29" r:id="rId20"/>
    <sheet name="Objetivos_DL" sheetId="30" r:id="rId21"/>
    <sheet name="Objetivos_DLAA" sheetId="31" r:id="rId22"/>
    <sheet name="Objetivos_DOT" sheetId="32" r:id="rId23"/>
    <sheet name="Objetivos_DPAA" sheetId="33" r:id="rId24"/>
    <sheet name="Objetivos_DPAPT" sheetId="34" r:id="rId25"/>
    <sheet name="Objetivos_DPC" sheetId="35" r:id="rId26"/>
    <sheet name="Objetivos_DPICR" sheetId="36" r:id="rId27"/>
    <sheet name="Objetivos_DSGCPC" sheetId="37" r:id="rId28"/>
    <sheet name="Objetivos_DSRA" sheetId="38" r:id="rId29"/>
    <sheet name="Objetivos_DSRCB" sheetId="39" r:id="rId30"/>
    <sheet name="Objetivos_DSRG" sheetId="40" r:id="rId31"/>
    <sheet name="Objetivos_DSRL" sheetId="41" r:id="rId32"/>
    <sheet name="Objetivos_DSRV" sheetId="42" r:id="rId33"/>
    <sheet name="Objetivos_NSRC" sheetId="43" r:id="rId34"/>
    <sheet name="Objetivos_UACNB" sheetId="44" r:id="rId35"/>
    <sheet name="Objetivos_UAP" sheetId="45" r:id="rId36"/>
    <sheet name="Objetivos_UCT" sheetId="46" r:id="rId37"/>
    <sheet name="Objetivos_UCULT" sheetId="47" r:id="rId38"/>
    <sheet name="Objetivos_UDRA" sheetId="48" r:id="rId39"/>
    <sheet name="Objetivos_UFCPP" sheetId="49" r:id="rId40"/>
    <sheet name="Objetivos_UFISC" sheetId="50" r:id="rId41"/>
    <sheet name="Objetivos_UISTI" sheetId="51" r:id="rId42"/>
    <sheet name="Objetivos_UO1" sheetId="52" r:id="rId43"/>
    <sheet name="Objetivos_UO2" sheetId="53" r:id="rId44"/>
    <sheet name="Objetivos_UO3" sheetId="54" r:id="rId45"/>
    <sheet name="Objetivos_UO4" sheetId="55" r:id="rId46"/>
    <sheet name="Objetivos_UO5" sheetId="56" r:id="rId47"/>
    <sheet name="Objetivos_UO6" sheetId="57" r:id="rId48"/>
    <sheet name="Objetivos_UO7" sheetId="58" r:id="rId49"/>
    <sheet name="Objetivos_UOGRHF" sheetId="59" r:id="rId50"/>
    <sheet name="Objetivos_UOT" sheetId="60" r:id="rId51"/>
    <sheet name="Objetivos_UPDR" sheetId="61" r:id="rId52"/>
    <sheet name="Objetivos_USJAAL" sheetId="62" r:id="rId53"/>
    <sheet name="verif_res_Homog" sheetId="63" r:id="rId54"/>
    <sheet name="Obj_QUAR_UnOrg" sheetId="64" r:id="rId55"/>
    <sheet name="Obj_Plano_UnOrg" sheetId="65" r:id="rId56"/>
    <sheet name="Ativ_N_Planeadas" sheetId="66" r:id="rId57"/>
    <sheet name="comentario" sheetId="67" r:id="rId58"/>
    <sheet name="Acoes Melhoria" sheetId="68" r:id="rId59"/>
    <sheet name="Auditorias" sheetId="69" r:id="rId60"/>
    <sheet name="Ind Desempenho" sheetId="70" r:id="rId61"/>
    <sheet name="Plano Combate corrupcao" sheetId="71" r:id="rId62"/>
    <sheet name="Trabalhadores" sheetId="72" state="hidden" r:id="rId63"/>
    <sheet name="Resumo Faltas Globais" sheetId="73" state="hidden" r:id="rId64"/>
    <sheet name="DiasTrabalhados" sheetId="74" state="hidden" r:id="rId65"/>
    <sheet name="Erros" sheetId="75" r:id="rId66"/>
  </sheets>
  <definedNames>
    <definedName name="_xlnm._FilterDatabase" localSheetId="64" hidden="1">DiasTrabalhados!$A$1:$I$1</definedName>
  </definedNames>
  <calcPr calcId="191029"/>
</workbook>
</file>

<file path=xl/calcChain.xml><?xml version="1.0" encoding="utf-8"?>
<calcChain xmlns="http://schemas.openxmlformats.org/spreadsheetml/2006/main">
  <c r="O5" i="62" l="1"/>
  <c r="N5" i="62"/>
  <c r="P5" i="62" s="1"/>
  <c r="P4" i="62"/>
  <c r="O4" i="62"/>
  <c r="N4" i="62"/>
  <c r="P6" i="62" s="1"/>
  <c r="P7" i="62" s="1"/>
  <c r="O54" i="61"/>
  <c r="N54" i="61"/>
  <c r="P55" i="61" s="1"/>
  <c r="P51" i="61"/>
  <c r="P50" i="61"/>
  <c r="N50" i="61"/>
  <c r="O50" i="61" s="1"/>
  <c r="N46" i="61"/>
  <c r="P43" i="61"/>
  <c r="P42" i="61"/>
  <c r="N42" i="61"/>
  <c r="O42" i="61" s="1"/>
  <c r="O38" i="61"/>
  <c r="N38" i="61"/>
  <c r="P35" i="61"/>
  <c r="P34" i="61"/>
  <c r="N34" i="61"/>
  <c r="O34" i="61" s="1"/>
  <c r="N30" i="61"/>
  <c r="P27" i="61"/>
  <c r="P26" i="61"/>
  <c r="N26" i="61"/>
  <c r="O26" i="61" s="1"/>
  <c r="N22" i="61"/>
  <c r="P22" i="61" s="1"/>
  <c r="P21" i="61"/>
  <c r="O21" i="61"/>
  <c r="N21" i="61"/>
  <c r="P23" i="61" s="1"/>
  <c r="N17" i="61"/>
  <c r="P5" i="61"/>
  <c r="N5" i="61"/>
  <c r="O5" i="61" s="1"/>
  <c r="N4" i="61"/>
  <c r="P51" i="60"/>
  <c r="P50" i="60"/>
  <c r="N50" i="60"/>
  <c r="O50" i="60" s="1"/>
  <c r="N46" i="60"/>
  <c r="P43" i="60"/>
  <c r="P42" i="60"/>
  <c r="N42" i="60"/>
  <c r="O42" i="60" s="1"/>
  <c r="N38" i="60"/>
  <c r="P35" i="60"/>
  <c r="P34" i="60"/>
  <c r="N34" i="60"/>
  <c r="O34" i="60" s="1"/>
  <c r="N30" i="60"/>
  <c r="P27" i="60"/>
  <c r="P26" i="60"/>
  <c r="N26" i="60"/>
  <c r="O26" i="60" s="1"/>
  <c r="O22" i="60"/>
  <c r="N22" i="60"/>
  <c r="P19" i="60"/>
  <c r="P18" i="60"/>
  <c r="N18" i="60"/>
  <c r="O18" i="60" s="1"/>
  <c r="N14" i="60"/>
  <c r="P5" i="60"/>
  <c r="P6" i="60" s="1"/>
  <c r="P4" i="60"/>
  <c r="O4" i="60"/>
  <c r="N4" i="60"/>
  <c r="N30" i="59"/>
  <c r="P31" i="59" s="1"/>
  <c r="P26" i="59"/>
  <c r="N26" i="59"/>
  <c r="O26" i="59" s="1"/>
  <c r="O22" i="59"/>
  <c r="N22" i="59"/>
  <c r="P23" i="59" s="1"/>
  <c r="P18" i="59"/>
  <c r="N18" i="59"/>
  <c r="O18" i="59" s="1"/>
  <c r="P15" i="59"/>
  <c r="N14" i="59"/>
  <c r="P14" i="59" s="1"/>
  <c r="N4" i="59"/>
  <c r="P22" i="58"/>
  <c r="N22" i="58"/>
  <c r="O22" i="58" s="1"/>
  <c r="N21" i="58"/>
  <c r="N20" i="58"/>
  <c r="P20" i="58" s="1"/>
  <c r="P16" i="58"/>
  <c r="N16" i="58"/>
  <c r="O16" i="58" s="1"/>
  <c r="P15" i="58"/>
  <c r="O15" i="58"/>
  <c r="N15" i="58"/>
  <c r="P17" i="58" s="1"/>
  <c r="P11" i="58"/>
  <c r="O11" i="58"/>
  <c r="N11" i="58"/>
  <c r="N10" i="58"/>
  <c r="P10" i="58" s="1"/>
  <c r="P7" i="58"/>
  <c r="P6" i="58"/>
  <c r="N6" i="58"/>
  <c r="O6" i="58" s="1"/>
  <c r="N5" i="58"/>
  <c r="P4" i="58"/>
  <c r="N4" i="58"/>
  <c r="O4" i="58" s="1"/>
  <c r="N15" i="57"/>
  <c r="P12" i="57"/>
  <c r="P11" i="57"/>
  <c r="O11" i="57"/>
  <c r="N11" i="57"/>
  <c r="P10" i="57"/>
  <c r="N10" i="57"/>
  <c r="O10" i="57" s="1"/>
  <c r="P6" i="57"/>
  <c r="O6" i="57"/>
  <c r="N6" i="57"/>
  <c r="P5" i="57"/>
  <c r="O5" i="57"/>
  <c r="N5" i="57"/>
  <c r="N4" i="57"/>
  <c r="P4" i="57" s="1"/>
  <c r="P13" i="56"/>
  <c r="P12" i="56"/>
  <c r="O12" i="56"/>
  <c r="N12" i="56"/>
  <c r="N8" i="56"/>
  <c r="P9" i="56" s="1"/>
  <c r="P5" i="56"/>
  <c r="P4" i="56"/>
  <c r="O4" i="56"/>
  <c r="N4" i="56"/>
  <c r="N17" i="55"/>
  <c r="P18" i="55" s="1"/>
  <c r="O16" i="55"/>
  <c r="N16" i="55"/>
  <c r="P16" i="55" s="1"/>
  <c r="P12" i="55"/>
  <c r="O12" i="55"/>
  <c r="N12" i="55"/>
  <c r="P13" i="55" s="1"/>
  <c r="P9" i="55"/>
  <c r="O8" i="55"/>
  <c r="N8" i="55"/>
  <c r="P8" i="55" s="1"/>
  <c r="P4" i="55"/>
  <c r="O4" i="55"/>
  <c r="N4" i="55"/>
  <c r="P5" i="55" s="1"/>
  <c r="P12" i="54"/>
  <c r="N12" i="54"/>
  <c r="O12" i="54" s="1"/>
  <c r="N8" i="54"/>
  <c r="P4" i="54"/>
  <c r="N4" i="54"/>
  <c r="O4" i="54" s="1"/>
  <c r="P13" i="53"/>
  <c r="P12" i="53"/>
  <c r="O12" i="53"/>
  <c r="N12" i="53"/>
  <c r="P9" i="53"/>
  <c r="N8" i="53"/>
  <c r="P5" i="53"/>
  <c r="P14" i="53" s="1"/>
  <c r="P4" i="53"/>
  <c r="O4" i="53"/>
  <c r="N4" i="53"/>
  <c r="N12" i="52"/>
  <c r="P9" i="52"/>
  <c r="N8" i="52"/>
  <c r="O8" i="52" s="1"/>
  <c r="O4" i="52"/>
  <c r="N4" i="52"/>
  <c r="P21" i="51"/>
  <c r="O21" i="51"/>
  <c r="N21" i="51"/>
  <c r="N20" i="51"/>
  <c r="P20" i="51" s="1"/>
  <c r="P19" i="51"/>
  <c r="O19" i="51"/>
  <c r="N19" i="51"/>
  <c r="P16" i="51"/>
  <c r="N15" i="51"/>
  <c r="N14" i="51"/>
  <c r="P14" i="51" s="1"/>
  <c r="P13" i="51"/>
  <c r="O13" i="51"/>
  <c r="N13" i="51"/>
  <c r="O12" i="51"/>
  <c r="N12" i="51"/>
  <c r="P12" i="51" s="1"/>
  <c r="P11" i="51"/>
  <c r="O11" i="51"/>
  <c r="N11" i="51"/>
  <c r="N7" i="51"/>
  <c r="O6" i="51"/>
  <c r="N6" i="51"/>
  <c r="P6" i="51" s="1"/>
  <c r="P5" i="51"/>
  <c r="O5" i="51"/>
  <c r="N5" i="51"/>
  <c r="N4" i="51"/>
  <c r="P4" i="51" s="1"/>
  <c r="P31" i="50"/>
  <c r="O30" i="50"/>
  <c r="N30" i="50"/>
  <c r="P30" i="50" s="1"/>
  <c r="P26" i="50"/>
  <c r="O26" i="50"/>
  <c r="N26" i="50"/>
  <c r="P27" i="50" s="1"/>
  <c r="P23" i="50"/>
  <c r="P22" i="50"/>
  <c r="O22" i="50"/>
  <c r="N22" i="50"/>
  <c r="N18" i="50"/>
  <c r="P19" i="50" s="1"/>
  <c r="P15" i="50"/>
  <c r="P14" i="50"/>
  <c r="O14" i="50"/>
  <c r="N14" i="50"/>
  <c r="N4" i="50"/>
  <c r="P5" i="50" s="1"/>
  <c r="P6" i="50" s="1"/>
  <c r="N15" i="49"/>
  <c r="P12" i="49"/>
  <c r="P11" i="49"/>
  <c r="O11" i="49"/>
  <c r="N11" i="49"/>
  <c r="N7" i="49"/>
  <c r="O6" i="49"/>
  <c r="N6" i="49"/>
  <c r="P6" i="49" s="1"/>
  <c r="P5" i="49"/>
  <c r="O5" i="49"/>
  <c r="N5" i="49"/>
  <c r="N4" i="49"/>
  <c r="P4" i="49" s="1"/>
  <c r="P31" i="48"/>
  <c r="P30" i="48"/>
  <c r="O30" i="48"/>
  <c r="N30" i="48"/>
  <c r="N26" i="48"/>
  <c r="P27" i="48" s="1"/>
  <c r="P23" i="48"/>
  <c r="P22" i="48"/>
  <c r="O22" i="48"/>
  <c r="N22" i="48"/>
  <c r="P18" i="48"/>
  <c r="N18" i="48"/>
  <c r="P19" i="48" s="1"/>
  <c r="P15" i="48"/>
  <c r="P32" i="48" s="1"/>
  <c r="P14" i="48"/>
  <c r="O14" i="48"/>
  <c r="N14" i="48"/>
  <c r="P5" i="48"/>
  <c r="P6" i="48" s="1"/>
  <c r="P4" i="48"/>
  <c r="N4" i="48"/>
  <c r="O4" i="48" s="1"/>
  <c r="P62" i="47"/>
  <c r="N61" i="47"/>
  <c r="P58" i="47"/>
  <c r="P57" i="47"/>
  <c r="O57" i="47"/>
  <c r="N57" i="47"/>
  <c r="N53" i="47"/>
  <c r="P52" i="47"/>
  <c r="N52" i="47"/>
  <c r="P54" i="47" s="1"/>
  <c r="P49" i="47"/>
  <c r="P48" i="47"/>
  <c r="N48" i="47"/>
  <c r="O48" i="47" s="1"/>
  <c r="P44" i="47"/>
  <c r="O44" i="47"/>
  <c r="N44" i="47"/>
  <c r="P45" i="47" s="1"/>
  <c r="P40" i="47"/>
  <c r="N40" i="47"/>
  <c r="O40" i="47" s="1"/>
  <c r="P39" i="47"/>
  <c r="O39" i="47"/>
  <c r="N39" i="47"/>
  <c r="P41" i="47" s="1"/>
  <c r="P35" i="47"/>
  <c r="O35" i="47"/>
  <c r="N35" i="47"/>
  <c r="N34" i="47"/>
  <c r="P31" i="47"/>
  <c r="N30" i="47"/>
  <c r="O30" i="47" s="1"/>
  <c r="O26" i="47"/>
  <c r="N26" i="47"/>
  <c r="P26" i="47" s="1"/>
  <c r="P25" i="47"/>
  <c r="O25" i="47"/>
  <c r="N25" i="47"/>
  <c r="P27" i="47" s="1"/>
  <c r="P22" i="47"/>
  <c r="N21" i="47"/>
  <c r="P18" i="47"/>
  <c r="P17" i="47"/>
  <c r="O17" i="47"/>
  <c r="N17" i="47"/>
  <c r="O5" i="47"/>
  <c r="N5" i="47"/>
  <c r="P5" i="47" s="1"/>
  <c r="P4" i="47"/>
  <c r="O4" i="47"/>
  <c r="N4" i="47"/>
  <c r="P6" i="47" s="1"/>
  <c r="P7" i="47" s="1"/>
  <c r="O28" i="46"/>
  <c r="N28" i="46"/>
  <c r="P28" i="46" s="1"/>
  <c r="P27" i="46"/>
  <c r="O27" i="46"/>
  <c r="N27" i="46"/>
  <c r="N23" i="46"/>
  <c r="P20" i="46"/>
  <c r="P19" i="46"/>
  <c r="O19" i="46"/>
  <c r="N19" i="46"/>
  <c r="P18" i="46"/>
  <c r="N18" i="46"/>
  <c r="O18" i="46" s="1"/>
  <c r="P14" i="46"/>
  <c r="N14" i="46"/>
  <c r="P15" i="46" s="1"/>
  <c r="P10" i="46"/>
  <c r="N10" i="46"/>
  <c r="O10" i="46" s="1"/>
  <c r="P9" i="46"/>
  <c r="N9" i="46"/>
  <c r="P11" i="46" s="1"/>
  <c r="P6" i="46"/>
  <c r="P5" i="46"/>
  <c r="O5" i="46"/>
  <c r="N5" i="46"/>
  <c r="O4" i="46"/>
  <c r="N4" i="46"/>
  <c r="P4" i="46" s="1"/>
  <c r="P45" i="45"/>
  <c r="P44" i="45"/>
  <c r="O44" i="45"/>
  <c r="N44" i="45"/>
  <c r="O40" i="45"/>
  <c r="N40" i="45"/>
  <c r="P41" i="45" s="1"/>
  <c r="P37" i="45"/>
  <c r="P36" i="45"/>
  <c r="O36" i="45"/>
  <c r="N36" i="45"/>
  <c r="N32" i="45"/>
  <c r="P31" i="45"/>
  <c r="N31" i="45"/>
  <c r="N27" i="45"/>
  <c r="P27" i="45" s="1"/>
  <c r="P26" i="45"/>
  <c r="O26" i="45"/>
  <c r="N26" i="45"/>
  <c r="P12" i="45"/>
  <c r="O10" i="45"/>
  <c r="N10" i="45"/>
  <c r="P10" i="45" s="1"/>
  <c r="P9" i="45"/>
  <c r="O9" i="45"/>
  <c r="N9" i="45"/>
  <c r="P11" i="45" s="1"/>
  <c r="P6" i="45"/>
  <c r="N5" i="45"/>
  <c r="P4" i="45"/>
  <c r="O4" i="45"/>
  <c r="N4" i="45"/>
  <c r="N30" i="44"/>
  <c r="N26" i="44"/>
  <c r="P23" i="44"/>
  <c r="N22" i="44"/>
  <c r="P18" i="44"/>
  <c r="N18" i="44"/>
  <c r="P19" i="44" s="1"/>
  <c r="N14" i="44"/>
  <c r="P6" i="44"/>
  <c r="P5" i="44"/>
  <c r="P4" i="44"/>
  <c r="O4" i="44"/>
  <c r="N4" i="44"/>
  <c r="N18" i="43"/>
  <c r="P17" i="43"/>
  <c r="N17" i="43"/>
  <c r="O13" i="43"/>
  <c r="N13" i="43"/>
  <c r="O9" i="43"/>
  <c r="N9" i="43"/>
  <c r="P10" i="43" s="1"/>
  <c r="N8" i="43"/>
  <c r="P4" i="43"/>
  <c r="N4" i="43"/>
  <c r="P5" i="43" s="1"/>
  <c r="O28" i="42"/>
  <c r="N28" i="42"/>
  <c r="P28" i="42" s="1"/>
  <c r="N27" i="42"/>
  <c r="P29" i="42" s="1"/>
  <c r="N23" i="42"/>
  <c r="P19" i="42"/>
  <c r="O19" i="42"/>
  <c r="N19" i="42"/>
  <c r="P20" i="42" s="1"/>
  <c r="P18" i="42"/>
  <c r="N18" i="42"/>
  <c r="O18" i="42" s="1"/>
  <c r="N14" i="42"/>
  <c r="P11" i="42"/>
  <c r="P10" i="42"/>
  <c r="N10" i="42"/>
  <c r="O10" i="42" s="1"/>
  <c r="P9" i="42"/>
  <c r="N9" i="42"/>
  <c r="O9" i="42" s="1"/>
  <c r="P5" i="42"/>
  <c r="O5" i="42"/>
  <c r="N5" i="42"/>
  <c r="N4" i="42"/>
  <c r="P4" i="42" s="1"/>
  <c r="P29" i="41"/>
  <c r="P28" i="41"/>
  <c r="O28" i="41"/>
  <c r="N28" i="41"/>
  <c r="O27" i="41"/>
  <c r="N27" i="41"/>
  <c r="P27" i="41" s="1"/>
  <c r="P24" i="41"/>
  <c r="P23" i="41"/>
  <c r="O23" i="41"/>
  <c r="N23" i="41"/>
  <c r="O19" i="41"/>
  <c r="N19" i="41"/>
  <c r="P19" i="41" s="1"/>
  <c r="N18" i="41"/>
  <c r="P20" i="41" s="1"/>
  <c r="N14" i="41"/>
  <c r="P10" i="41"/>
  <c r="O10" i="41"/>
  <c r="N10" i="41"/>
  <c r="P11" i="41" s="1"/>
  <c r="P9" i="41"/>
  <c r="N9" i="41"/>
  <c r="O9" i="41" s="1"/>
  <c r="N5" i="41"/>
  <c r="P4" i="41"/>
  <c r="O4" i="41"/>
  <c r="N4" i="41"/>
  <c r="P29" i="40"/>
  <c r="O28" i="40"/>
  <c r="N28" i="40"/>
  <c r="P28" i="40" s="1"/>
  <c r="P27" i="40"/>
  <c r="O27" i="40"/>
  <c r="N27" i="40"/>
  <c r="P23" i="40"/>
  <c r="O23" i="40"/>
  <c r="N23" i="40"/>
  <c r="P24" i="40" s="1"/>
  <c r="P20" i="40"/>
  <c r="P19" i="40"/>
  <c r="O19" i="40"/>
  <c r="N19" i="40"/>
  <c r="N18" i="40"/>
  <c r="P18" i="40" s="1"/>
  <c r="P15" i="40"/>
  <c r="P14" i="40"/>
  <c r="O14" i="40"/>
  <c r="N14" i="40"/>
  <c r="O10" i="40"/>
  <c r="N10" i="40"/>
  <c r="P10" i="40" s="1"/>
  <c r="N9" i="40"/>
  <c r="P11" i="40" s="1"/>
  <c r="N5" i="40"/>
  <c r="O4" i="40"/>
  <c r="N4" i="40"/>
  <c r="P6" i="40" s="1"/>
  <c r="P30" i="40" s="1"/>
  <c r="N28" i="39"/>
  <c r="O27" i="39"/>
  <c r="N27" i="39"/>
  <c r="P27" i="39" s="1"/>
  <c r="P24" i="39"/>
  <c r="P23" i="39"/>
  <c r="N23" i="39"/>
  <c r="O23" i="39" s="1"/>
  <c r="P19" i="39"/>
  <c r="N19" i="39"/>
  <c r="P20" i="39" s="1"/>
  <c r="P18" i="39"/>
  <c r="O18" i="39"/>
  <c r="N18" i="39"/>
  <c r="N14" i="39"/>
  <c r="P15" i="39" s="1"/>
  <c r="P10" i="39"/>
  <c r="O10" i="39"/>
  <c r="N10" i="39"/>
  <c r="O9" i="39"/>
  <c r="N9" i="39"/>
  <c r="P9" i="39" s="1"/>
  <c r="P5" i="39"/>
  <c r="N5" i="39"/>
  <c r="P6" i="39" s="1"/>
  <c r="N4" i="39"/>
  <c r="N28" i="38"/>
  <c r="P29" i="38" s="1"/>
  <c r="P30" i="38" s="1"/>
  <c r="N27" i="38"/>
  <c r="O23" i="38"/>
  <c r="N23" i="38"/>
  <c r="P24" i="38" s="1"/>
  <c r="N19" i="38"/>
  <c r="P18" i="38"/>
  <c r="N18" i="38"/>
  <c r="P20" i="38" s="1"/>
  <c r="P15" i="38"/>
  <c r="P14" i="38"/>
  <c r="N14" i="38"/>
  <c r="O14" i="38" s="1"/>
  <c r="P11" i="38"/>
  <c r="P10" i="38"/>
  <c r="O10" i="38"/>
  <c r="N10" i="38"/>
  <c r="P9" i="38"/>
  <c r="O9" i="38"/>
  <c r="N9" i="38"/>
  <c r="P5" i="38"/>
  <c r="O5" i="38"/>
  <c r="N5" i="38"/>
  <c r="P4" i="38"/>
  <c r="N4" i="38"/>
  <c r="P6" i="38" s="1"/>
  <c r="O22" i="37"/>
  <c r="N22" i="37"/>
  <c r="P22" i="37" s="1"/>
  <c r="N21" i="37"/>
  <c r="P23" i="37" s="1"/>
  <c r="N17" i="37"/>
  <c r="P13" i="37"/>
  <c r="O13" i="37"/>
  <c r="N13" i="37"/>
  <c r="N12" i="37"/>
  <c r="P14" i="37" s="1"/>
  <c r="P9" i="37"/>
  <c r="O8" i="37"/>
  <c r="N8" i="37"/>
  <c r="P8" i="37" s="1"/>
  <c r="P5" i="37"/>
  <c r="N4" i="37"/>
  <c r="P13" i="36"/>
  <c r="N13" i="36"/>
  <c r="P14" i="36" s="1"/>
  <c r="N9" i="36"/>
  <c r="P8" i="36"/>
  <c r="N8" i="36"/>
  <c r="P5" i="36"/>
  <c r="N4" i="36"/>
  <c r="P26" i="35"/>
  <c r="O26" i="35"/>
  <c r="N26" i="35"/>
  <c r="P27" i="35" s="1"/>
  <c r="P22" i="35"/>
  <c r="O22" i="35"/>
  <c r="N22" i="35"/>
  <c r="P23" i="35" s="1"/>
  <c r="O18" i="35"/>
  <c r="N18" i="35"/>
  <c r="P19" i="35" s="1"/>
  <c r="N17" i="35"/>
  <c r="P17" i="35" s="1"/>
  <c r="P14" i="35"/>
  <c r="O13" i="35"/>
  <c r="N13" i="35"/>
  <c r="P13" i="35" s="1"/>
  <c r="P10" i="35"/>
  <c r="O9" i="35"/>
  <c r="N9" i="35"/>
  <c r="P9" i="35" s="1"/>
  <c r="P5" i="35"/>
  <c r="N5" i="35"/>
  <c r="O5" i="35" s="1"/>
  <c r="N4" i="35"/>
  <c r="P17" i="34"/>
  <c r="P16" i="34"/>
  <c r="O16" i="34"/>
  <c r="N16" i="34"/>
  <c r="O12" i="34"/>
  <c r="N12" i="34"/>
  <c r="P13" i="34" s="1"/>
  <c r="P9" i="34"/>
  <c r="P8" i="34"/>
  <c r="O8" i="34"/>
  <c r="N8" i="34"/>
  <c r="P4" i="34"/>
  <c r="O4" i="34"/>
  <c r="N4" i="34"/>
  <c r="P5" i="34" s="1"/>
  <c r="P18" i="34" s="1"/>
  <c r="P17" i="33"/>
  <c r="N17" i="33"/>
  <c r="O17" i="33" s="1"/>
  <c r="P16" i="33"/>
  <c r="O16" i="33"/>
  <c r="N16" i="33"/>
  <c r="P18" i="33" s="1"/>
  <c r="P13" i="33"/>
  <c r="O12" i="33"/>
  <c r="N12" i="33"/>
  <c r="P12" i="33" s="1"/>
  <c r="P8" i="33"/>
  <c r="O8" i="33"/>
  <c r="N8" i="33"/>
  <c r="P9" i="33" s="1"/>
  <c r="O4" i="33"/>
  <c r="N4" i="33"/>
  <c r="P5" i="33" s="1"/>
  <c r="P19" i="33" s="1"/>
  <c r="P29" i="32"/>
  <c r="P28" i="32"/>
  <c r="O28" i="32"/>
  <c r="N28" i="32"/>
  <c r="P24" i="32"/>
  <c r="N24" i="32"/>
  <c r="P25" i="32" s="1"/>
  <c r="P21" i="32"/>
  <c r="P20" i="32"/>
  <c r="O20" i="32"/>
  <c r="N20" i="32"/>
  <c r="P16" i="32"/>
  <c r="N16" i="32"/>
  <c r="P17" i="32" s="1"/>
  <c r="P13" i="32"/>
  <c r="P12" i="32"/>
  <c r="O12" i="32"/>
  <c r="N12" i="32"/>
  <c r="P8" i="32"/>
  <c r="N8" i="32"/>
  <c r="P9" i="32" s="1"/>
  <c r="P5" i="32"/>
  <c r="P30" i="32" s="1"/>
  <c r="P4" i="32"/>
  <c r="O4" i="32"/>
  <c r="N4" i="32"/>
  <c r="N24" i="31"/>
  <c r="P25" i="31" s="1"/>
  <c r="P21" i="31"/>
  <c r="P20" i="31"/>
  <c r="O20" i="31"/>
  <c r="N20" i="31"/>
  <c r="P19" i="31"/>
  <c r="N19" i="31"/>
  <c r="O19" i="31" s="1"/>
  <c r="P16" i="31"/>
  <c r="P15" i="31"/>
  <c r="O15" i="31"/>
  <c r="N15" i="31"/>
  <c r="O14" i="31"/>
  <c r="N14" i="31"/>
  <c r="P14" i="31" s="1"/>
  <c r="O10" i="31"/>
  <c r="N10" i="31"/>
  <c r="P10" i="31" s="1"/>
  <c r="N9" i="31"/>
  <c r="P9" i="31" s="1"/>
  <c r="N5" i="31"/>
  <c r="P4" i="31"/>
  <c r="O4" i="31"/>
  <c r="N4" i="31"/>
  <c r="P6" i="31" s="1"/>
  <c r="N14" i="30"/>
  <c r="P13" i="30"/>
  <c r="O13" i="30"/>
  <c r="N13" i="30"/>
  <c r="N9" i="30"/>
  <c r="P10" i="30" s="1"/>
  <c r="P8" i="30"/>
  <c r="O8" i="30"/>
  <c r="N8" i="30"/>
  <c r="P4" i="30"/>
  <c r="N4" i="30"/>
  <c r="P5" i="30" s="1"/>
  <c r="P16" i="29"/>
  <c r="P15" i="29"/>
  <c r="O15" i="29"/>
  <c r="N15" i="29"/>
  <c r="P14" i="29"/>
  <c r="N14" i="29"/>
  <c r="O14" i="29" s="1"/>
  <c r="P11" i="29"/>
  <c r="P10" i="29"/>
  <c r="O10" i="29"/>
  <c r="N10" i="29"/>
  <c r="P9" i="29"/>
  <c r="O9" i="29"/>
  <c r="N9" i="29"/>
  <c r="O5" i="29"/>
  <c r="N5" i="29"/>
  <c r="P5" i="29" s="1"/>
  <c r="N4" i="29"/>
  <c r="P4" i="29" s="1"/>
  <c r="O15" i="28"/>
  <c r="N15" i="28"/>
  <c r="P15" i="28" s="1"/>
  <c r="N14" i="28"/>
  <c r="P14" i="28" s="1"/>
  <c r="N10" i="28"/>
  <c r="P9" i="28"/>
  <c r="O9" i="28"/>
  <c r="N9" i="28"/>
  <c r="P11" i="28" s="1"/>
  <c r="N5" i="28"/>
  <c r="P6" i="28" s="1"/>
  <c r="P4" i="28"/>
  <c r="O4" i="28"/>
  <c r="N4" i="28"/>
  <c r="N17" i="27"/>
  <c r="P18" i="27" s="1"/>
  <c r="P14" i="27"/>
  <c r="P13" i="27"/>
  <c r="O13" i="27"/>
  <c r="N13" i="27"/>
  <c r="P12" i="27"/>
  <c r="N12" i="27"/>
  <c r="O12" i="27" s="1"/>
  <c r="P9" i="27"/>
  <c r="P8" i="27"/>
  <c r="O8" i="27"/>
  <c r="N8" i="27"/>
  <c r="P4" i="27"/>
  <c r="N4" i="27"/>
  <c r="P5" i="27" s="1"/>
  <c r="P25" i="26"/>
  <c r="P24" i="26"/>
  <c r="O24" i="26"/>
  <c r="N24" i="26"/>
  <c r="N20" i="26"/>
  <c r="P21" i="26" s="1"/>
  <c r="P19" i="26"/>
  <c r="O19" i="26"/>
  <c r="N19" i="26"/>
  <c r="P18" i="26"/>
  <c r="O18" i="26"/>
  <c r="N18" i="26"/>
  <c r="O14" i="26"/>
  <c r="N14" i="26"/>
  <c r="P14" i="26" s="1"/>
  <c r="N13" i="26"/>
  <c r="P13" i="26" s="1"/>
  <c r="N12" i="26"/>
  <c r="P12" i="26" s="1"/>
  <c r="P9" i="26"/>
  <c r="P8" i="26"/>
  <c r="O8" i="26"/>
  <c r="N8" i="26"/>
  <c r="N4" i="26"/>
  <c r="P5" i="26" s="1"/>
  <c r="P21" i="25"/>
  <c r="N20" i="25"/>
  <c r="P20" i="25" s="1"/>
  <c r="N16" i="25"/>
  <c r="P13" i="25"/>
  <c r="N12" i="25"/>
  <c r="P12" i="25" s="1"/>
  <c r="N8" i="25"/>
  <c r="P5" i="25"/>
  <c r="N4" i="25"/>
  <c r="P4" i="25" s="1"/>
  <c r="P21" i="24"/>
  <c r="O21" i="24"/>
  <c r="N21" i="24"/>
  <c r="P22" i="24" s="1"/>
  <c r="P18" i="24"/>
  <c r="P17" i="24"/>
  <c r="O17" i="24"/>
  <c r="N17" i="24"/>
  <c r="P13" i="24"/>
  <c r="O13" i="24"/>
  <c r="N13" i="24"/>
  <c r="N12" i="24"/>
  <c r="N11" i="24"/>
  <c r="P7" i="24"/>
  <c r="O7" i="24"/>
  <c r="N7" i="24"/>
  <c r="P6" i="24"/>
  <c r="N6" i="24"/>
  <c r="O6" i="24" s="1"/>
  <c r="P5" i="24"/>
  <c r="N5" i="24"/>
  <c r="O5" i="24" s="1"/>
  <c r="N4" i="24"/>
  <c r="N12" i="23"/>
  <c r="P13" i="23" s="1"/>
  <c r="P9" i="23"/>
  <c r="P8" i="23"/>
  <c r="O8" i="23"/>
  <c r="N8" i="23"/>
  <c r="N4" i="23"/>
  <c r="P5" i="23" s="1"/>
  <c r="P12" i="22"/>
  <c r="N12" i="22"/>
  <c r="P13" i="22" s="1"/>
  <c r="P9" i="22"/>
  <c r="P8" i="22"/>
  <c r="O8" i="22"/>
  <c r="N8" i="22"/>
  <c r="P4" i="22"/>
  <c r="N4" i="22"/>
  <c r="P5" i="22" s="1"/>
  <c r="P14" i="22" s="1"/>
  <c r="P14" i="21"/>
  <c r="P13" i="21"/>
  <c r="P12" i="21"/>
  <c r="O12" i="21"/>
  <c r="N12" i="21"/>
  <c r="P9" i="21"/>
  <c r="N8" i="21"/>
  <c r="P5" i="21"/>
  <c r="P4" i="21"/>
  <c r="O4" i="21"/>
  <c r="N4" i="21"/>
  <c r="N12" i="20"/>
  <c r="N8" i="20"/>
  <c r="O4" i="20"/>
  <c r="N4" i="20"/>
  <c r="P14" i="19"/>
  <c r="P13" i="19"/>
  <c r="O13" i="19"/>
  <c r="N13" i="19"/>
  <c r="P9" i="19"/>
  <c r="O9" i="19"/>
  <c r="N9" i="19"/>
  <c r="N8" i="19"/>
  <c r="N4" i="19"/>
  <c r="O25" i="18"/>
  <c r="N25" i="18"/>
  <c r="P25" i="18" s="1"/>
  <c r="O24" i="18"/>
  <c r="N24" i="18"/>
  <c r="P24" i="18" s="1"/>
  <c r="P23" i="18"/>
  <c r="O23" i="18"/>
  <c r="N23" i="18"/>
  <c r="P22" i="18"/>
  <c r="N22" i="18"/>
  <c r="O22" i="18" s="1"/>
  <c r="P21" i="18"/>
  <c r="O21" i="18"/>
  <c r="N21" i="18"/>
  <c r="N20" i="18"/>
  <c r="N19" i="18"/>
  <c r="P15" i="18"/>
  <c r="O15" i="18"/>
  <c r="N15" i="18"/>
  <c r="P14" i="18"/>
  <c r="N14" i="18"/>
  <c r="O14" i="18" s="1"/>
  <c r="P13" i="18"/>
  <c r="N13" i="18"/>
  <c r="O13" i="18" s="1"/>
  <c r="N12" i="18"/>
  <c r="N11" i="18"/>
  <c r="P11" i="18" s="1"/>
  <c r="P10" i="18"/>
  <c r="O10" i="18"/>
  <c r="N10" i="18"/>
  <c r="P16" i="18" s="1"/>
  <c r="P9" i="18"/>
  <c r="O9" i="18"/>
  <c r="N9" i="18"/>
  <c r="P5" i="18"/>
  <c r="O5" i="18"/>
  <c r="N5" i="18"/>
  <c r="P6" i="18" s="1"/>
  <c r="P4" i="18"/>
  <c r="N4" i="18"/>
  <c r="O4" i="18" s="1"/>
  <c r="N12" i="17"/>
  <c r="P13" i="17" s="1"/>
  <c r="P9" i="17"/>
  <c r="O8" i="17"/>
  <c r="N8" i="17"/>
  <c r="P8" i="17" s="1"/>
  <c r="P4" i="17"/>
  <c r="O4" i="17"/>
  <c r="N4" i="17"/>
  <c r="P5" i="17" s="1"/>
  <c r="P12" i="16"/>
  <c r="N12" i="16"/>
  <c r="N8" i="16"/>
  <c r="P9" i="16" s="1"/>
  <c r="N4" i="16"/>
  <c r="P13" i="15"/>
  <c r="P12" i="15"/>
  <c r="O12" i="15"/>
  <c r="N12" i="15"/>
  <c r="N8" i="15"/>
  <c r="P8" i="15" s="1"/>
  <c r="P5" i="15"/>
  <c r="P4" i="15"/>
  <c r="O4" i="15"/>
  <c r="N4" i="15"/>
  <c r="N16" i="14"/>
  <c r="P17" i="14" s="1"/>
  <c r="P13" i="14"/>
  <c r="P12" i="14"/>
  <c r="O12" i="14"/>
  <c r="N12" i="14"/>
  <c r="O8" i="14"/>
  <c r="N8" i="14"/>
  <c r="P9" i="14" s="1"/>
  <c r="P5" i="14"/>
  <c r="P18" i="14" s="1"/>
  <c r="P4" i="14"/>
  <c r="O4" i="14"/>
  <c r="N4" i="14"/>
  <c r="O16" i="13"/>
  <c r="N16" i="13"/>
  <c r="P17" i="13" s="1"/>
  <c r="P13" i="13"/>
  <c r="P12" i="13"/>
  <c r="O12" i="13"/>
  <c r="N12" i="13"/>
  <c r="O8" i="13"/>
  <c r="N8" i="13"/>
  <c r="P9" i="13" s="1"/>
  <c r="P5" i="13"/>
  <c r="P4" i="13"/>
  <c r="O4" i="13"/>
  <c r="N4" i="13"/>
  <c r="N5" i="12"/>
  <c r="P5" i="12" s="1"/>
  <c r="P4" i="12"/>
  <c r="O4" i="12"/>
  <c r="N4" i="12"/>
  <c r="P6" i="12" s="1"/>
  <c r="P7" i="12" s="1"/>
  <c r="P14" i="17" l="1"/>
  <c r="P5" i="16"/>
  <c r="O4" i="16"/>
  <c r="P8" i="20"/>
  <c r="O8" i="20"/>
  <c r="O12" i="23"/>
  <c r="O5" i="12"/>
  <c r="O16" i="14"/>
  <c r="O8" i="15"/>
  <c r="P4" i="16"/>
  <c r="O12" i="17"/>
  <c r="O11" i="18"/>
  <c r="P9" i="20"/>
  <c r="P8" i="21"/>
  <c r="O8" i="21"/>
  <c r="O4" i="23"/>
  <c r="P12" i="23"/>
  <c r="P18" i="13"/>
  <c r="P6" i="41"/>
  <c r="P5" i="41"/>
  <c r="O5" i="41"/>
  <c r="P16" i="14"/>
  <c r="P9" i="15"/>
  <c r="P14" i="15" s="1"/>
  <c r="P12" i="18"/>
  <c r="O12" i="18"/>
  <c r="P13" i="20"/>
  <c r="P12" i="20"/>
  <c r="P4" i="23"/>
  <c r="P4" i="24"/>
  <c r="O4" i="24"/>
  <c r="P9" i="25"/>
  <c r="P22" i="25" s="1"/>
  <c r="P8" i="25"/>
  <c r="P10" i="28"/>
  <c r="O10" i="28"/>
  <c r="P9" i="36"/>
  <c r="O9" i="36"/>
  <c r="P18" i="43"/>
  <c r="O18" i="43"/>
  <c r="P12" i="17"/>
  <c r="P8" i="13"/>
  <c r="P16" i="13"/>
  <c r="P8" i="14"/>
  <c r="O8" i="16"/>
  <c r="P5" i="19"/>
  <c r="P4" i="19"/>
  <c r="O12" i="20"/>
  <c r="P8" i="24"/>
  <c r="P23" i="24" s="1"/>
  <c r="O8" i="25"/>
  <c r="P5" i="31"/>
  <c r="O5" i="31"/>
  <c r="P27" i="44"/>
  <c r="P26" i="44"/>
  <c r="O26" i="44"/>
  <c r="P34" i="47"/>
  <c r="P36" i="47"/>
  <c r="P63" i="47" s="1"/>
  <c r="O34" i="47"/>
  <c r="P9" i="54"/>
  <c r="P8" i="54"/>
  <c r="O8" i="54"/>
  <c r="P14" i="30"/>
  <c r="O14" i="30"/>
  <c r="P8" i="16"/>
  <c r="P26" i="18"/>
  <c r="P27" i="18" s="1"/>
  <c r="P19" i="18"/>
  <c r="O19" i="18"/>
  <c r="O4" i="19"/>
  <c r="P11" i="24"/>
  <c r="P14" i="24"/>
  <c r="O11" i="24"/>
  <c r="P15" i="30"/>
  <c r="O4" i="35"/>
  <c r="P6" i="35"/>
  <c r="P28" i="35" s="1"/>
  <c r="P4" i="35"/>
  <c r="P14" i="23"/>
  <c r="P20" i="18"/>
  <c r="O20" i="18"/>
  <c r="P8" i="19"/>
  <c r="O8" i="19"/>
  <c r="P10" i="19"/>
  <c r="P12" i="24"/>
  <c r="O12" i="24"/>
  <c r="P15" i="42"/>
  <c r="P14" i="42"/>
  <c r="O14" i="42"/>
  <c r="P14" i="56"/>
  <c r="P13" i="16"/>
  <c r="O12" i="16"/>
  <c r="P5" i="20"/>
  <c r="P14" i="20" s="1"/>
  <c r="P4" i="20"/>
  <c r="P17" i="25"/>
  <c r="P16" i="25"/>
  <c r="O16" i="25"/>
  <c r="P19" i="27"/>
  <c r="P16" i="30"/>
  <c r="P24" i="37"/>
  <c r="P14" i="44"/>
  <c r="O14" i="44"/>
  <c r="P15" i="44"/>
  <c r="P32" i="45"/>
  <c r="O32" i="45"/>
  <c r="P30" i="46"/>
  <c r="P32" i="50"/>
  <c r="P13" i="52"/>
  <c r="P12" i="52"/>
  <c r="O12" i="52"/>
  <c r="P12" i="34"/>
  <c r="P18" i="35"/>
  <c r="P23" i="38"/>
  <c r="P4" i="39"/>
  <c r="O4" i="39"/>
  <c r="P4" i="40"/>
  <c r="P6" i="42"/>
  <c r="P9" i="43"/>
  <c r="P5" i="45"/>
  <c r="O5" i="45"/>
  <c r="P28" i="45"/>
  <c r="P46" i="45" s="1"/>
  <c r="P40" i="45"/>
  <c r="P22" i="51"/>
  <c r="P16" i="57"/>
  <c r="P15" i="57"/>
  <c r="O15" i="57"/>
  <c r="P39" i="60"/>
  <c r="P38" i="60"/>
  <c r="P18" i="61"/>
  <c r="P17" i="61"/>
  <c r="O17" i="61"/>
  <c r="O4" i="26"/>
  <c r="O12" i="26"/>
  <c r="P15" i="26"/>
  <c r="P26" i="26" s="1"/>
  <c r="O20" i="26"/>
  <c r="O17" i="27"/>
  <c r="O5" i="28"/>
  <c r="P16" i="28"/>
  <c r="P17" i="28" s="1"/>
  <c r="P6" i="29"/>
  <c r="P17" i="29" s="1"/>
  <c r="O9" i="30"/>
  <c r="P11" i="31"/>
  <c r="P26" i="31" s="1"/>
  <c r="O24" i="31"/>
  <c r="P18" i="37"/>
  <c r="P17" i="37"/>
  <c r="P5" i="40"/>
  <c r="O5" i="40"/>
  <c r="P14" i="41"/>
  <c r="O14" i="41"/>
  <c r="P23" i="42"/>
  <c r="O23" i="42"/>
  <c r="P15" i="49"/>
  <c r="O15" i="49"/>
  <c r="P7" i="51"/>
  <c r="O7" i="51"/>
  <c r="P7" i="57"/>
  <c r="P17" i="57" s="1"/>
  <c r="O10" i="58"/>
  <c r="P23" i="58"/>
  <c r="O30" i="59"/>
  <c r="P15" i="60"/>
  <c r="P14" i="60"/>
  <c r="O38" i="60"/>
  <c r="P31" i="61"/>
  <c r="P30" i="61"/>
  <c r="O4" i="22"/>
  <c r="O12" i="22"/>
  <c r="P4" i="26"/>
  <c r="P20" i="26"/>
  <c r="O4" i="27"/>
  <c r="P17" i="27"/>
  <c r="P5" i="28"/>
  <c r="O4" i="30"/>
  <c r="P9" i="30"/>
  <c r="P24" i="31"/>
  <c r="O8" i="32"/>
  <c r="O16" i="32"/>
  <c r="O24" i="32"/>
  <c r="P4" i="36"/>
  <c r="O4" i="36"/>
  <c r="O13" i="36"/>
  <c r="O17" i="37"/>
  <c r="O4" i="38"/>
  <c r="O18" i="38"/>
  <c r="P27" i="38"/>
  <c r="O27" i="38"/>
  <c r="O5" i="39"/>
  <c r="P11" i="39"/>
  <c r="P30" i="39" s="1"/>
  <c r="O19" i="39"/>
  <c r="P15" i="41"/>
  <c r="P24" i="42"/>
  <c r="O4" i="43"/>
  <c r="P14" i="43"/>
  <c r="P20" i="43" s="1"/>
  <c r="P13" i="43"/>
  <c r="O18" i="44"/>
  <c r="O14" i="46"/>
  <c r="O52" i="47"/>
  <c r="P61" i="47"/>
  <c r="O61" i="47"/>
  <c r="P16" i="49"/>
  <c r="O4" i="51"/>
  <c r="P8" i="51"/>
  <c r="P23" i="51" s="1"/>
  <c r="P5" i="52"/>
  <c r="P4" i="52"/>
  <c r="O17" i="55"/>
  <c r="O8" i="56"/>
  <c r="O4" i="57"/>
  <c r="P30" i="59"/>
  <c r="O14" i="60"/>
  <c r="O30" i="61"/>
  <c r="P28" i="39"/>
  <c r="O28" i="39"/>
  <c r="P30" i="44"/>
  <c r="O30" i="44"/>
  <c r="P23" i="46"/>
  <c r="O23" i="46"/>
  <c r="P7" i="49"/>
  <c r="O7" i="49"/>
  <c r="P17" i="55"/>
  <c r="P8" i="56"/>
  <c r="P5" i="59"/>
  <c r="P6" i="59" s="1"/>
  <c r="P4" i="59"/>
  <c r="O4" i="59"/>
  <c r="P31" i="60"/>
  <c r="P30" i="60"/>
  <c r="P4" i="61"/>
  <c r="O4" i="61"/>
  <c r="P47" i="61"/>
  <c r="P46" i="61"/>
  <c r="O4" i="25"/>
  <c r="O12" i="25"/>
  <c r="O20" i="25"/>
  <c r="O13" i="26"/>
  <c r="O14" i="28"/>
  <c r="O4" i="29"/>
  <c r="O9" i="31"/>
  <c r="P4" i="33"/>
  <c r="P10" i="36"/>
  <c r="P15" i="36" s="1"/>
  <c r="P12" i="37"/>
  <c r="O12" i="37"/>
  <c r="O21" i="37"/>
  <c r="P19" i="38"/>
  <c r="O19" i="38"/>
  <c r="O28" i="38"/>
  <c r="O14" i="39"/>
  <c r="P29" i="39"/>
  <c r="O9" i="40"/>
  <c r="O18" i="41"/>
  <c r="O4" i="42"/>
  <c r="O27" i="42"/>
  <c r="P19" i="43"/>
  <c r="P31" i="44"/>
  <c r="O27" i="45"/>
  <c r="P24" i="46"/>
  <c r="P53" i="47"/>
  <c r="O53" i="47"/>
  <c r="O26" i="48"/>
  <c r="O4" i="49"/>
  <c r="P8" i="49"/>
  <c r="P17" i="49" s="1"/>
  <c r="O4" i="50"/>
  <c r="O18" i="50"/>
  <c r="O14" i="51"/>
  <c r="O20" i="51"/>
  <c r="P5" i="58"/>
  <c r="O5" i="58"/>
  <c r="O20" i="58"/>
  <c r="P22" i="59"/>
  <c r="O30" i="60"/>
  <c r="O46" i="61"/>
  <c r="O17" i="35"/>
  <c r="O8" i="36"/>
  <c r="P21" i="37"/>
  <c r="P28" i="38"/>
  <c r="P14" i="39"/>
  <c r="P9" i="40"/>
  <c r="O18" i="40"/>
  <c r="P18" i="41"/>
  <c r="P27" i="42"/>
  <c r="P8" i="43"/>
  <c r="O8" i="43"/>
  <c r="O17" i="43"/>
  <c r="P22" i="44"/>
  <c r="O22" i="44"/>
  <c r="P33" i="45"/>
  <c r="O31" i="45"/>
  <c r="O9" i="46"/>
  <c r="P29" i="46"/>
  <c r="P21" i="47"/>
  <c r="O21" i="47"/>
  <c r="P30" i="47"/>
  <c r="O18" i="48"/>
  <c r="P26" i="48"/>
  <c r="P4" i="50"/>
  <c r="P18" i="50"/>
  <c r="P8" i="52"/>
  <c r="P12" i="58"/>
  <c r="P24" i="58" s="1"/>
  <c r="O14" i="59"/>
  <c r="P47" i="60"/>
  <c r="P46" i="60"/>
  <c r="O22" i="61"/>
  <c r="P4" i="37"/>
  <c r="O4" i="37"/>
  <c r="P15" i="51"/>
  <c r="O15" i="51"/>
  <c r="P8" i="53"/>
  <c r="O8" i="53"/>
  <c r="P19" i="55"/>
  <c r="P21" i="58"/>
  <c r="O21" i="58"/>
  <c r="P23" i="60"/>
  <c r="P22" i="60"/>
  <c r="O46" i="60"/>
  <c r="P6" i="61"/>
  <c r="P7" i="61" s="1"/>
  <c r="P39" i="61"/>
  <c r="P38" i="61"/>
  <c r="P5" i="54"/>
  <c r="P13" i="54"/>
  <c r="P19" i="59"/>
  <c r="P32" i="59" s="1"/>
  <c r="P27" i="59"/>
  <c r="P54" i="61"/>
  <c r="P30" i="41" l="1"/>
  <c r="P52" i="60"/>
  <c r="P14" i="16"/>
  <c r="P56" i="61"/>
  <c r="P30" i="42"/>
  <c r="P32" i="44"/>
  <c r="P15" i="19"/>
  <c r="P14" i="52"/>
  <c r="P14" i="54"/>
</calcChain>
</file>

<file path=xl/sharedStrings.xml><?xml version="1.0" encoding="utf-8"?>
<sst xmlns="http://schemas.openxmlformats.org/spreadsheetml/2006/main" count="49791" uniqueCount="2403">
  <si>
    <t>Indicadores</t>
  </si>
  <si>
    <t>Resultado</t>
  </si>
  <si>
    <t>Classif.</t>
  </si>
  <si>
    <t>Meta</t>
  </si>
  <si>
    <t>Memória descritiva</t>
  </si>
  <si>
    <t>Objetivo operacional</t>
  </si>
  <si>
    <t xml:space="preserve">1-Consolidar a CCDRC, I.P. como entidade de coordenação do território  </t>
  </si>
  <si>
    <t>Dimensão/perspectiva</t>
  </si>
  <si>
    <t>EFICÁCIA</t>
  </si>
  <si>
    <t>Indicador</t>
  </si>
  <si>
    <t xml:space="preserve">1-Número de iniciativas de articulação com entidades regionais com vista à promoção da região, dos seus recursos e da CCDRC, I.P. </t>
  </si>
  <si>
    <t>Descrição:</t>
  </si>
  <si>
    <t xml:space="preserve">Número de iniciativas de articulação com entidades regionais com vista à promoção da região, dos seus recursos e da CCDRC, I.P. </t>
  </si>
  <si>
    <t>Notas Explicativas</t>
  </si>
  <si>
    <t>Desenvolvimento de iniciativas relevantes que exigem elevada articulação com os agentes regionais, com vista à promoção da região, dos seus recursos e da CCDRC, I.P., capitalizando os instrumentos de política pública disponíveis. Serão contabilizado o número de iniciativas com este objetivo.</t>
  </si>
  <si>
    <t>Ano -3</t>
  </si>
  <si>
    <t>Ano -2</t>
  </si>
  <si>
    <t>Ano -1</t>
  </si>
  <si>
    <t>Fórmula de Cálculo:</t>
  </si>
  <si>
    <t>Número de iniciativas</t>
  </si>
  <si>
    <t>Meta global:</t>
  </si>
  <si>
    <t xml:space="preserve">Tolerância: </t>
  </si>
  <si>
    <t xml:space="preserve">Valor crítico: </t>
  </si>
  <si>
    <t xml:space="preserve">Métrica: </t>
  </si>
  <si>
    <t>Unidades</t>
  </si>
  <si>
    <t xml:space="preserve">Polaridade: </t>
  </si>
  <si>
    <t>&gt;=</t>
  </si>
  <si>
    <t xml:space="preserve">Período de monitorização: </t>
  </si>
  <si>
    <t>Trimestral</t>
  </si>
  <si>
    <t xml:space="preserve">Iniciativas/ações: </t>
  </si>
  <si>
    <t xml:space="preserve">Justificação para o valor crítico: </t>
  </si>
  <si>
    <t>Considerando ter todos os recursos disponíveis na Unidade, a meta é de 35 iniciativas, tendo uma tolerância de mais duas iniciativas do que as previstas. O valor crítico será 38 iniciativas.</t>
  </si>
  <si>
    <t xml:space="preserve">Fonte de verificação: </t>
  </si>
  <si>
    <t>Relatórios e canais de comunicação digitais da CCDRC, I.P.</t>
  </si>
  <si>
    <t xml:space="preserve">Unidade orgânica: </t>
  </si>
  <si>
    <t>UPDR</t>
  </si>
  <si>
    <t xml:space="preserve">2-Prazo de Lançamento da 3.ª edição do Pacto Institucional para a Valorização da Economia Circular na Região Centro - n.º dias </t>
  </si>
  <si>
    <t>Prazo de lançamento da 3.ª edição do Pacto Institucional para a Valorização da Economia Circular na Região Centro</t>
  </si>
  <si>
    <t>Prazo de lançamento da 3.ª edição do Pacto Institucional para a Valorização da Economia Circular na Região Centro - número de dias, contados a partir do início do ano. Previsto o lançamento até 15 de dezembro de 2025, considerando valor crítico antecipar este lançamento para o final de novembro.</t>
  </si>
  <si>
    <t>Número de dias</t>
  </si>
  <si>
    <t>&lt;=</t>
  </si>
  <si>
    <t>Considerando ter todos os recursos disponíveis para este lançamento, lançar a iniciativa até 15 de dezembro, sendo que assumimos uma tolerância de 15 dias. O valor crítico será o final de novembro.</t>
  </si>
  <si>
    <t>Canais de comunicação digitais da CCDRC, I.P.</t>
  </si>
  <si>
    <t>2-Reforçar a identidade regional através do património cultural material e imaterial</t>
  </si>
  <si>
    <t>3-Percentagem de pareceres sobre pedidos relativos a operações urbanísticas (RJUE), localizadas em zonas de proteção de bens imóveis classificados, não afetos ao PC IP, até 2 dias úteis antes do prazo legal</t>
  </si>
  <si>
    <t>Mede a emissão de pareceres sobre RJUE localizadas em zonas de proteção de bens imóveis classificados, não afetos ao Património Cultural IP, tendo em conta o prazo</t>
  </si>
  <si>
    <t>Serão contabilizados os pareceres emitidos num prazo inferior a 2 dias úteis antes do prazo legalmente previsto, sobre pedidos relativos a operações urbanísticas (RJUE), localizadas em zonas de proteção de bens imóveis classificados, não afetos ao Património Cultural IP.</t>
  </si>
  <si>
    <t>87</t>
  </si>
  <si>
    <t>Número de pareceres emitidos até 2 dias antes do prazo /total de pedidos de pareceres *100</t>
  </si>
  <si>
    <t>%</t>
  </si>
  <si>
    <t>Estimativa do melhor resultado com todos os recursos disponíveis</t>
  </si>
  <si>
    <t>Sistema de gestão documental WebGep</t>
  </si>
  <si>
    <t>UCULT</t>
  </si>
  <si>
    <t>4-Prazo médio de análise das candidaturas efetuadas no âmbito do Programa de Apoio à Ação Cultural 2025</t>
  </si>
  <si>
    <t>Este indicador será medido através do apuramento do prazo médio de análise das candidaturas efetuadas no âmbito do Programa de Apoio à Ação Cultural 2025</t>
  </si>
  <si>
    <t xml:space="preserve">Será contabilizado o número de dias de análise técnica das candidaturas efetuadas no âmbito do Programa de Apoio à Ação Cultural 2025, contados a partir do dia seguinte ao encerramento das candidaturas.  </t>
  </si>
  <si>
    <t> 28</t>
  </si>
  <si>
    <t>Número médio de dias</t>
  </si>
  <si>
    <t>Relatório interno</t>
  </si>
  <si>
    <t>3-Garantir a execução do PDR 2020/ PEPAC 23 - 27</t>
  </si>
  <si>
    <t>5-Taxa de análise de pedidos de apoio</t>
  </si>
  <si>
    <t>Taxa de análise de pedidos de apoio</t>
  </si>
  <si>
    <t>Considerados os pedidos de apoio distribuídos entre 01 de outubro de 2024 e 30 de setembro de 2025.</t>
  </si>
  <si>
    <t>89.42</t>
  </si>
  <si>
    <t>99.12</t>
  </si>
  <si>
    <t>(Número  de pedidos de apoio analisados /Número  de pedidos de apoio distribuídos para análise)* 100</t>
  </si>
  <si>
    <t>Estimativa do melhor valor a alcançar com todos os recursos disponíveis</t>
  </si>
  <si>
    <t>SI PDR2020; BD_DSI</t>
  </si>
  <si>
    <t>UAP</t>
  </si>
  <si>
    <t>6-Taxa de  análise dos pedidos de pagamento</t>
  </si>
  <si>
    <t>Taxa de  análise dos pedidos de pagamento</t>
  </si>
  <si>
    <t>Considerados os pedidos de pagamento distribuídos entre 01 de outubro de 2024 e 30 de setembro de 2025.</t>
  </si>
  <si>
    <t>98.17</t>
  </si>
  <si>
    <t>100</t>
  </si>
  <si>
    <t>(nº de pedidos de apoio analisados / nº de pedidos de apoio distribuídos para análise)* 100</t>
  </si>
  <si>
    <t>4-Garantir a execução do MAR 2020 / MAR 2030</t>
  </si>
  <si>
    <t>7-Taxa de análise de pedidos de apoio</t>
  </si>
  <si>
    <t>Considerados os pedidos de apoio  distribuídos entre 01 de outubro de 2024 e 30 de setembro de 2025.</t>
  </si>
  <si>
    <t>( Número de pedidos de apoio analisados / Número  de pedidos de apoio distribuídos para análise)* 100</t>
  </si>
  <si>
    <t>SI MAR 2020; BD_DSI</t>
  </si>
  <si>
    <t>8-Taxa de análise dos pedidos de pagamento</t>
  </si>
  <si>
    <t>Taxa de análise dos pedidos de pagamento</t>
  </si>
  <si>
    <t>99.05</t>
  </si>
  <si>
    <t>(Número de PP validados/ Número PP devidamente formalizados) * 100</t>
  </si>
  <si>
    <t>SIFAP; BD_DSI</t>
  </si>
  <si>
    <t>5-Promover a previsibilidade na aplicação dos fundos europeus</t>
  </si>
  <si>
    <t>9-Percentagem acumulada do valor no total do CENTRO2030</t>
  </si>
  <si>
    <t>Considerar-se-á o valor da dotação acumulada colocada a concurso, face ao valor total do CENTRO2030.</t>
  </si>
  <si>
    <t xml:space="preserve">Este indicador corresponde ao objetivo 1 - "Otimizar a abertura de avisos do PT2030", da Ação 2.-"Promover a previsibilidade na aplicação dos fundos europeus", que, de acordo com a orientação da PCM, de 26/11/2024, devem ser contemplados transversalmente pelo conjunto das CCDR </t>
  </si>
  <si>
    <t>(dotação acumulada colocada a concurso pelo CENTRO2030/dotação total do CENTRO2030)*100</t>
  </si>
  <si>
    <t>Sistema de Informação do Programa Operacional</t>
  </si>
  <si>
    <t>CENTRO 2030</t>
  </si>
  <si>
    <t>10-Percentagem de avisos abertos no total planeado</t>
  </si>
  <si>
    <t>Considerar-se-á o número de Avisos abertos previstos no Plano Anual de Avisos aprovado pela Comissão Interministerial de Coordenação para cada quadrimestre, face ao número de Avisos planeados nos três quadrimestres.</t>
  </si>
  <si>
    <t>Este indicador corresponde ao objetivo 2 - "Assegurar que os avisos planeados são concretizados", da Ação 2.-"Promover a previsibilidade na aplicação dos fundos europeus", que, de acordo com a orientação da PCM, de 26/11/2024, devem ser contemplados transversalmente pelo conjunto das CCDR</t>
  </si>
  <si>
    <t>(n.º de avisos PAA abertos nos três quadrimestres/n.º de avisos planeados)*100</t>
  </si>
  <si>
    <t>6-Melhorar a qualidade de vida das pessoas - Promoção da monitorização eficiente dos poluentes atmosféricos</t>
  </si>
  <si>
    <t>EFICIÊNCIA</t>
  </si>
  <si>
    <t>11-Percentagem de implementação dos procedimentos de controlo e garantia de qualidade (QA/QC)</t>
  </si>
  <si>
    <t>Percentagem de implementação dos procedimentos de controlo e garantia de qualidade (QA/QC)</t>
  </si>
  <si>
    <t>Serão considerados os procedimentos de controlo e garantia de qualidade dos dados medidos na estação da qualidade do ar.</t>
  </si>
  <si>
    <t> 85</t>
  </si>
  <si>
    <t xml:space="preserve"> Número de procedimentos implementados / Número total de procedimentos * 100</t>
  </si>
  <si>
    <t>Webgep</t>
  </si>
  <si>
    <t>UACNB</t>
  </si>
  <si>
    <t>7-Assegurar o cumprimento do Plano de Reporte Anual dos sistemas estatísticos de informação agrária</t>
  </si>
  <si>
    <t xml:space="preserve">12-Taxa de execução do Plano de Reporte Anual dos Sistemas Estatísticos de Informação agrária. </t>
  </si>
  <si>
    <t>Taxa de execução do Plano de Reporte Anual dos Sistemas Estatísticos de Informação Agrária</t>
  </si>
  <si>
    <t>O resultado será apurado com base na média de execução do Plano de Reporte Anual dos Sistema Estatísticos de Informação Agrária elaborado pela DPAA</t>
  </si>
  <si>
    <t>Média das taxas de execução (RICA+SIMA+ECPC+QPV+VPP)</t>
  </si>
  <si>
    <t>RICA/GESTAGRO; SIMA; ECPC/PORTAL CCDRC; QPV/E-MAIL; VPP/E-MAIL</t>
  </si>
  <si>
    <t>UDRA</t>
  </si>
  <si>
    <t xml:space="preserve">8-Promover e garantir o cumprimento da legislação de ambiente e de ordenamento do território </t>
  </si>
  <si>
    <t>13-Número  de situações em que foi reposta a legalidade após notificação da CCDRC aos infratores</t>
  </si>
  <si>
    <t>Número  de situações em que foi reposta a legalidade após notificação da CCDRC aos infratores</t>
  </si>
  <si>
    <t>Serão contabilizadas todas as situações em que foi reposta a legalidade após notificação da CCDRC aos infratores. Onde Resolvidas - Cumprimento das normas legais aplicáveis após notificação aos infratores ou resultantes de orientações dadas pelos fiscais</t>
  </si>
  <si>
    <t>58</t>
  </si>
  <si>
    <t>48</t>
  </si>
  <si>
    <t> 44</t>
  </si>
  <si>
    <t>Somatório do número de situações registadas</t>
  </si>
  <si>
    <t>Número considerado de excelência, face aos meios existentes e ao plano de fiscalização.</t>
  </si>
  <si>
    <t>Sistema de Informação da CCDRC (Aplicação Gestão de Processos - Webgep)</t>
  </si>
  <si>
    <t>UFISC</t>
  </si>
  <si>
    <t xml:space="preserve">9-Assegurar a elaboração do PROT </t>
  </si>
  <si>
    <t>QUALIDADE</t>
  </si>
  <si>
    <t>14-Prazo de entrega à Tutela</t>
  </si>
  <si>
    <t>Data do envio à Tutela da Proposta do PROT Centro</t>
  </si>
  <si>
    <t>Será considerada a data de entrega à Tutela da Proposta do PROT Centro a 1 de novembro</t>
  </si>
  <si>
    <t>Número  de dias seguidos</t>
  </si>
  <si>
    <t>UOT</t>
  </si>
  <si>
    <t>10-Assegurar o apoio jurídico</t>
  </si>
  <si>
    <t>15-Percentagem de decisões tomadas em processos de contraordenação ambiental</t>
  </si>
  <si>
    <t xml:space="preserve">Percentagem de decisões tomadas em processos de contraordenação ambiental (DAJ 3) </t>
  </si>
  <si>
    <t xml:space="preserve">Serão consideradas as decisões tomadas em processos de contraordenação ambiental (DAJ 3) </t>
  </si>
  <si>
    <t>( Número  de processos tramitados/  Número de processos entrados)* 100</t>
  </si>
  <si>
    <t>WEBGEP; auto verificação</t>
  </si>
  <si>
    <t>USJAAL</t>
  </si>
  <si>
    <t>16-Percentagem de pedidos de parecer despachados até 30 dias úteis face ao total de pedidos entrados no ano</t>
  </si>
  <si>
    <t>Percentagem de pedidos de parecer despachados até 30 dias úteis face ao total de pedidos entrados no ano (DAJ 2)</t>
  </si>
  <si>
    <t>Serão considerados todos os pedidos de parecer despachados até 30 dias úteis face ao total de pedidos entrados no ano (DAJ 2)</t>
  </si>
  <si>
    <t>(nº  de pedidos de parecer despachados/ nº de pedidos de parecer entrados)* 100</t>
  </si>
  <si>
    <t>11-Promover a motivação e a satisfação dos colaboradores da CCDR Centro</t>
  </si>
  <si>
    <t>17-Índice de satisfação</t>
  </si>
  <si>
    <t>Este indicador visa medir a motivação e satisfação dos colaboradores</t>
  </si>
  <si>
    <t>O índice de satisfação será apurado com base na aplicação de inquérito interno a todos os colaboradores</t>
  </si>
  <si>
    <t>Média aritmética das pontuações atribuídas a todos os itens por todos os respondentes ao inquérito</t>
  </si>
  <si>
    <t>Relatório</t>
  </si>
  <si>
    <t>UOGRHF</t>
  </si>
  <si>
    <t>1-Consolidar a CCDRC, I.P. na região como entidade de coordenação do território  para o planeamento, a competitividade, inovação e internacionalização</t>
  </si>
  <si>
    <t>Plano</t>
  </si>
  <si>
    <t>1-Número  de iniciativas de articulação com entidades regionais com vista à promoção da região, dos seus recursos e da CCDRC, I.P.</t>
  </si>
  <si>
    <t>Número  de iniciativas de articulação com entidades regionais com vista à promoção da região, dos seus recursos e da CCDRC, I.P.</t>
  </si>
  <si>
    <t>Considerando ter todos os recursos disponíveis na Unidade, a meta é de 35 iniciativas, tendo uma tolerância de mais duas iniciativas do que as previstas. O valor crítico será de 38 iniciativas, o que corresponde a um incremento positivo face à meta.</t>
  </si>
  <si>
    <t>2- Dinamizar a Agenda Regional de Economia Circular para estimular a transição para uma economia circular na região</t>
  </si>
  <si>
    <t>2-Prazo de organização de evento, de âmbito regional, dedicado à temática da Economia Circular</t>
  </si>
  <si>
    <t>Prazo de organização de evento, de âmbito regional, dedicado à temática da Economia Circular</t>
  </si>
  <si>
    <t>Dinamização da Agenda Regional para estimular a transição para uma economia circular na região, incentivando a adesão de outros agentes regionais a este desígnio. Neste contexto, assume papel central a divulgação não apenas da própria agenda, enquanto referencial estratégico coletivamente desenhado, como também a divulgação de boas práticas, eventos e outras notícias relevantes através do microsite da Agenda Regional para a Economia Circular. Será assim organizado um evento, de âmbito regional, focado nesta temática até ao final de julho de 2025.</t>
  </si>
  <si>
    <t>Número de Dias</t>
  </si>
  <si>
    <t>Considerando ter todos os recursos disponíveis para a organização deste evento, este ocorrerá previsivelmente até 15 de julho (196 dias), sendo que assumimos uma tolerância de 15 dias. O valor crítico será a antecipação do evento para o final de junho (180 dias), caso fosse possível reunir condições para tal.</t>
  </si>
  <si>
    <t>3-Prazo de Lançamento da 3.ª edição do Pacto Institucional para a Valorização da Economia Circular na Região Centro</t>
  </si>
  <si>
    <t>Prazo de Lançamento da 3.ª edição do Pacto Institucional para a Valorização da Economia Circular na Região Centro</t>
  </si>
  <si>
    <t>Lançamento da terceira edição do Pacto Institucional para a Valorização da Economia Circular na Região Centro, uma iniciativa de subscrição aberta e voluntária que pretende estimular a adoção de compromissos sobre práticas circulares na Região, permitindo reunir e divulgar informação sobre exemplos concretos de circularidade a decorrer, realçando o que a região já faz neste domínio. Este lançamento deverá ocorrer até ao final de 2025.</t>
  </si>
  <si>
    <t>Considerando ter todos os recursos disponíveis para este lançamento, lançar a iniciativa até 16 de dezembro (350 dias), sendo que assumimos uma tolerância de 15 dias. O valor crítico será antecipar este lançamento para o final de novembro (334 dias), caso seja possível reunir condições para tal.</t>
  </si>
  <si>
    <t xml:space="preserve">3-Dinamizar a RIS3 do Centro , através de processos de descoberta empreendedora na região e do desenvolvimento dos respetivos Planos de Ação </t>
  </si>
  <si>
    <t>4-Número de Planos de Ação elaborados para domínios diferenciadores da RIS3 do Centro</t>
  </si>
  <si>
    <t>Número de Planos de Ação elaborados para domínios diferenciadores da RIS3 do Centro</t>
  </si>
  <si>
    <t>Dinamização dos processos de descoberta empreendedora na região, tendo como ponto de partida os domínios prioritários da RIS3 do Centro, e do desenvolvimento dos respetivos Planos de Ação com o objetivo de promover projetos regionais inovadores, que contribuam para o aumento da competitividade regional. Será feito um acompanhamento próximo de todos os processos de descoberta empreendedora promovidos na Região Centro, por iniciativa de entidades regionais diferentes da CCDRC, I.P.. Pretende-se concluir seis planos de ação de domínios diferenciadores da RIS3 ao longo do ano de 2025.</t>
  </si>
  <si>
    <t>Número de Planos de Ação</t>
  </si>
  <si>
    <t>Considerando ter todos os recursos disponíveis na Unidade, a meta é a elaboração de seis planos de ação, sendo que com uma tolerância de um. O valor crítico será oito Planos (elaborando planos para todos os domínios - oito domínios).</t>
  </si>
  <si>
    <t>4-Robustecer o Sistema de Reconhecimento e Boas Práticas da Região Centro, através do dseenvolvimento de iniciativas de reconhecimento de mérito e de boas práticas</t>
  </si>
  <si>
    <t xml:space="preserve">6-Número  de iniciativas de reconhecimento de mérito e boas práticas </t>
  </si>
  <si>
    <t xml:space="preserve">Número  de iniciativas de reconhecimento de mérito e boas práticas </t>
  </si>
  <si>
    <t>Capitalizar as iniciativas de reconhecimento desenvolvidas e apostar em novas áreas criando um Sistema de Reconhecimento e Boas Práticas da Região Centro que corporize o objetivo da CCDRC, I.P. em reconhecer a eficiência e excelência na região. A meta para 2025 é de desenvolver cinco iniciativas com este objetivo.</t>
  </si>
  <si>
    <t> 5</t>
  </si>
  <si>
    <t>Considerando ter todos os recursos disponíveis na Unidade, a meta é manter as cinco iniciativas de reconhecimento de mérito e de boas práticas, sendo que com uma tolerância de uma iniciativa. O valor crítico será sete iniciativas (potenciando a possibilidade de serem desenvolvidas duas novas iniciativas).</t>
  </si>
  <si>
    <t>5-Acompanhar e monitorizar as dinâmicas regionais e as políticas públicas na Região Centro</t>
  </si>
  <si>
    <t>6-Número  de documentos de monitorização</t>
  </si>
  <si>
    <t>Número  de documentos de monitorização</t>
  </si>
  <si>
    <t>Elaborar documentos de monitorização que visam o acompanhamento das políticas públicas na Região Centro e das dinâmicas da região, fortalecendo as áreas da coesão territorial e da competitividade e garantindo uma comunicação mais eficaz através do portal e redes sociais da CCDRC, I.P.. A meta para 2025 é de 20 documentos de monitorização.</t>
  </si>
  <si>
    <t> 26</t>
  </si>
  <si>
    <t> 21</t>
  </si>
  <si>
    <t>Número de documentos</t>
  </si>
  <si>
    <t>Considerando ter todos os recursos disponíveis na Unidade, a meta é elaborar 20 documentos de monitorização, sendo que com uma tolerância de dois documentos. O valor crítico será elaborar 23 documentos, o que corresponde a um importante incremento, tendo em conta a natureza destes documentos (e corresponde à média do realizado em 2023 e 2024).</t>
  </si>
  <si>
    <t>6- Dinamizar as plataformas geridas pela UPDR, através de uma maior divulgação e comunicação junto dos agentes regionais e do público em geral</t>
  </si>
  <si>
    <t>7-Número de ações de divulgação/promoção das plataformas geridas pela UPDR (InCentro e DataCentro)</t>
  </si>
  <si>
    <t>Número de ações de divulgação/promoção das plataformas geridas pela UPDR (InCentro e DataCentro)</t>
  </si>
  <si>
    <t>Número de ações</t>
  </si>
  <si>
    <t>Considerando ter todos os recursos disponíveis na Unidade, a meta é manter o número de ações divulgação/promoção em 27, sendo que com uma tolerância de duas ações. O valor crítico será desenvolver 30 ações, o que corresponde a um importante incremento (10% acima da meta).</t>
  </si>
  <si>
    <t>7-Promover os vários produtos elaborados no âmbito da monitorização e avaliação da Região Centro recorrendo a formas de divulgação mais apelativas e informativas de modo a aumentar o seu público-alvo</t>
  </si>
  <si>
    <t>8-Número de elementos de comunicação para disponibilizar nos canais digitais de comunicação da CCDRC, I.P. (notícias, comunicados de imprensa, animações e infografias)</t>
  </si>
  <si>
    <t>Número de elementos de comunicação para disponibilizar nos canais digitais de comunicação da CCDRC, I.P. (notícias, comunicados de imprensa, animações e infografias)</t>
  </si>
  <si>
    <t>Promover e dar a conhecer os vários produtos elaborados no âmbito da monitorização e avaliação da Região Centro recorrendo a formas de divulgação mais apelativas e informativas de modo a aumentar o seu público-alvo será objetivo para 2025. A sua concretização será medida pelo número de elementos de comunicação para disponibilizar nos canais digitais de comunicação da CCDRC, I.P. (notícias, comunicados de imprensa, animações e infografias). A meta para 2025 é de 45 elementos de comunicação.</t>
  </si>
  <si>
    <t>Número de elementos de comunicação</t>
  </si>
  <si>
    <t>Considerando ter todos os recursos disponíveis na Unidade, a meta é conseguir produzir conteúdos de 45 elementos de comunicação, sendo que com uma tolerância de três ações. O valor crítico será desenvolver 50 elementos de comunicação, nos termos definidos pelo indicador, corresponde a um aumento de cerca de 10% face à meta.</t>
  </si>
  <si>
    <t>8-Promover o diálogo transfronteiriço (dinamizando a Cooperação Transfronteiriça na Região Centro através do desenvolvimento de iniciativas no âmbito das Comunidades de Trabalho EUROACE ee CENCYL)</t>
  </si>
  <si>
    <t>9-Número de iniciativas (de cooperação transfronteiriça dinamizadas pela CCDRC, I.P.)</t>
  </si>
  <si>
    <t>Número de iniciativas (de cooperação transfronteiriça dinamizadas pela CCDRC, I.P.)</t>
  </si>
  <si>
    <t>Considerando ter todos os recursos disponíveis na Unidade, a meta é conseguir desenvolver quatro iniciativas de cooperação, sendo que com uma tolerância de uma iniciativa organizada pela CCDRC. O valor crítico será desenvolver seis iniciativas (as iniciativas realizadas em 2024 que foram concretizações de plano de atividade das Comunidades de Trabalho que não irão repetir-se em 2025).</t>
  </si>
  <si>
    <t> 7</t>
  </si>
  <si>
    <t> 8</t>
  </si>
  <si>
    <t>9-Potenciar o papel da CCDRC  na cooperação territorial (promovendo iniciativas, projetos e programas de Cooperação Territorial Europeia na Região Centro recorrendo a formas de divulgação mais apelativas e informativas de modo a aumentar o seu público-alvo)</t>
  </si>
  <si>
    <t>10-Número de iniciativas (ações de divulgação/promoção de projetos, programas e iniciativas de Cooperação Territorial, incluindo de dinamização do microsite do Interreg POCTEP)</t>
  </si>
  <si>
    <t>Número de iniciativas (ações de divulgação/promoção de projetos, programas e iniciativas de Cooperação Territorial, incluindo de dinamização do microsite do Interreg POCTEP)</t>
  </si>
  <si>
    <t>Desenvolver iniciativas como novas ações de divulgação e comunicação, nomeadamente através de destaques a projetos, programas e iniciativas de Cooperação Territorial nos canais de comunicação digitais da CCDRC, I.P. e iniciar a divulgação de projetos de Cooperação Territorial Europeia, através de eventos temáticos dedicados, envolvendo as entidades da região. A meta para 2025 é de 12 ações de divulgação/promoção.</t>
  </si>
  <si>
    <t>Considerando ter todos os recursos disponíveis na Unidade, a meta é conseguir produzir 12 iniciativas/elementos de comunicação, sendo que com uma tolerância de duas ações. O valor crítico será desenvolver 15 iniciativas/elementos de comunicação, nos termos definidos pelo indicador, o que é um incremento muito relevante (de 25%).</t>
  </si>
  <si>
    <t>10-  Acompanhar os projetos de cooperação transfronteiriça da Região Centro financiados pelo POCTEP</t>
  </si>
  <si>
    <t xml:space="preserve">11-Percentagem de projetos financiados pelo POCTEP, com execução financeira, com ações de acompanhamento </t>
  </si>
  <si>
    <t xml:space="preserve">Percentagem de projetos financiados pelo POCTEP, com execução financeira, com ações de acompanhamento </t>
  </si>
  <si>
    <t>Assegurar o acompanhamento físico e financeiro dos projetos aprovados no âmbito das competências da CCDRC, I.P. enquanto Unidade de Coordenação Regional do Programa. Acompanhar o desenvolvimento das atividades previstas pelos beneficiários do Centro, proceder à verificação e validação das despesas destes promotores em projetos aprovados e à verificação in situ de despesas, de acordo com o estipulado nas regras do Programa e por forma a maximizar a taxa de execução do Programa. Este objetivo será medido pelo indicador "percentagem de projetos financiados pelo POCTEP, com execução financeira, com ações de acompanhamento" com uma meta de 95%.</t>
  </si>
  <si>
    <t>(Projetos financiados pelo POCTEP, com execução financeira, com ações de acompanhamento/Projetos financiados pelo POCTEP, com execução financeira) x 100</t>
  </si>
  <si>
    <t>Considerando ter todos os recursos disponíveis na Unidade, a meta é realizar ações de acompanhamento a 95% dos projetos financiados pelo POCTEP, com execução financeira. A tolerância é de 3 e o valor crítico é 100% (ações de acompanhamento realizadas para todos os projetos financiados pelo POCTEP, com execução financeira.</t>
  </si>
  <si>
    <t>Relatórios</t>
  </si>
  <si>
    <t>11- Consolidar a CCDRC, I.P. na região como entidade de coordenação do território  para o planeamento, a competitividade, inovação e internacionalização</t>
  </si>
  <si>
    <t>12-Número  de iniciativas de articulação com entidades regionais com vista à promoção da região, dos seus recursos e da CCDRC, I.P.</t>
  </si>
  <si>
    <t>DPICR</t>
  </si>
  <si>
    <t>12-Dinamizar a Agenda Regional de Economia Circular para estimular a transição para uma economia circular na região</t>
  </si>
  <si>
    <t>13-Prazo de organização de evento, de âmbito regional, dedicado à temática da Economia Circular</t>
  </si>
  <si>
    <t>14-Prazo de Lançamento da 3.ª edição do Pacto Institucional para a Valorização da Economia Circular na Região Centro</t>
  </si>
  <si>
    <t>Considerando ter todos os recursos disponíveis na Unidade, a meta é a elaboração de seis planos de ação, sendo que com uma tolerância de um. O valor crítico será oito Planos (elaborando planos para todos os dominios - oito domínios).</t>
  </si>
  <si>
    <t xml:space="preserve">13-Dinamizar a RIS3 do Centro , através de processos de descoberta empreendedora na região e do desenvolvimento dos respetivos Planos de Ação </t>
  </si>
  <si>
    <t>15-Número de Planos de Ação elaborados para domínios diferenciadores da RIS3 do Centro</t>
  </si>
  <si>
    <t>14-  Robustecer o Sistema de Reconhecimento e Boas Práticas da Região Centro, através do dseenvolvimento de iniciativas de reconhecimento de mérito e de boas práticas</t>
  </si>
  <si>
    <t xml:space="preserve">16-Número  de iniciativas de reconhecimento de mérito e boas práticas </t>
  </si>
  <si>
    <t>DPAPT</t>
  </si>
  <si>
    <t>15-Acompanhar e monitorizar as dinâmicas regionais e as políticas públicas na Região Centro</t>
  </si>
  <si>
    <t>17-Número  de documentos de monitorização</t>
  </si>
  <si>
    <t>16- Dinamizar as plataformas geridas pela UPDR, através de uma maior divulgação e comunicação junto dos agentes regionais e do público em geral</t>
  </si>
  <si>
    <t>18-Número de ações de divulgação/promoção das plataformas geridas pela UPDR (InCentro e DataCentro)</t>
  </si>
  <si>
    <t>Consolidar o DataCentro e o inCentro como apostas num serviço público de informação, gratuitos, únicos ao nível da região, de fácil utilização e direcionados para um público alvo diversificado. Pretende-se alargar a sua utilização, prosseguir a atualização da informação e dos indicadores existentes e introduzir melhorias ao nível das funcionalidades. Para tal, vão ser desenvolvidas ações de divulgação e de promoção destas plataformas, sendo a a meta para 2025 de 27 ações.</t>
  </si>
  <si>
    <t>17-Promover os vários produtos elaborados no âmbito da monitorização e avaliação da Região Centro recorrendo a formas de divulgação mais apelativas e informativas de modo a aumentar o seu público-alvo</t>
  </si>
  <si>
    <t>19-Número de elementos de comunicação para disponibilizar nos canais digitais de comunicação da CCDRC, I.P. (notícias, comunicados de imprensa, animações e infografias)</t>
  </si>
  <si>
    <t>18-Dinamizar a Cooperação Transfronteiriça na Região Centro através do desenvolvimento de iniciativas no âmbito das Comunidades de Trabalho EUROACE ee CENCYL</t>
  </si>
  <si>
    <t>20-Número de (micro)iniciativas de cooperação transfronteiriça dinamizadas pela CCDRC, I.P.</t>
  </si>
  <si>
    <t>Número de (micro)iniciativas de cooperação transfronteiriça dinamizadas pela CCDRC, I.P.</t>
  </si>
  <si>
    <t>Dinamizar iniciativas de cooperação transfronteiriça para , garantindo a circulação de informação, promovendo reuniões/apoiando o trabalho das Comissões Setoriais, organizando/participando nas reuniões das estruturas da Comunidade de Trabalho, no âmbito do Gabinete de Iniciativas Transfronteiriças. Prevê-se intensificar o trabalho de cooperação nos territórios transfronteiriços, incluindo a dinamização de iniciativas e microiniciativas que envolvam agentes da região. A meta para 2025 é de quatro micro-iniciativas organizadas pela região Centro.</t>
  </si>
  <si>
    <t>DCT</t>
  </si>
  <si>
    <t>19-Promover iniciativas, projetos e programas de Cooperação Territorial Europeia na Região Centro recorrendo a formas de divulgação mais apelativas e informativas de modo a aumentar o seu público-alvo</t>
  </si>
  <si>
    <t>21-Número de ações de divulgação/promoção de projetos, programas e iniciativas de Cooperação Territorial, incluindo de dinamização do microsite do Interreg POCTEP</t>
  </si>
  <si>
    <t>Número de ações de divulgação/promoção de projetos, programas e iniciativas de Cooperação Territorial, incluindo de dinamização do microsite do Interreg POCTEP</t>
  </si>
  <si>
    <t>Desenvolver novas ações de divulgação e comunicação, nomeadamente através de destaques a projetos, programas e iniciativas de Cooperação Territorial nos canais de comunicação digitais da CCDRC, I.P. e iniciar a divulgação de projetos de Cooperação Territorial Europeia, através de eventos temáticos dedicados, envolvendo as entidades da região. A meta para 2025 é de 12 ações de divulgação/promoção.</t>
  </si>
  <si>
    <t>Considerando ter todos os recursos disponíveis na Unidade, a meta é conseguir produzir 12 elementos de comunicação, sendo que com uma tolerância de duas ações. O valor crítico será desenvolver 15 elementos de comunicação, nos termos definidos pelo indicador, o que é um incremento muito relevante (de 25%).</t>
  </si>
  <si>
    <t>20-Acompanhar os projetos de cooperação transfronteiriça da Região Centro financiados pelo POCTEP</t>
  </si>
  <si>
    <t xml:space="preserve">22-Percentagem de projetos financiados pelo POCTEP, com execução financeira, com ações de acompanhamento </t>
  </si>
  <si>
    <t>21-Garantir a execução do PDR 2020/PEPAC</t>
  </si>
  <si>
    <t xml:space="preserve">23-Taxa de análise de pedidos de apoio </t>
  </si>
  <si>
    <t>Considerados os pedidos de apoio e de pagamento distribuídos entre 01 de outubro de 2024 e 30 de setembro de 2025.</t>
  </si>
  <si>
    <t>SI PDR2020/PEPAC;BD_UAP</t>
  </si>
  <si>
    <t>24-Taxa de análise dos pedidos de pagamento</t>
  </si>
  <si>
    <t>(Nº de PP validados/nº PP devidamente formalizados) x 100</t>
  </si>
  <si>
    <t>0</t>
  </si>
  <si>
    <t>SI IFAP;BD_UAP</t>
  </si>
  <si>
    <t>22-Garantir a execução do MAR 2020/MAR2030</t>
  </si>
  <si>
    <t>25-Taxa de análise de pedidos de apoio</t>
  </si>
  <si>
    <t>26-Taxa de análise de pedidos de pagamento</t>
  </si>
  <si>
    <t>Taxa de análise de pedidos de pagamento</t>
  </si>
  <si>
    <t>Considerados os pedidos de apoio e de pagamento distribuídos entre 01 de outubro de 2024 e 30 de setembro de 2025</t>
  </si>
  <si>
    <t>23-Garantir a execução das obras de requalificação nos 5 Polos de Inovação – Agenda de Inovação PRR</t>
  </si>
  <si>
    <t>27-Percentagem  de procedimentos de contratualização de empreitadas e fiscalização concluídos até Dez/2025</t>
  </si>
  <si>
    <t>Percentagem de procedimentos de contratualização de empreitadas e fiscalização concluídos até Dez/2025</t>
  </si>
  <si>
    <t>Executar os procedimentos de contratualização das empreitadas de requalificação dos 5 polos e respetiva fiscalização  assegurando a interoperação com as restantes Unidades da área administrativa e financeira.</t>
  </si>
  <si>
    <t>0(n.º processos tramitados/n.º processos contratualizados)*100</t>
  </si>
  <si>
    <t>SI/IFAP/PRR</t>
  </si>
  <si>
    <t>24-Assegurar a execução do Plano Anual de Controlo</t>
  </si>
  <si>
    <t>28-Taxa de cumprimento do Plano Anual de Controlo (Pedido Único e Outras Ajudas)</t>
  </si>
  <si>
    <t>Taxa de cumprimento do Plano Anual de Controlo (Pedido Único e Outras Ajudas)</t>
  </si>
  <si>
    <t xml:space="preserve">Considerados os controlos ANI; SUP; CNDAMB; NITRATIS; PAN; Destilação; Retirada de Frutas distribuídos pelo IFAP </t>
  </si>
  <si>
    <t>(nº de controlos concluídos/nº controlos distribuídos)*100</t>
  </si>
  <si>
    <t>iDIGITAL; BD Divisão de Controlo</t>
  </si>
  <si>
    <t>25-Assegurar a competente representação da CCDRC IP na Entidade Regional da Reserva Agrícola (ER RAN C)</t>
  </si>
  <si>
    <t xml:space="preserve">29-Cumprimento do prazo de emissão do parecer prévio vinculativo de utilizações não agrícolas de áreas integradas na RAN </t>
  </si>
  <si>
    <t xml:space="preserve">Cumprimento do prazo de emissão do parecer prévio vinculativo de utilizações não agrícolas de áreas integradas na RAN </t>
  </si>
  <si>
    <t>Considerados todos os pedidos de parecer prévio para utilizações não agrícolas de áreas integradas na RAN, emitidos no prazo de 20 dias.</t>
  </si>
  <si>
    <t>(nº de pedidos emitidos/ nº de pedidos submetidos) *100</t>
  </si>
  <si>
    <t>BD ERRAN Centro</t>
  </si>
  <si>
    <t>26- Colaborar na fiscalização do Regime Jurídico da Reserva Agrícola Nacional (RAN) e na gestão doa efluentes pecuários</t>
  </si>
  <si>
    <t>30- Percentagem de ações de fiscalização efetuadas</t>
  </si>
  <si>
    <t xml:space="preserve"> Percentagem de ações de fiscalização efetuadas</t>
  </si>
  <si>
    <t>Serão considerados os processos que decorrem de pedidos de colaboração da Unidade de Fiscalização</t>
  </si>
  <si>
    <t>(nº de processos fiscalizados/nº processos para fiscalização)X100</t>
  </si>
  <si>
    <t>WebGep</t>
  </si>
  <si>
    <t>DIGRH</t>
  </si>
  <si>
    <t>27-Assegurar a emissão de pareceres no âmbito da gestão de efluentes pecuários, aplicação de águas ruças e águas resuduais (ApR)</t>
  </si>
  <si>
    <t>31-Percentagem de pareceres emitidos</t>
  </si>
  <si>
    <t>Percentagem de pareceres emitidos</t>
  </si>
  <si>
    <t>Serão considerados os processos que provenientes da DLAL para emissão de parecer, tal como os processos que decorrem de denúncias de particulares e de entidades da Administração Central e Local e da iniciativa da DIGRH.</t>
  </si>
  <si>
    <t>(nº de pareceres emitidos/nº de pareceres solicitados)X100</t>
  </si>
  <si>
    <t>28-Assegurar a adaptação e monitorização das barragens no âmbito do Regulamento de Segurança de Barragens (RSB) e o acompanhamento da elaboração de estudos e projectos execução de modernização dos AH do grupo IV</t>
  </si>
  <si>
    <t>32-Percentagem  de barragens monitorizadas de acordo com o plano de observação e relatórios elaborados</t>
  </si>
  <si>
    <t>Percentagem  de barragens monitorizadas de acordo com o plano de observação e relatórios elaborados</t>
  </si>
  <si>
    <t>Serão consideradas as barragens integradas em aproveitamentos hidroagrícolas e com plano de observação aprovado pela Autoridade de Segurança de Barragens, tal como as candidaturas que forem aprovadas no âmbito do Programa Nacional de Regadio.</t>
  </si>
  <si>
    <t>(nº. de barragens monitorizadas/nº. de barragens em exploração)X100</t>
  </si>
  <si>
    <t xml:space="preserve">33- Percentagem de estudos e projetos acompanhados </t>
  </si>
  <si>
    <t xml:space="preserve"> Percentagem de estudos e projetos concluídos </t>
  </si>
  <si>
    <t>(nº. de candidaturas acompanhadas/nº. de candidaturas aprovadas)X100</t>
  </si>
  <si>
    <t>29-Colaborar no acompanhamento da formação dos Instrumentos de Gestão do Território - Planos Diretores Municipais (PDM); Planos de Pormenor (PP) e Planos de Urbanização (PU)</t>
  </si>
  <si>
    <t>34-Percentagem  de pareceres emitidos</t>
  </si>
  <si>
    <t>Percentagem  de pareceres emitidos</t>
  </si>
  <si>
    <t>Serão considerados os processos provenientes da UOT-DOT</t>
  </si>
  <si>
    <t xml:space="preserve">30-Garantir a execução do PDR 2020/PEPAC no Continente </t>
  </si>
  <si>
    <t xml:space="preserve">35-Taxa de análise de pedidos de apoio no prazo </t>
  </si>
  <si>
    <t xml:space="preserve">Taxa de análise de pedidos de apoio no prazo </t>
  </si>
  <si>
    <t>DII</t>
  </si>
  <si>
    <t>DIL</t>
  </si>
  <si>
    <t>36-Taxa de análise dos pedidos de pagamento</t>
  </si>
  <si>
    <t>31-Garantir a execução do MAR 2020/MAR2030</t>
  </si>
  <si>
    <t>37-Taxa de análise de pedidos de apoio</t>
  </si>
  <si>
    <t>SI MAR 2020/MAR2030;BD_UAP</t>
  </si>
  <si>
    <t>38-Taxa de análise de pedidos de pagamento</t>
  </si>
  <si>
    <t>32-Redução do tempo de analise dos pedidos de pagamento</t>
  </si>
  <si>
    <t>39- Número de dias de Análise de PP PDR2020/PEPAC no Continente</t>
  </si>
  <si>
    <t>Número de dias de Análise de PP PDR2020/PEPAC no Continente</t>
  </si>
  <si>
    <t>Considerada a média dos tempos de análise (em dias) de todos os pedidos de pagamento submetidos de 01 de outubro de 2024 e 30 de setembro de 2025 e validados até 31 de dezembro de 2025. Diferença entre a data de validação do SH e a data de submissão do PP pelo Promotor.</t>
  </si>
  <si>
    <t>Número médio de dias de análise (contados a partir da data da submissão do PP até à data de validação pelo SH)</t>
  </si>
  <si>
    <t xml:space="preserve">Média de análise de pedidos de apoio abaixo de 60 dias é considerada superada </t>
  </si>
  <si>
    <t>40-Número  de dias de Análise de PP MAR2020/MAR 2030</t>
  </si>
  <si>
    <t>Número de dias de Análise de PP MAR2020/MAR 2030</t>
  </si>
  <si>
    <t>Média de análise de pedidos de apoio abaixo de 60 dias é considerada superada</t>
  </si>
  <si>
    <t>33-Assegurar o Plano Nacional de Controlo à Reestruturação e Conversão de vinhas - VITIS</t>
  </si>
  <si>
    <t>41-Taxa de cumprimento do Plano Anual de Controlo ao VITIS</t>
  </si>
  <si>
    <t>Taxa de cumprimento do Plano Anual de Controlo ao VITIS</t>
  </si>
  <si>
    <t>Considerados os controlos incluídos no Plano Anual de Controlo ao VITIS; Os prazos considerados para a realização das tarefas são os definidos pelo IFAP</t>
  </si>
  <si>
    <t>(nº de controlos concluídos/ nº de controlos distribuídos )  *100</t>
  </si>
  <si>
    <t>iDIGITAL; BD Divisão de Controlo; Webgep</t>
  </si>
  <si>
    <t>DCAD</t>
  </si>
  <si>
    <t>34-Assegurar a execução das ações decorrentes do Sistema de Identificação Parcelar</t>
  </si>
  <si>
    <t>42-Número de relatórios no âmbito das funções Delegadas apresentados.</t>
  </si>
  <si>
    <t>Número de relatórios no âmbito das funções Delegadas apresentados.</t>
  </si>
  <si>
    <t>Considerado o nº de relatórios com atividades desenvolvidas no âmbito das funções delegadas</t>
  </si>
  <si>
    <t>Somatório do nº de relatórios</t>
  </si>
  <si>
    <t>WebGep; Mail</t>
  </si>
  <si>
    <t>43-Número de Ações de Formação ministradas aos técnicos</t>
  </si>
  <si>
    <t>Número de Ações de Formação ministradas aos técnicos</t>
  </si>
  <si>
    <t>Execução das ações decorrentes do Sistema de Identificação Parcelar. Considerado o número de ações de formação realizadas no ano.</t>
  </si>
  <si>
    <t>Somatório do nº de Acções de Formação</t>
  </si>
  <si>
    <t>Folhas de presença; WebGep; Documentos de registo</t>
  </si>
  <si>
    <t>35-Assegurar a execução do Plano Anual de Controlo</t>
  </si>
  <si>
    <t>44-Taxa de cumprimento do Plano Anual de Controlo (Pedido Único e Outras Ajudas exceto VITIS)</t>
  </si>
  <si>
    <t>Taxa de cumprimento do Plano Anual de Controlo (Pedido Único e Outras Ajudas exceto VITIS)</t>
  </si>
  <si>
    <t>Execução do Plano Anual de Controlo. Considerados os controlos ANI; SUP; CNDAMB; NITRATIS; PAN; Destilação; Retirada de Frutas; Considerando que parte dos controlos são realizados pela empresa SGS, apenas serão contabilizados neste Âmbito os controlos realizados com intervenção dos técnicos da CCDRC (equipas mistas e puras DCAD); Os valores de nº de controlos e prazos de execução são os definidos pelo IFAP podendo flutuar o número de controlos a executar ao longo do ano.</t>
  </si>
  <si>
    <t>36-Reforçar as infraestruturas de investigação, inovação, formação, demonstração e transferência de conhecimento e tecnologia -Agenda de Inovação PRR</t>
  </si>
  <si>
    <t>45-Percentagem de Execução Financeira nos 5 Polos de Inovação (dez 2025)</t>
  </si>
  <si>
    <t>Montantes pagos</t>
  </si>
  <si>
    <t>Serão contabilizadas as ações de formação / capacitação do tipo: curso de poda de videira; boas práticas de condução do pomar; rotação de culturas, curso de vinificação...etc</t>
  </si>
  <si>
    <t>(Valor executado/valor previsto)*100</t>
  </si>
  <si>
    <t>DIAPA</t>
  </si>
  <si>
    <t>37-Garantir a execução das obras de requalificação nos 5 Polos de Inovação – Agenda de Inovação PRR</t>
  </si>
  <si>
    <t>46-Percentagem  de procedimentos de contratualização de empreitadas e fiscalização concluídos até Dez/2025</t>
  </si>
  <si>
    <t>Percentagem  de procedimentos de contratualização de empreitadas e fiscalização concluídos até Dez/2025</t>
  </si>
  <si>
    <t xml:space="preserve">Executar os procedimentos de contratualização das empreitadas de requalificação dos 5 polos e respetiva fiscalização </t>
  </si>
  <si>
    <t>(n.º processos tramitados/n.º processos contratualizados)*100</t>
  </si>
  <si>
    <t>Estimativa do melhor resultado com os recursos disponíveis</t>
  </si>
  <si>
    <t>38-Reforçar a capacidade de investigação, inovação e formação</t>
  </si>
  <si>
    <t>47- Número  de parcerias estabelecidas com entidades do sistema científico e tecnológico</t>
  </si>
  <si>
    <t xml:space="preserve"> Número  de parcerias estabelecidas com entidades do sistema científico e tecnológico</t>
  </si>
  <si>
    <t>Preservar a conservação, melhoramento e valorização dos recursos genéticos de natureza vegetal. Número de variedades / castas regionais  conservadas nos Polos de Inovação</t>
  </si>
  <si>
    <t>Somatório do número de parcerias estabelecidas com entidades do sistema científico e tecnológico</t>
  </si>
  <si>
    <t>Relatório DIAPA</t>
  </si>
  <si>
    <t>48-Número   de parcerias estabelecidas com empresas do sector</t>
  </si>
  <si>
    <t>Número   de parcerias estabelecidas com empresas do sector</t>
  </si>
  <si>
    <t>Serão contabilizadas as parcerias estabelecidas com empresas do sector</t>
  </si>
  <si>
    <t>Somatório Número  de parcerias estabelecidas com empresas do sector</t>
  </si>
  <si>
    <t>Estimativa dos melhor resultado com os recursos disponíveis</t>
  </si>
  <si>
    <t xml:space="preserve">49-Número  de comunicações (oral/poster) em eventos técnico-científicos </t>
  </si>
  <si>
    <t xml:space="preserve">Número  de comunicações (oral/poster) em eventos técnico-científicos </t>
  </si>
  <si>
    <t xml:space="preserve">Somatório do número de comunicações (oral/poster) em eventos ténicos-cietificos </t>
  </si>
  <si>
    <t xml:space="preserve">Estimativa do melhor resultado possível com os recursos disponíveis	</t>
  </si>
  <si>
    <t>39-Aumentar a promoção e divulgação da inovação na atividade agrícola</t>
  </si>
  <si>
    <t>50- Número  de ações de divulgação / sensibilização realizadas</t>
  </si>
  <si>
    <t xml:space="preserve"> Número  de ações de divulgação / sensibilização realizadas</t>
  </si>
  <si>
    <t>Serão contabilizadas as ações de divulgação / sensibilização realizadas</t>
  </si>
  <si>
    <t>Estimativa do melhor resultado possível com os recursos disponíveis</t>
  </si>
  <si>
    <t>51-Número   de artigos técnico-científicos publicados</t>
  </si>
  <si>
    <t>Número   de artigos técnico-científicos publicados</t>
  </si>
  <si>
    <t xml:space="preserve">Serão contabilizadas as comunicações (oral/poster) em eventos técnico científicos </t>
  </si>
  <si>
    <t>Somatório Número de artigos técnico-científicos publicados</t>
  </si>
  <si>
    <t xml:space="preserve">52-Número  de comunicações (oral/poster) em eventos técnico-científicos </t>
  </si>
  <si>
    <t xml:space="preserve">Serão contabilizadas as comunicações (oral/poster) em eventos técnico-científicos </t>
  </si>
  <si>
    <t xml:space="preserve">40-Garantir a realização das análises recepcionadas no Laboratório de Química Enológica </t>
  </si>
  <si>
    <t>53-% de execução das amostras rececionadas no LQE</t>
  </si>
  <si>
    <t>% de execução das amostras rececionadas no LQE</t>
  </si>
  <si>
    <t xml:space="preserve">Serão contabilizados todos boletins de análises emitidos relativamente às análises recepcionadas no Laboratório de Química Enológica </t>
  </si>
  <si>
    <t>(nº boletins de análises emitidos / nº de amostras recepcionadas até ao dia 15/12/2025)</t>
  </si>
  <si>
    <t>Relatório DIAPA/LQA</t>
  </si>
  <si>
    <t>41-Assegurar a dinamização da Rede Nacional PAC</t>
  </si>
  <si>
    <t>54-Taxa de iniciativas realizadas relativamente às previstas no Plano de Atividades da RRN/RNPAC</t>
  </si>
  <si>
    <t>Taxa de iniciativas realizadas relativamente às previstas no Plano de Atividades da RRN/RNPAC</t>
  </si>
  <si>
    <t>Serão consideradas todas as iniciativas previstas realizar pelo Ponto Focal do Centro que fazem parte do Plano de Atividades da RRN</t>
  </si>
  <si>
    <t>(nº de iniciativas realizadas/previstas)*100</t>
  </si>
  <si>
    <t>Portal da CCDRC; Portal RRN</t>
  </si>
  <si>
    <t>42-Dinamizar a valorização das atividades dos espaços rurais e a qualificação dos agricultores</t>
  </si>
  <si>
    <t>55-Taxa de homologação de certificados de formação após o encerramento de ações por parte das entidades</t>
  </si>
  <si>
    <t>Taxa de homologação de certificados de formação após o encerramento de ações por parte das entidades</t>
  </si>
  <si>
    <t>Serão considerados os certificados homologados habilitantes das ações de formação frequentadas e encerradas por parte das entidades</t>
  </si>
  <si>
    <t>(nº de certificados homologados/submetidos)*100</t>
  </si>
  <si>
    <t>BD DDR/DRAPONLINE</t>
  </si>
  <si>
    <t>43-Garantir a tramitação dos pedidos de licenciamento das atividades no âmbito do NREAP</t>
  </si>
  <si>
    <t>56-Taxa de execução dos pedidos de licenciamento das atividades pecuárias das classes 1 e 2</t>
  </si>
  <si>
    <t>Taxa de execução dos pedidos de licenciamento das atividades pecuárias das classes 1 e 2</t>
  </si>
  <si>
    <t>Considerados os pedidos de autorização de instalação, declaração prévia ou alteração da atividade pecuária submetidos no SIREAP até 15/12/2025, tramitados no prazo legal</t>
  </si>
  <si>
    <t>(nº processos tramitados/ nº processos entrados) *100</t>
  </si>
  <si>
    <t>SIREAP</t>
  </si>
  <si>
    <t>44-Assegurar a contribuição da CCDRC para o Sistema de Informação Agrária - RICA</t>
  </si>
  <si>
    <t>57- Número de CA’s acompanhadas no âmbito da RICA (exercício de 2024)</t>
  </si>
  <si>
    <t xml:space="preserve"> Número de CA’s acompanhadas no âmbito da RICA (exercício de 2024)</t>
  </si>
  <si>
    <t>Realizar recolha e processamento de informação contabilística no âmbito da RICA junto de agricultores aderentes; consideradas todas as Contabilidades Agrícolas do ano de exercício de 2024 carregadas e validadas no GESTAGRO.</t>
  </si>
  <si>
    <t> 70</t>
  </si>
  <si>
    <t>Somatório do n.º de contabilidades entregues</t>
  </si>
  <si>
    <t>GESTAGRO</t>
  </si>
  <si>
    <t>45-Assegurar a execução do Plano Anual de Controlo in loco - PDR2020</t>
  </si>
  <si>
    <t>58-Taxa de cumprimento do Plano Anual de Controlo in loco -Investimento PDR 2020</t>
  </si>
  <si>
    <t>Taxa de cumprimento do Plano Anual de Controlo in loco -Investimento PDR 2020</t>
  </si>
  <si>
    <t>Considerados os controlos in loco no âmbito do PDR2020 e MAR 2020, distribuídos pelo IFAP e AG MAR de 01 de novembro de 2024 e 31 de outubro de 2025.</t>
  </si>
  <si>
    <t>(Nº de controlos concluídos / nº de controlos distribuídos pelo IFAP)*100</t>
  </si>
  <si>
    <t>iDigital</t>
  </si>
  <si>
    <t>46-Dinamizar a valorização das atividades dos espaços rurais e a qualificação dos agricultores</t>
  </si>
  <si>
    <t>59-Taxa de resposta a pedidos de homologação de ações de formação profissional apresentados anualmente</t>
  </si>
  <si>
    <t>Taxa de resposta a pedidos de homologação de ações de formação profissional apresentados anualmente</t>
  </si>
  <si>
    <t>Serão considerados os pedidos de homologação apresentados pelas entidades formadoras certificadas</t>
  </si>
  <si>
    <t>(nº pedidos de ações homologadas/submetidas)*100</t>
  </si>
  <si>
    <t xml:space="preserve">Mail/Draponline/Aplicação formação </t>
  </si>
  <si>
    <t>DDR</t>
  </si>
  <si>
    <t>60-Taxa de homologação de certificados de formação após o encerramento de ações por parte das entidades</t>
  </si>
  <si>
    <t>Serão considerados os certificados homologados habilitantes das acções de formação frequentadas e encerradas por parte das entidades</t>
  </si>
  <si>
    <t>61-Taxa de avaliação de ações de formação</t>
  </si>
  <si>
    <t>Taxa de avaliação de ações de formação</t>
  </si>
  <si>
    <t>São consideradas as avaliações de ações de formação em que a CCDR Centro, I.P. assegure a presidência dos respetivos júris de avaliação, ou neles participe, embora a presidência possa ser de outro organismo, como por exemplo a DGAV nas ações de Bem-Estar Animal.</t>
  </si>
  <si>
    <t>(nº de ações avaliadas/solicitadas)*100</t>
  </si>
  <si>
    <t>62-Taxa de emissão/renovação de cartões de APF</t>
  </si>
  <si>
    <t>Taxa de emissão/renovação de cartões de APF</t>
  </si>
  <si>
    <t>São considerados os pedidos de emissão de novos cartões, de segundas vias ou renovação de cartões de aplicadores de produtos fitofarmacêuticos</t>
  </si>
  <si>
    <t>(nº de cartões de APF emitidos/pedidos)*100</t>
  </si>
  <si>
    <t>47-Promover a dinamização, criação e manutenção de Organizações de Produtores</t>
  </si>
  <si>
    <t>63-Taxa de análise e decisão dos pedidos de reconhecimento como OP nos prazos legalmente estabelecidos</t>
  </si>
  <si>
    <t>Taxa de análise e decisão dos pedidos de reconhecimento como OP nos prazos legalmente estabelecidos</t>
  </si>
  <si>
    <t>São considerados os processos analisados de pedidos de reconhecimento como Organizações de Produtores (OP) nos prazos legalmente estabelecidos</t>
  </si>
  <si>
    <t>(nº de pedidos decididos/submetidos)*100</t>
  </si>
  <si>
    <t>Mail/ idigital-IFAP</t>
  </si>
  <si>
    <t>64-Taxa de análise aos relatórios anuais de atividades das OP com vista à manutenção do seu reconhecimento</t>
  </si>
  <si>
    <t>Taxa de análise aos relatórios anuais de atividades das OP com vista à manutenção do seu reconhecimento</t>
  </si>
  <si>
    <t>Serão considerados os relatórios anuais de atividades das OP analisados tendo em vista a manutenção dos respetivos reconhecimentos</t>
  </si>
  <si>
    <t>(nº de relatórios analisados/carregados)*100</t>
  </si>
  <si>
    <t>Mail/idigital-IFAP</t>
  </si>
  <si>
    <t>65-Taxa de análise dos pedidos de aprovação e de alteração das OP e PO</t>
  </si>
  <si>
    <t>Taxa de análise dos pedidos de aprovação e de alteração das OP e PO</t>
  </si>
  <si>
    <t>Serão considerados os pedidos de aprovação de novos Programas Operacionais analisados ou das respetivas alterações anual</t>
  </si>
  <si>
    <t>48-Promover a dinamização dos Produtos Tradicionais de Qualidade</t>
  </si>
  <si>
    <t>66-Taxa de resposta aos pedidos de Registo de Produtos Tradicionais de Qualidade com Designações Legalmente Protegidas e dos respetivos pedidos de alteração</t>
  </si>
  <si>
    <t>Taxa de resposta aos pedidos de Registo de Produtos Tradicionais de Qualidade com Designações Legalmente Protegidas e dos respetivos pedidos de alteração</t>
  </si>
  <si>
    <t>Serão considerados os processos completos analisados e enviados à DGADR referentes ao pedido de registo de Produtos Tradicionais de Qualidade com Designações Protegidas, bem como dos pedidos de alteração aos respetivos Cadernos de Especificações e Documentos Únicos anteriormente registados</t>
  </si>
  <si>
    <t>(nº de pedidos analisados/submetidos)*100</t>
  </si>
  <si>
    <t>Mail/WebGep</t>
  </si>
  <si>
    <t>49-Contribuir para a execução do Programa Apícola Nacional PNASA</t>
  </si>
  <si>
    <t>67-Taxa de análise e decisão das candidaturas ao PNASA</t>
  </si>
  <si>
    <t>Taxa de análise e decisão das candidaturas ao PNASA</t>
  </si>
  <si>
    <t>Serão consideradas as candidaturas anuais ao PNASA e os respetivos pedidos de alterações anuais formulados pelas entidades beneficiárias</t>
  </si>
  <si>
    <t>nº de candidaturas analisadas/submetidas)*100</t>
  </si>
  <si>
    <t>50-  Garantir a tramitação dos pedidos de licenciamento de estabelecimentos industriais</t>
  </si>
  <si>
    <t>68-Taxa de execução dos pedidos de título digital de instalação de estabelecimentos industriais</t>
  </si>
  <si>
    <t>Taxa de execução dos pedidos de título digital de instalação de estabelecimentos industriais</t>
  </si>
  <si>
    <t xml:space="preserve">Considerados apenas os pedidos de licenciamento dos estabelecimentos industriais da tipologia 1 e 2 com os CAE - Rev 3 (subclasse) 08931, 10110 a 10412, 10510 e 10893, 10911 a 10920, 11011 a 11013, 11021 a 11030, 35302, 56210 e 56290, tramitados no prazo legal. </t>
  </si>
  <si>
    <t>( nº processos tramitados / nº processos entrados )*100</t>
  </si>
  <si>
    <t>Plataforma licenciamento industrial (AMA)</t>
  </si>
  <si>
    <t>DLAA</t>
  </si>
  <si>
    <t>69-Taxa de execução dos pedidos de título digital de exploração</t>
  </si>
  <si>
    <t>Taxa de execução dos pedidos de título digital de exploração</t>
  </si>
  <si>
    <t>51-Garantir a tramitação dos pedidos de licenciamento das atividades no âmbito do NREAP</t>
  </si>
  <si>
    <t>70-Taxa de execução dos pedidos de licenciamento das atividades pecuárias das classes 1 e 2</t>
  </si>
  <si>
    <t xml:space="preserve">Considerados os pedidos de autorização de instalação, declaração prévia ou alteração da atividade pecuária submetidos no SIREAP até 15/12/2025, tramitados no prazo legal. </t>
  </si>
  <si>
    <t xml:space="preserve">71-Redução do prazo médio para realização de vistoria para emissão de licença de exploração (classe 1) </t>
  </si>
  <si>
    <t xml:space="preserve">Redução do prazo médio para realização de vistoria para emissão de licença de exploração (classe 1) </t>
  </si>
  <si>
    <t>Número médio de dias úteis de redução do prazo legal (30 dias úteis) contados a partir da data da admissão do pedido de licença de exploração</t>
  </si>
  <si>
    <t xml:space="preserve">Estimativa do melhor valor a alcançar com todos os recursos disponíveis	Estimativa do melhor valor a alcançar com todos os recursos disponíveis	Estimativa do melhor valor a alcançar com todos os recursos disponíveis	Estimativa do melhor valor a alcançar com todos os recursos disponíveis	Estimativa do melhor valor a alcançar com todos os recursos disponíveis	Estimativa do melhor valor a alcançar com todos os recursos disponíveis
</t>
  </si>
  <si>
    <t>52-Promover o reexame das atividades industriais</t>
  </si>
  <si>
    <t>72-Número de vistorias de reexame efetuadas</t>
  </si>
  <si>
    <t>Número de vistorias de reexame efetuadas</t>
  </si>
  <si>
    <t>Vistorias de reexame efetuadas a estabelecimentos industriais dos tipos 1 e 2, após terem decorrido sete anos, contados a partir da data de emissão do título digital de exploração ou da data da última atualização do mesmo, nos termos do artigo 37.º do SIR.</t>
  </si>
  <si>
    <t>Somatório do número de vistorias de reexame efetuadas</t>
  </si>
  <si>
    <t>WebGEP</t>
  </si>
  <si>
    <t>73-Prazo médio (dias úteis) para envio do auto de vistoria ao titular após a realização da vistoria</t>
  </si>
  <si>
    <t>Prazo médio (dias úteis) para envio do auto de vistoria ao titular após a realização da vistoria</t>
  </si>
  <si>
    <t>Número médio de dias úteis contados desde da data da realização da vistoria até ao envio do auto de vistoria ao titular</t>
  </si>
  <si>
    <t>53-Promover o reexame das atividades pecuárias das classes 1 e 2, nos termos do NREAP</t>
  </si>
  <si>
    <t>74-Número  de vistorias de reexame efetuadas</t>
  </si>
  <si>
    <t>Número  de vistorias de reexame efetuadas</t>
  </si>
  <si>
    <t>Vistorias de reexame efetuadas a explorações pecuárias das classes 1 e 2 do artigo 41.º do NREAP.</t>
  </si>
  <si>
    <t>75-Prazo médio (dias úteis) para envio do auto de vistoria ao titular após a realização da vistoria</t>
  </si>
  <si>
    <t>54-Assegurar a emissão de pareceres de aparcamento de gado</t>
  </si>
  <si>
    <t xml:space="preserve">76-Prazo médio de emissão dos pedidos de parecer rececionados </t>
  </si>
  <si>
    <t xml:space="preserve">Prazo médio de emissão dos pedidos de parecer rececionados </t>
  </si>
  <si>
    <t>No âmbito da Portaria 247/2001, de 02/03</t>
  </si>
  <si>
    <t>Número médio de dias úteis contado desde a data da receção do pedido até à data de envio do oficio resposta ao ICNF.</t>
  </si>
  <si>
    <t>55- Assegurar a contribuição da CCDRC para o Sistema de Informação Agrária - RICA (exercício de 2024)</t>
  </si>
  <si>
    <t>77-Número  de CA’s acompanhadas no âmbito da RICA (exercício de 2024)</t>
  </si>
  <si>
    <t>Este indicador pretende medir a realização de Contabilidades Agrícolas no âmbito da Rede de Informação de Contabilidades Agrícolas (RICA), através do número de CA entregues ao GPP na plataforma GESTAGRO</t>
  </si>
  <si>
    <t>Serão consideradas as CA's elaboradas no âmbito da RICA a partir da recolha e processamento de informação contabilística do ano de exercício de 2024 carregadas e validadas no GESTAGRO.</t>
  </si>
  <si>
    <t>Somatório do n.º de Contabilidades entregues</t>
  </si>
  <si>
    <t xml:space="preserve">GESTAGRO	</t>
  </si>
  <si>
    <t>DPAA</t>
  </si>
  <si>
    <t>56-Assegurar a contribuição da CCDRC para o Sistema de Informação Agrária - SIMA</t>
  </si>
  <si>
    <t>78- Número de produtos (animal, vegetal e bio) acompanhados no âmbito SIMA ao longo do ano</t>
  </si>
  <si>
    <t xml:space="preserve">Este indicador visa medir o acompanhamento dos mercados dos produtos agrícolas no âmbito do Sistema de Informação de Mercados Agrícolas (SIMA) </t>
  </si>
  <si>
    <t>Serão contabilizados todos os produtos agrícolas e animais acompanhados no âmbito do SIMA - nos mercados de produção e mercado abastecedor de Coimbra -, com base na recolha de informação junto de operadores / colaboradores e cujas cotações são determinadas e carregadas semanalmente na aplicação SIMA</t>
  </si>
  <si>
    <t> 391</t>
  </si>
  <si>
    <t>Somatório de produtos acompanhados (vegetais e animais).</t>
  </si>
  <si>
    <t>SIMA</t>
  </si>
  <si>
    <t>57-Assegurar a contribuição da CCDRC para o Sistema de Informação Agrária - VPP</t>
  </si>
  <si>
    <t>79-N.º de linhas de matriz VPP anual  preenchidas (animal e vegetal)</t>
  </si>
  <si>
    <t>Este indicador pretende medir a contribuição da unidade orgânica na determinação dos Valores de Produção Padrão (VPP), nas regiões agrárias da Beira Interior e Beira Litoral</t>
  </si>
  <si>
    <t>Serão considerados todos os Valores de Produção Padrão - vegetais e animais -  constantes na matriz VPP, cuja determinação resulta da recolha de informação nas regiões agrárias da Beira Interior e Beira Litoral</t>
  </si>
  <si>
    <t> 120</t>
  </si>
  <si>
    <t>Somatório do n.º de linhas preenchidas</t>
  </si>
  <si>
    <t>BD_VPP</t>
  </si>
  <si>
    <t>58- Assegurar a contribuição da CCDRC para o Sistema Estatístico Nacional - ECPC / QPV</t>
  </si>
  <si>
    <t>80-Prazo médio de envio dos reportes mensais do ECPC, ao INE e GPP</t>
  </si>
  <si>
    <t>Este indicador visa medir o cumprimento do compromisso de envio do relatório mensal do Estado das Culturas e Previsão de Colheitas (ECPC)</t>
  </si>
  <si>
    <t xml:space="preserve">O Relatório do ECPC é enviado mensalmente ao INE e GT Seca (GPP), elaborado bom base no processamento da informação recolhida nas 14 Zonas Homogéneas na área de abrangência da CCDRC, de acordo com o guião aprovado pelo INE
</t>
  </si>
  <si>
    <t>Prazo médio (dias úteis)</t>
  </si>
  <si>
    <t>Compromisso INE</t>
  </si>
  <si>
    <t>E-mail</t>
  </si>
  <si>
    <t>81-Prazo de envio do QPV 2024 para o INE</t>
  </si>
  <si>
    <t>Este indicador visa medir o cumprimento do compromisso de envio ao INE, dos Quadros da Produção Vegetal (QPV)</t>
  </si>
  <si>
    <t>O QPV é enviado ao INE (e GPP) no primeiro semestre do ano seguinte a que diz respeito, nele constando a informação estimada referentes a áreas, produções e produtividades dos principais grupos de culturas, em cada uma nas 14 Zonas Homogéneas na área de abrangência da CCDRC</t>
  </si>
  <si>
    <t> 95</t>
  </si>
  <si>
    <t>Número de dias úteis de envio do QPV ao INE</t>
  </si>
  <si>
    <t>59-Assegurar a execução do Plano Anual de Controlo in loco - PDR 2020</t>
  </si>
  <si>
    <t>82-Taxa de cumprimento do Plano Anual de Controlo in loco -Investimento PDR 2020</t>
  </si>
  <si>
    <t>Considerados os controlos in loco no âmbito do PDR2020, distribuídos pelo IFAP de 01 de novembro de 2024 e 31 de outubro de 2025.</t>
  </si>
  <si>
    <t>DAPAM</t>
  </si>
  <si>
    <t>60- Assegurar a execução do Plano Anual de Controlo in loco - MAR 2030</t>
  </si>
  <si>
    <t>83-Taxa de cumprimento do Plano Anual de Controlo in loco -Investimento MAR 2030</t>
  </si>
  <si>
    <t>Taxa de cumprimento do Plano Anual de Controlo in loco -Investimento MAR 2030</t>
  </si>
  <si>
    <t>Considerados os controlos in loco no âmbito do MAR 2030, distribuídos pelo AG MAR</t>
  </si>
  <si>
    <t>(Nº de controlos concluídos / nº de controlos distribuídos) pelo AG MAR</t>
  </si>
  <si>
    <t>61-Assegurar a execução do Plano Anual de Controlo in loco (acumulado) - Organizações de Produtores</t>
  </si>
  <si>
    <t>84-Taxa de cumprimento do Plano Anual de Controlo in Loco (Organizações de Produtores)</t>
  </si>
  <si>
    <t>Taxa de cumprimento do Plano Anual de Controlo in Loco (Organizações de Produtores)</t>
  </si>
  <si>
    <t>Considerados os controlos no âmbito das organizações de Produtores distribuídos pelo IFAP</t>
  </si>
  <si>
    <t>(N.º de controlos concluídos/n.º controlos distribuídos pelo IFAP)*100</t>
  </si>
  <si>
    <t>62-Garantir celeridade e eficácia na resposta às solicitações em matéria de uso, ocupação e transformação do solo</t>
  </si>
  <si>
    <t>85-Percentagem de situações em que o tempo de resposta, na emissão de pareceres e propostas de decisão, não excede 15 dias úteis, após a correta instrução do processo</t>
  </si>
  <si>
    <t>Considerados todos os pareceres e propostas de decisão em matéria de uso, ocupação e transformação do solo, cuja emissão seja operada num prazo inferior a 15 dias úteis, após a correta instrução do processo</t>
  </si>
  <si>
    <t>Serão contabilizadas todas as situações em que o tempo de resposta, na emissão de pareceres e propostas de decisão, não excede 15 dias úteis, após a correta instrução do processo</t>
  </si>
  <si>
    <t>(% respostas &lt;= 15 dias úteis/total solicitações)*100</t>
  </si>
  <si>
    <t xml:space="preserve">Estimativa do melhor valor a alcançar com todos os recursos disponíveis	
</t>
  </si>
  <si>
    <t xml:space="preserve">WEBGEP			</t>
  </si>
  <si>
    <t>UCT</t>
  </si>
  <si>
    <t>DSRA</t>
  </si>
  <si>
    <t>DSRCB</t>
  </si>
  <si>
    <t>DSRG</t>
  </si>
  <si>
    <t>DSRL</t>
  </si>
  <si>
    <t>DSRV</t>
  </si>
  <si>
    <t>86-Percentagem de situações em que o tempo de resposta a solicitações internas, na emissão de pareceres, não excede 15 dias úteis</t>
  </si>
  <si>
    <t>Percentagem de situações em que o tempo de resposta a solicitações internas, na emissão de pareceres, não excede 15 dias úteis</t>
  </si>
  <si>
    <t>Serão contabilizadas as situações em que o tempo de resposta a solicitações internas, na emissão de pareceres, não excede 15 dias úteis</t>
  </si>
  <si>
    <t>WEBGEP</t>
  </si>
  <si>
    <t>63-Garantir, através de ações de fiscalização, o cumprimento da legislação e regulamentação aplicáveis nas áreas do ambiente, agricultura, do ordenamento do território e dos Incentivos do Estado à Comunicação Social</t>
  </si>
  <si>
    <t>87-Nº de ações de fiscalização, das quais fazem parte obrigatoriamente as do PNFIA, realizadas e devidamente informadas de acordo com os procedimentos/normas estabelecidos</t>
  </si>
  <si>
    <t>Nº de ações de fiscalização, das quais fazem parte obrigatoriamente as do PNFIA, realizadas e devidamente informadas de acordo com os procedimentos/normas estabelecidos</t>
  </si>
  <si>
    <t>Serão consideradas as ações de fiscalização realizadas e devidamente informadas de acordo com os procedimentos/normas estabelecido, contabilizando-se obrigatoriamente as do PNFIA</t>
  </si>
  <si>
    <t>Somatório do nº de ações de fiscalização realizadas</t>
  </si>
  <si>
    <t>88-Percentagem de situações em que o tempo de resposta às reclamações não excede 20 dias úteis após a sua receção na DSR</t>
  </si>
  <si>
    <t>Percentagem de situações em que o tempo de resposta às reclamações não excede 20 dias úteis após a sua receção na DSR</t>
  </si>
  <si>
    <t>Consideradas todas as respostas às reclamações proferidas num prazo inferior a 20 dias úteis após a sua recepção na DSR</t>
  </si>
  <si>
    <t>(% respostas &lt;= 20 dias úteis/total reclamações)*100</t>
  </si>
  <si>
    <t>64-Assegurar o atendimento no âmbito das funções delegadas do IFAP</t>
  </si>
  <si>
    <t>89-Índice de satisfação</t>
  </si>
  <si>
    <t>Serão consideradas as funções delegadas pelo IFAP, designadamente, IB, iSIP, PU</t>
  </si>
  <si>
    <t>As atividades relacionadas com os atendimentos inerentes à Identificação de Beneficiário (IB), Parcelário (iSIP) e Pedido Único (PU) serão medidas através do apuramento do índice de satisfação resultante da aplicação de um inquérito de satisfação a uma amostra dos utentes atendidos;  utilização de uma escala de Likert de resposta psicométrica de 1 a 5 em que 1-“Muito Insatisfeito” a 5 –“Muito Satisfeito”</t>
  </si>
  <si>
    <t>Média aritmética das pontuações atribuídas a todos os itens por todos os respondentes no inquérito a utentes atendidos</t>
  </si>
  <si>
    <t>Valor máximo na escala de likert (5)</t>
  </si>
  <si>
    <t>Aplicação / Relatório</t>
  </si>
  <si>
    <t>NSRC</t>
  </si>
  <si>
    <t>65-Assegurar o licenciamento das explorações pecuárias no âmbito do NREAP - Classe 3</t>
  </si>
  <si>
    <t>90-Prazo médio de emissão de títulos, (dias úteis)</t>
  </si>
  <si>
    <t>Considera-se o prazo de médio na emissão dos títulos de licenciamento, contado entre a entrada do pedido e o registo no iDigital, suspendendo-se no período entre o pedido e atribuição da Marca de Exploração pela DGAV</t>
  </si>
  <si>
    <t>Média de dias úteis entre a entrada do pedido e o registo no iDigital</t>
  </si>
  <si>
    <t>Idigital</t>
  </si>
  <si>
    <t>91-Taxa de execução dos pedidos de licenciamento das atividades pecuárias das classes 3</t>
  </si>
  <si>
    <t>Taxa de execução dos pedidos de licenciamento das atividades pecuárias da classe 3</t>
  </si>
  <si>
    <t xml:space="preserve">Considerados os pedidos de registo ou alteração da atividade pecuária (classe 3) submetidos no SIREAP até 15/12/2025, tramitados no prazo legal. </t>
  </si>
  <si>
    <t>66-Promover o acompanhamento de Jovens Agricultores instalados</t>
  </si>
  <si>
    <t>92-% de JA  acompanhados</t>
  </si>
  <si>
    <t>Serão contabilizados os jovens agricultores instalados durante o ano de 2025, com ficha de acompanhamento (lista fornecida pela DII+DIL</t>
  </si>
  <si>
    <t>(n.º JA acompanhados/n.º JA instalados)*100</t>
  </si>
  <si>
    <t>BD_UCT / relatório</t>
  </si>
  <si>
    <t>67-Assegurar a resposta a todas as solicitações apresentadas, no âmbito da atividade do setor agricola</t>
  </si>
  <si>
    <t>93-Percentagem de situações em que o tempo de resposta, na emissão de pareceres a solicitações externas, não excede 15 dias úteis</t>
  </si>
  <si>
    <t>Percentagem de situações em que o tempo de resposta, na emissão de pareceres a solicitações externas, não excede 15 dias úteis</t>
  </si>
  <si>
    <t xml:space="preserve">Serão consideradas todas as resposta às solicitações externas apresentadas pelos utentes no âmbito da agricultura, designadamente, nas atividades relacionadas com arranque de olival, arranque de vinha, declarações de atividade agrícola, região de aptidão frutícola, associação de habitação à exploração agrícola, </t>
  </si>
  <si>
    <t>94-Percentagem de situações em que o tempo de resposta, na emissão de pareceres a solicitações internas, não excede 15 dias úteis</t>
  </si>
  <si>
    <t>Indicador medido a partir do apuramento da percentagem de situações em que o tempo de resposta, na emissão de pareceres a solicitações internas, seja inferior a 15 dias úteis</t>
  </si>
  <si>
    <t xml:space="preserve">Serão consideradas todas as resposta às solicitações internas apresentadas pelos utentes no âmbito da agricultura, designadamente, nas atividades  relacionadas com a associação da habitação à exploração agrícola, </t>
  </si>
  <si>
    <t>(% respostas &lt;=15 dias úteis/total solicitações)*100</t>
  </si>
  <si>
    <t>68-Promover a inovação e a transferência de conhecimento, incentivando a cooperação e a criação de parcerias, com foco na integração de novas ideias e tecnologias em empresas, fortalecendo o ecossistema de inovação regional</t>
  </si>
  <si>
    <t>95-Número de Negociações Promovidas pelo INEC</t>
  </si>
  <si>
    <t>Número de Negociações Promovidas pelo INEC</t>
  </si>
  <si>
    <t>Será contabilizado o número de Negociações Promovidas pelo INEC é determinado pelo somatório dos processos do INEC que se encontram nos estados de "parceria estabelecida", "negociação" e "negociação não concluída" ao longo de todos os anos.</t>
  </si>
  <si>
    <t>N.º de negociações</t>
  </si>
  <si>
    <t>Webgep – Sistema de Informação CR Inove</t>
  </si>
  <si>
    <t>CR INOVE</t>
  </si>
  <si>
    <t>69-Promover a inovação, a transferência de conhecimento e fomentar a criação de parcerias estratégicas, garantindo que as entidades do Sistema Científico e Tecnológico respondam eficazmente aos desafios colocados pelas empresas</t>
  </si>
  <si>
    <t xml:space="preserve">96-Número de Interações Promovidas no Consultório de Empresas </t>
  </si>
  <si>
    <t xml:space="preserve">Número de Interações Promovidas no Consultório de Empresas </t>
  </si>
  <si>
    <t>Será contabilizado o número de Interações Promovidas no Consultório de Empresas corresponde ao somatório dos processos de resposta a desafios colocados pelas empresas que, ao longo de todos os anos, se encontram nos estados de proposta recebida, parceria estabelecida, sem solução pelo SCTN e não selecionado pela empresa.</t>
  </si>
  <si>
    <t>N.º de interações</t>
  </si>
  <si>
    <t>70-Reconhecer a relevância do CR Inove no ecossistema regional de inovação através da sua participação em eventos, reforçando o seu papel na promoção da inovação e da competitividade da Região Centro</t>
  </si>
  <si>
    <t>97-Reconhecer a relevância do CR Inove no ecossistema regional de inovação através da sua participação em eventos, reforçando o seu papel na promoção da inovação e da competitividade da Região Centro</t>
  </si>
  <si>
    <t>Número de Iniciativas de Promoção da Inovação</t>
  </si>
  <si>
    <t>Será contabilizado o número de Interações Promovidas no Consultório de Empresas corresponde ao somatório dos processos de resposta a desafios que, ao longo de todos os anos, se encontram nos estados de "proposta recebida", "parceria estabelecida", "sem solução pelo SCTN" e "não selecionado pela empresa".</t>
  </si>
  <si>
    <t>N.º de iniciativas</t>
  </si>
  <si>
    <t>71-Reforçar a presença do CR Inove através do contacto com o maior número possível de empresas, fomentando parcerias estratégicas e fortalecendo a colaboração entre o tecido empresarial e as entidades do Sistema Científico e Tecnológico</t>
  </si>
  <si>
    <t xml:space="preserve">98-Número de empresas contatadas </t>
  </si>
  <si>
    <t xml:space="preserve">Número de empresas contatadas </t>
  </si>
  <si>
    <t>Serão contabilizadas todas as empresas contatadas</t>
  </si>
  <si>
    <t>Somatório do número de empresas contatadas no ano</t>
  </si>
  <si>
    <t>72-Garantir o apoio à tomada de decisão do Conselho Diretivo (CD)</t>
  </si>
  <si>
    <t xml:space="preserve">99-Taxa de cumprimento do prazo legal de envio da convocatória e da agenda das reuniões do Conselho Diretivo </t>
  </si>
  <si>
    <t>Percentagem de convocatórias e agendas enviadas no prazo legal face ao número total de convocatórias e agendas enviadas</t>
  </si>
  <si>
    <t>O resultado será apurado contabilizando todas as convocatórias e agendas de reuniões enviadas para o Conselho Diretivo, no prazo legal</t>
  </si>
  <si>
    <t>(n.º convocatórias e agendas enviadas no prazo legal/ n.º total convocatórias e agendas enviadas) *100</t>
  </si>
  <si>
    <t>Listagem excel de registo, contas de correio eletrónico</t>
  </si>
  <si>
    <t>DACD</t>
  </si>
  <si>
    <t>73-Assegurar a resposta a solicitações internas</t>
  </si>
  <si>
    <t>100-Percentagem de encaminhamentos de informações internas  enviadas no prazo de 36h após  validação/autorização</t>
  </si>
  <si>
    <t>Percentagem de encaminhamentos de informações internas  enviadas no prazo de 36h após validação/autorização</t>
  </si>
  <si>
    <t>Serão considerados todos os encaminhamentos de informações internas apresentadas pelas unidades orgânicas e validadas/autorizadas, no prazo inferior ou igual a 36 horas</t>
  </si>
  <si>
    <t>(nº  de encaminhamentos de informações internas no prazo de 36h/ nº total de encaminhamentos de informações internas)* 100</t>
  </si>
  <si>
    <t>74-Assegurar a resposta a solicitações externas</t>
  </si>
  <si>
    <t>101-Percentagem de encaminhamentos de respostas a pedidos de informação externos validados/autorizados, enviados no prazo solicitado pela entidade</t>
  </si>
  <si>
    <t>Percentagem de encaminhamentos de respostas a pedidos de informação externos validados/autorizados, enviados no prazo solicitado pela entidade</t>
  </si>
  <si>
    <t>Serão contabilizadas todas as respostas a pedidos externos validados/autorizados, enviados no prazo solicitado pela entidade</t>
  </si>
  <si>
    <t>(n.º pedidos informação externos enviados no prazo/n.º total pedidos informação externos enviados)* 100</t>
  </si>
  <si>
    <t xml:space="preserve">75-Implementar o Plano de Formação Profissional </t>
  </si>
  <si>
    <t>102-Percentagem de participações de trabalhadores em ações de formação</t>
  </si>
  <si>
    <t>Percentagem de participações de trabalhadores em ações de formação</t>
  </si>
  <si>
    <t>Serão contabilizados todos os trabalhadores que participarem em ações de formação face ao número total de trabalhadores</t>
  </si>
  <si>
    <t>(nº de trabalhadores com participação em formações ministradas/nº total de trabalhadores)*100</t>
  </si>
  <si>
    <t>Número de certificados de formação e inscrições nas ações de formação</t>
  </si>
  <si>
    <t>76-Planear a gestão de recursos humanos</t>
  </si>
  <si>
    <t>103-Data de apresentação do Plano de gestão dos RH</t>
  </si>
  <si>
    <t>Data de apresentação do Plano de gestão dos RH</t>
  </si>
  <si>
    <t>Serão considerada a data de apresentação do Plano de gestão dos RH</t>
  </si>
  <si>
    <t>N.º de dias contados a partir do início do ano</t>
  </si>
  <si>
    <t>Atas de reuniões do CD</t>
  </si>
  <si>
    <t>77-Promover a comunicação interna</t>
  </si>
  <si>
    <t>104-Número  de Regulamentos criados, revistos e adaptados à CCDR Centro</t>
  </si>
  <si>
    <t>Número  de Regulamentos criados, revistos e adaptados à CCDR Centro</t>
  </si>
  <si>
    <t>Serão contabilizados todos os Regulamentos criados/revistos que facilitem a interação entre a UOGRHF/DGRH com todos os trabalhadores da CCDRC IP</t>
  </si>
  <si>
    <t>Somatório do número de Regulamentos</t>
  </si>
  <si>
    <t>78-Promover a cultura organizacional</t>
  </si>
  <si>
    <t>105-Número  de experiências que potenciem o espírito de pertença e partilha</t>
  </si>
  <si>
    <t>Número  de experiências que potenciem o espírito de pertença e partilha</t>
  </si>
  <si>
    <t>Serão consideradas todas as ações que potenciam o espírito de partilha e de pertença à CCDRC IP, através de eventos como "A semana da Saúde", a Festa de Natal das crianças", "Festa de Natal dos Trabalhadores", "Magusto" e outras atividades de lazer que dão a conhecer as atividades da CCDRC e/ou a Região Centro.</t>
  </si>
  <si>
    <t>Somatório do número de experiências</t>
  </si>
  <si>
    <t>Divulgação na intranet</t>
  </si>
  <si>
    <t>79-Promover a Saúde no Trabalho</t>
  </si>
  <si>
    <t>106-Percentagem de trabalhadores com consulta de medicina no trabalho</t>
  </si>
  <si>
    <t>Percentagem de trabalhadores com consulta de medicina no trabalho</t>
  </si>
  <si>
    <t>Serão contabilizados todos os trabalhadores com consulta de medicina no trabalho, face ao número total de trabalhadores</t>
  </si>
  <si>
    <t>(nº de trabalhadores com consulta de medicina no trabalho/nº total de trabalhadores)*100</t>
  </si>
  <si>
    <t>Nº consultas de medicina do trabalho</t>
  </si>
  <si>
    <t>80-Assegurar a elaboração do PROT CENTRO</t>
  </si>
  <si>
    <t>107-Prazo de entrega à Tutela</t>
  </si>
  <si>
    <t>Este indicador será medido pela data de entrega à Tutela da Proposta do PROT Centro</t>
  </si>
  <si>
    <t>Será considerada a data de entrega à Tutela da Proposta do PROT Centro</t>
  </si>
  <si>
    <t>DOT</t>
  </si>
  <si>
    <t>81-Disponibilização de documentos e de informação relevante no Portal</t>
  </si>
  <si>
    <t>108-Prazo médio de atualização da Informação</t>
  </si>
  <si>
    <t>Este indicador será medido através do apuramento do prazo médio das atualizações no portal de atualização da Informação no Portal</t>
  </si>
  <si>
    <t>Serão consideradas as alterações dos modelos de requerimentos que decorrem das alterações legislativas; atualização das listagens dos instrumentos de gestão territorial em vigor; atualizações das cartas de delimitação da Reserva Ecológica Nacional.</t>
  </si>
  <si>
    <t xml:space="preserve">WebGep e Portal da CCDRC </t>
  </si>
  <si>
    <t>DGT</t>
  </si>
  <si>
    <t>82-  Assegurar a participação com outras entidades externas ou Unidades Orgânicas da CCDRC nas matérias respeitantes ao Ordenamento, Uso do Solo e Cadastro</t>
  </si>
  <si>
    <t>109-Percentagem de contributos prestados num prazo inferior a 30 dias</t>
  </si>
  <si>
    <t>Indicador medido com base no apuramento da percentagem de contributos prestados num prazo inferior a 30 dias</t>
  </si>
  <si>
    <t>Serão consideradas todas as análises e prestação de informação a outras unidades orgânicas da CCDR Centro no âmbito de procedimentos ambientais, designadamente de AIA, no domínio da fiscalização e das medidas de tutela e de reposição da legalidade e na avaliação do enquadramento territorial de candidaturas a apoios comunitários.</t>
  </si>
  <si>
    <t>(nº de contributos prestados num prazo &lt;30 dias/n.º de pedidos registados)*100</t>
  </si>
  <si>
    <t>WebGep/ Plataforma respetiva</t>
  </si>
  <si>
    <t>DCC</t>
  </si>
  <si>
    <t>83-Garantir a emissão de pareceres no âmbito do artigo 13-A do RJUE</t>
  </si>
  <si>
    <t>110-Percentagem de pareceres emitidos num prazo inferior a 20 dias</t>
  </si>
  <si>
    <t>Indicador medido com base no apuramento da percentagem de pareceres emitidos num prazo inferior a 20 dias</t>
  </si>
  <si>
    <t>Serão contabilizados os pareceres emitidos no âmbito do artigo 13-A do RJUE</t>
  </si>
  <si>
    <t>(nº de pareceres emitidos num prazo &lt;20 dias/n.º de pedidos registados)*100</t>
  </si>
  <si>
    <t>84-Garantir a emissão de pareceres no âmbito do uso, ocupação e transformação do solo e dos instrumentos de gestão territorial</t>
  </si>
  <si>
    <t>111-Percentagem de pareceres emitidos num prazo inferior a 30 dias</t>
  </si>
  <si>
    <t>Indicador medido com base no apuramento da percentagem de pareceres emitidos num prazo inferior a 30 dias</t>
  </si>
  <si>
    <t>Serão contabilizados os pareceres emitidos no âmbito do uso, ocupação e transformação do solo e dos instrumentos de gestão territorial</t>
  </si>
  <si>
    <t>(nº de pareceres emitidos num prazo &lt;30 dias/n.º de pedidos registados)*100</t>
  </si>
  <si>
    <t>85-Garantir a concertação com as Entidades Externas (EE) no âmbito do RJUE, do RJREN e na formação e dinâmica de PMOT</t>
  </si>
  <si>
    <t>112-Percentagem de decisões globais (RJUE), Conferências Decisórias/Procedimentais dentro do prazo legal</t>
  </si>
  <si>
    <t>Indicador medido com base no apuramento da percentagem de decisões globais (RJUE), Conferências Decisórias/Procedimentais dentro do prazo legal (5 dias para decisão global e conferência decisória e 20 dias para os restantes)</t>
  </si>
  <si>
    <t>Serão consideradas as decisões globais, em razão da localização através do Portal Autárquico do SIRJUE, para os efeitos previstos no artigo 13.º-A do RJUE, bem com a realização de conferências decisórias/procedimentais para efeitos do RJREN e RJIGT.</t>
  </si>
  <si>
    <t>(n.º de decisões dentro do prazo/n.º de solicitaçoes)*100</t>
  </si>
  <si>
    <t>SIRJUE/WebGep</t>
  </si>
  <si>
    <t>86- Assegurar o acompanhamento dos processos de elaboração, alteração e revisão dos IGT bem como a sua suspensão e estabelecimento de Medidas Preventivas</t>
  </si>
  <si>
    <t>113-Percentagem de pareceres emitidos num prazo inferior a 30 dias</t>
  </si>
  <si>
    <t>Serão considerados todos os pareceres emitidos no âmbito da dinâmica dos instrumentos de planeamento e da REN, acautelando a articulação dos diversos instrumentos entre si bem como emissão de parecer a pedidos de suspensão de PMOT e de estabelecimento de medidas preventivas.</t>
  </si>
  <si>
    <t>87-Garantir a emissão de pareceres no âmbito da Avaliação Ambiental de Planos e Programas</t>
  </si>
  <si>
    <t>114-Percentagem de pareceres emitidos num prazo inferior a 30 dias</t>
  </si>
  <si>
    <t xml:space="preserve">Serão considerados todos os pareceres emitidos sobre os relatórios de definição do Âmbito e sobre os Relatórios Ambientais dos processos de Avaliação Ambiental Estratégica de Planos e Programas. </t>
  </si>
  <si>
    <t>(nº de pareceres emitodos num prazo &lt;30 dias/n.º de pedidos registados)*100</t>
  </si>
  <si>
    <t>88-Promover e colaborar na preparação e realização de ações de sensibilização, formação e aperfeiçoamento profissional e em ações de divulgação técnica em matéria de cadastro e cartografia</t>
  </si>
  <si>
    <t>88-Número de ações</t>
  </si>
  <si>
    <t>Indicador medido com base no número de ações implementadas</t>
  </si>
  <si>
    <t>Serão consideradas todas as ações de sensibilização, formação e aperfeiçoamento profissional e em ações de divulgação técnica em matéria de cadastro e cartografia</t>
  </si>
  <si>
    <t>Somatório do número de ações</t>
  </si>
  <si>
    <t>WebGep/Portal da CCDRC</t>
  </si>
  <si>
    <t>89-Assegurar a emissão dos pareceres técnicos no âmbito dos processos de reclamação administrativa do cadastro geométrico da propriedade rústica</t>
  </si>
  <si>
    <t>116-Percentagem de pareceres técnicos emitidos até ao final do ano</t>
  </si>
  <si>
    <t>Indicador medido com base no apuramento da percentagem de pareceres emitidos até ao final do ano</t>
  </si>
  <si>
    <t>Serão considerados todos os pareceres emitidos face a todos os processos pendentes (em acumulação com anos anteriores), relativamente a processos de reclamação administrativa do cadastro geométrico da propriedade rústica</t>
  </si>
  <si>
    <t>Nº de pareceres emitidos/n.º total de processos</t>
  </si>
  <si>
    <t>90-Impulsionar o referencial estratégico regional de apoio à promoção e colaboração em iniciativas de Educação e Sensibilização Ambiental</t>
  </si>
  <si>
    <t>117-Revisão da IRESPA - Estratégia Regional de Educação Ambiental</t>
  </si>
  <si>
    <t>Revisão da IRESPA</t>
  </si>
  <si>
    <t>Será contabilizada data de apresentação da revisão da IRESPA</t>
  </si>
  <si>
    <t>n.º de dias</t>
  </si>
  <si>
    <t>DCNB</t>
  </si>
  <si>
    <t>91-Contribuir para a execução das políticas de ambiente através da participação assídua nas Comissões e Grupos de Trabalho externos de âmbito nacional e regional e em ações externas e internas de uniformização de procedimentos</t>
  </si>
  <si>
    <t>118-Percentagem de participação em reuniões das Comissões e Grupos de Trabalho externos de âmbito nacional e regional e em ações externas e internas de uniformização de procedimentos</t>
  </si>
  <si>
    <t>Percentagem de participação em reuniões das Comissões e Grupos de Trabalho externos de âmbito nacional e regional e em ações externas e internas de uniformização de procedimentos</t>
  </si>
  <si>
    <t>Serão contabilizadas as participações nas reuniões das Comissões e Grupos de Trabalho externos de âmbito nacional e regional e em ações externas e internas de uniformização de procedimentos</t>
  </si>
  <si>
    <t>(N.º de  Presenças/N.º de convocatórias)*100</t>
  </si>
  <si>
    <t>Convocatórias/Atas WEBGEP e Registo em Excel</t>
  </si>
  <si>
    <t>92-Garantir a colaboração permanente com as entidades da tutela e outras, contribuindo para a definição de normativos em matéria de ambiente</t>
  </si>
  <si>
    <t>119-Percentagem de contributos no prazo solicitado</t>
  </si>
  <si>
    <t>Percentagem de contributos no prazo solicitado</t>
  </si>
  <si>
    <t>Serão contabilizados os contributos no âmbito da definição de normativos em matéria de ambiente</t>
  </si>
  <si>
    <t>(n.º de contributos no prazo solicitado/n.º de solicitações)*100</t>
  </si>
  <si>
    <t>WEBGEP/mail</t>
  </si>
  <si>
    <t>93-Garantir o cumprimento dos prazos legais estabelecidos na análise caso a caso no âmbito do regime jurídico de AIA, em que a CCDRC é a Autoridade de AIA e/ou entidade coordenadora do licenciamento</t>
  </si>
  <si>
    <t>120-Percentagem de procedimentos de análise caso a caso, concluídos dentro do prazo legal</t>
  </si>
  <si>
    <t>Percentagem de procedimentos do RJAIA, concluídos dentro do prazo legal</t>
  </si>
  <si>
    <t>Será contabilizado o n.º de procedimentos de análise caso a caso concluídos dentro do prazo legal</t>
  </si>
  <si>
    <t>(N.º procedimentos concluídos dentro do prazo legal/n.º de procedimentos concluídos)*100</t>
  </si>
  <si>
    <t>94- Impulsionar a mitigação e adaptação às alterações climáticas</t>
  </si>
  <si>
    <t>121-Elaboração do Plano Regional de Ação Climática</t>
  </si>
  <si>
    <t>Elaboração do Plano Regional de Ação Climática</t>
  </si>
  <si>
    <t>Será contabilizada data de apresentação do Plano Regional de Ação Climática</t>
  </si>
  <si>
    <t>95-Garantir o cumprimento dos prazos legais estabelecidos na execução das atividades inerentes ao regime jurídico de AIA (AIA, AIncA e PDA), em que a CCDRC é a Autoridade de AIA</t>
  </si>
  <si>
    <t>122-Percentagem de procedimentos do RJAIA, concluídos dentro do prazo legal</t>
  </si>
  <si>
    <t>Percentagem de procedimentos de AIA, concluídos dentro do prazo legal</t>
  </si>
  <si>
    <t>Será contabilizado o n.º de procedimentos de AIA concluídos dentro do prazo legal</t>
  </si>
  <si>
    <t>WEBGEP e Listagens em EXCEL</t>
  </si>
  <si>
    <t>DAA</t>
  </si>
  <si>
    <t>96-Garantir o acompanhamento da fase de pós-Avaliação de projetos que tenham sido sujeitos a procedimentos de AIA.</t>
  </si>
  <si>
    <t xml:space="preserve">123- Número de projetos acompanhados em sede de pós-avaliação. </t>
  </si>
  <si>
    <t xml:space="preserve"> Número de projetos acompanhados em sede de pós-avaliação. </t>
  </si>
  <si>
    <t xml:space="preserve"> Serão contabilizados todos os projetos acompanhados em sede de pós-avaliação.</t>
  </si>
  <si>
    <t>n.º de projectos acompanhados</t>
  </si>
  <si>
    <t>Pasta DAA/Procedimentos (Ficheiro Excel)</t>
  </si>
  <si>
    <t>97-Garantir com eficácia o cumprimento do regime de prevenção e controlo das emissões de poluentes para a atmosfera e legislação complementar</t>
  </si>
  <si>
    <t>124-Percentagem de relatórios analisados</t>
  </si>
  <si>
    <t>Percentagem de relatórios analisados face ao número de entradas de relatórios submetidos à CCDRC</t>
  </si>
  <si>
    <t>Serão contabilizados os relatórios de auto controlo das emissões de poluentes para a atmosfera analisados</t>
  </si>
  <si>
    <t>(Nº de entradas com relatórios analisados/n.º de entradas de relatórios no ano)*100</t>
  </si>
  <si>
    <t>FileMaker-  BD Indústrias</t>
  </si>
  <si>
    <t>98-Gerir e monitorizar a Qualidade do Ar da Região Centro</t>
  </si>
  <si>
    <t>125-Prazo de apresentação do relatório anual da qualidade do ar na Região Centro, com base no funcionamento da rede.</t>
  </si>
  <si>
    <t>Disponibilização do relatório anual da qualidade do ar na Região Centro, com base no funcionamento da rede.</t>
  </si>
  <si>
    <t>Será considerada data de apresentação do relatório anual da qualidade do ar na Região Centro, com base no funcionamento da rede.</t>
  </si>
  <si>
    <t>Consulta no portal</t>
  </si>
  <si>
    <t xml:space="preserve">99-Manter a eficácia nos processos de licenciamento industrial (SIR) </t>
  </si>
  <si>
    <t>126-Percentagem de decisões de licenciamento emitidos no prazo legal.</t>
  </si>
  <si>
    <t>Percentagem de decisões de licenciamento emitidos no prazo legal.</t>
  </si>
  <si>
    <t>Será aferida a eficácia do processo de licenciamento industrial (SIR - exceto agroalimentar).</t>
  </si>
  <si>
    <t>(n.º de decisões emitidas/n.º de pedidos)*100</t>
  </si>
  <si>
    <t>WEBGEP e registo em formato EXCEL</t>
  </si>
  <si>
    <t>DL</t>
  </si>
  <si>
    <t>100- Manter a eficácia na aprovação e acompanhamento do Plano Ambiental e de Recuperação Paisagística (PARP) de pedreiras</t>
  </si>
  <si>
    <t>127-Percentagem de participação na realização vistorias.</t>
  </si>
  <si>
    <t>Percentagem de participação na realização vistorias.</t>
  </si>
  <si>
    <t>Serão contabilizadas as participações em vistorias no âmbito dos PARP.</t>
  </si>
  <si>
    <t>(n.º de participações em vistorias/n.º de vistorias)*100</t>
  </si>
  <si>
    <t>128- Percentagem de pareceres emitidos no prazo legal.</t>
  </si>
  <si>
    <t xml:space="preserve"> Percentagem de pareceres emitidos no prazo legal.</t>
  </si>
  <si>
    <t>Serão contabilizados os pareceres emitidos em tempo no âmbito dos PARP.</t>
  </si>
  <si>
    <t>(n.º de pareceres emitidos/n.º de pedidos)*100</t>
  </si>
  <si>
    <t>101- Manter a eficácia no procedimento de licenciamento das operações de gestão de resíduos nos termos do RGGR</t>
  </si>
  <si>
    <t>129-Percentagem de decisões de aprovação de projeto e de emissões de Alvarás de Licença emitidos no tempo legalmente definido - Regime Geral.</t>
  </si>
  <si>
    <t>Percentagem de decisões de aprovação de projeto e de emissões de Alvarás de Licença emitidos no tempo legalmente definido - Regime Geral.</t>
  </si>
  <si>
    <t>Será aferida a eficácia do processo de licenciamento das operações de tratamento de resíduos (regime geral)</t>
  </si>
  <si>
    <t xml:space="preserve">130-Percentagem  de decisões relativas a pedidos de Alvará de Licença emitidas no tempo legalmente definido - Regime Simplificado. </t>
  </si>
  <si>
    <t xml:space="preserve">Percentagem  de decisões relativas a pedidos de Alvará de Licença emitidas no tempo legalmente definido - Regime Simplificado. </t>
  </si>
  <si>
    <t>Será aferida a eficácia do processo de licenciamento das operações de tratamento de resíduos (regime simplificado)</t>
  </si>
  <si>
    <t>102-  Garantir o apoio técnico especializado às comissões de cogestão das áreas protegidas</t>
  </si>
  <si>
    <t>131- Percentagem de participação nas reuniões</t>
  </si>
  <si>
    <t xml:space="preserve"> Percentagem de participação nas reuniões</t>
  </si>
  <si>
    <t>Serão contabilizadas as participação nas reuniões das comissões de cogestão das áreas protegidas</t>
  </si>
  <si>
    <t>(n.º de participações em reuniões/n.º de convocatórias)*100</t>
  </si>
  <si>
    <t>103-Promover a educação e sensibilização dos cidadãos para as atividades de conservação da natureza e da biodiversidade nas áreas protegidas</t>
  </si>
  <si>
    <t>132-Número  de iniciativas promovidas</t>
  </si>
  <si>
    <t xml:space="preserve">Número  de iniciativas promovidas nas estruturas de visitação existentes nas áreas protegidas de âmbito nacional integradas na região </t>
  </si>
  <si>
    <t xml:space="preserve">Será contabilizado o n.º de iniciativas nas estruturas de visitação existentes nas áreas protegidas de âmbito nacional integradas na região </t>
  </si>
  <si>
    <t>n.º de iniciativas</t>
  </si>
  <si>
    <t>104-Assegurar os pagamentos em tempo útil</t>
  </si>
  <si>
    <t>133-Prazo médio  de pagamentos PRR</t>
  </si>
  <si>
    <t>Este indicador será medido com base no apuramento da média de dias entre a data de pagamento da entidade financiadora e a data de autorização de pagamento ao fornecedor</t>
  </si>
  <si>
    <t xml:space="preserve">Serão considerados os pagamentos PRR quando a CCDRC é entidade intermediária </t>
  </si>
  <si>
    <t>'média de dias entre a data de pagamento da entidade financiadora e a data de autorização de pagamento ao fornecedor</t>
  </si>
  <si>
    <t>GIAF</t>
  </si>
  <si>
    <t>UFCPP</t>
  </si>
  <si>
    <t>134-Prazo médio de pagamentos dos apoio ao associativismo cultural</t>
  </si>
  <si>
    <t>Este indicador será medido com base no apuramento da média de dias entre a data de entrada do processo e a data de autorização de pagamento</t>
  </si>
  <si>
    <t>Serão considerados os pagamentos às bandas de música e filarmónicas estabelecidos na Lei n.º 123/99, de 20 de agosto</t>
  </si>
  <si>
    <t>'média de dias entre a data de entrada do processo e a data de autorização de pagamento</t>
  </si>
  <si>
    <t>Webgep e GIAF</t>
  </si>
  <si>
    <t>135-Prazo médio de pagamentos dos apoios à "Cultura ao Centro"</t>
  </si>
  <si>
    <t>Serão considerados os pagamentos dos apoios aprovados no Programa "Cultura ao Centro"</t>
  </si>
  <si>
    <t>136-Prazo médio de pagamentos aos lesados dos Incêndios de 2024</t>
  </si>
  <si>
    <t>Serão considerados os pagamentos aos lesados dos Incêndios de 2024</t>
  </si>
  <si>
    <t>105-Harmonizar e normalizar os procedimentos aquisitivos efetuados pelos diversos serviços da CCDR Centro</t>
  </si>
  <si>
    <t>137-Percentagem  de processos aquisitivos efetuados via SIABS</t>
  </si>
  <si>
    <t>Este indicador será medido pelo nº processos efetuados SIABS face ao número total de processos aquisitivos</t>
  </si>
  <si>
    <t>Serão considerados os processos aquisitivos efetuados via SIABS, face ao número total de processos aquisitivos</t>
  </si>
  <si>
    <t>'(nº processos efetuados SIABS / número total de processos aquisitivos)*100</t>
  </si>
  <si>
    <t>Webgep, GIAF e SIABS</t>
  </si>
  <si>
    <t>106-Redução de custos de manutenção  com otimização da frota da CCDR Centro</t>
  </si>
  <si>
    <t>138-Percentagem de viaturas abatidas que não apresentem condições de circulação</t>
  </si>
  <si>
    <t>Este indicador será medido pela percentagem de viaturas abatidas face às que não apresentem condições de circulação</t>
  </si>
  <si>
    <t>Serão contabilizadas todas as viaturas abatidas que não apresentem condições de circulação</t>
  </si>
  <si>
    <t>'(n.º de viaturas abatidas/n.º de viaturas sem condições de circulação)*100</t>
  </si>
  <si>
    <t>Plataforma da ESPAP e Webgep</t>
  </si>
  <si>
    <t>107- Implementar plano de fiscalização</t>
  </si>
  <si>
    <t>139-Número de ações de fiscalização técnica do plano realizadas pela Unidade de Fiscalização</t>
  </si>
  <si>
    <t xml:space="preserve"> Número de ações de fiscalização técnica do plano realizadas pela DSF</t>
  </si>
  <si>
    <t>Implementar plano de fiscalização – A atividade de fiscalização deve ser planeada com antecedência, mediante a disponibilização permanente do plano de fiscalização incluindo as instalações, locais e/ou situações a fiscalizar. De acordo com as atribuições que lhe estão cometidas a Unidade de Fiscalização, irá desenvolver a sua atividade ao longo do ano de 2025, no âmbito da coordenação e promoção de ações de fiscalização, centrada num plano de fiscalização, no domínio do ambiente (ar, ruído e resíduos), da conservação da natureza e da biodiversidade e do ordenamento do território (REN e RAN), relativamente a atividades industriais, pecuária, exploração de massas minerais e tratamento de resíduos. Serão igualmente realizadas ações de fiscalização no âmbito dos regimes de incentivos do estado à comunicação social. Para esse efeito vai ser desenvolvido um plano de fiscalização, integrado no Plano Nacional de Fiscalização e Inspeção Ambiental (PNFIA), que englobará os referidos domínios. Deverá ser assegurada a realização de um número mínimo de ações de fiscalização tendo em conta os meios disponíveis.</t>
  </si>
  <si>
    <t>139</t>
  </si>
  <si>
    <t>179</t>
  </si>
  <si>
    <t>191</t>
  </si>
  <si>
    <t>Somatório do número de ações de fiscalização</t>
  </si>
  <si>
    <t>Regra dos 125%, O valor crítico, para incremento positivo. Número considerado de excelência, face aos meios existentes e ao plano de fiscalização.</t>
  </si>
  <si>
    <t>WebGep e regsito em excel</t>
  </si>
  <si>
    <t>108- Dar resposta às denúncias/reclamações em tempo útil</t>
  </si>
  <si>
    <t>139-Número  médio de dias úteis para resposta em 90% das reclamações</t>
  </si>
  <si>
    <t>Número  médio de dias úteis para resposta em 90% das reclamações</t>
  </si>
  <si>
    <t>Dar resposta às denúncias/reclamações em tempo útil. Às denúncias/reclamações de natureza ambiental, ordenamento do território e de conservação da natureza, deverá ser dada pelo menos uma resposta em prazo não muito longo sobre a situação do processo aos interessados. Deverá ser mantida a apreciação em tempo útil das denúncias, com vista a ser dada uma resposta tão célere quanto possível tendo em conta sempre a complexidade dos assuntos a tratar e as dificuldades de recolha de elementos probatórios das eventuais infrações que estiverem em causa.</t>
  </si>
  <si>
    <t>13</t>
  </si>
  <si>
    <t>9</t>
  </si>
  <si>
    <t>((∑(data da entrada da reclamação i – data da resposta à Reclamação i)/(n.º de reclamações))</t>
  </si>
  <si>
    <t>Regra dos 75%, valor crítico, para incremento negativo. Número considerado de excelência, face aos meios existentes.</t>
  </si>
  <si>
    <t>WebGep/Excel</t>
  </si>
  <si>
    <t>109-Garantir o cumprimento da legislação de ambiente e de ordenamento do território.</t>
  </si>
  <si>
    <t>140-Número  de situações em que foi reposta a legalidade após notificação da CCDRC, IP aos infratores</t>
  </si>
  <si>
    <t>Número  de situações resolvidas.  Resolvidas - Cumprimento das normas legais aplicáveis após notificação aos infratores ou em resultado de qualquer ação da DSF</t>
  </si>
  <si>
    <t>Em resultado do plano de fiscalização e da apreciação de denúncias espera-se que seja garantida a deteção de infrações, a correção das mesmas pelos operadores económicos e particulares, e a resolução de passivos ambientais relacionados com as referidas atividades, quer pela sua eliminação e recuperação ambiental dos locais, quer pela correção das situações e consequente condução ao licenciamento das atividades nos casos em que tal seja possível, bem como pelo cumprimento das normas estabelecidas. Assim, nos casos que se justifique serão emitidas ordens escritas com vista à suspensão ou cessação de atividades lesivas ou potencialmente danosas para o ambiente, bem como para o cumprimento das normas em vigor.</t>
  </si>
  <si>
    <t>44</t>
  </si>
  <si>
    <t>Coleção dos relatórios de fiscalização devidamente validados (c/ despacho superior) ou Documentos que comprovem o cumprimento das normas legais. WebGep/Excel</t>
  </si>
  <si>
    <t>110-Dar resposta em tempo útil aos pedidos de pareceres no âmbito do regime geral do ruído</t>
  </si>
  <si>
    <t>141- Número de dias (dias úteis) médio para uma resposta em 90% das solicitações</t>
  </si>
  <si>
    <t xml:space="preserve"> Número de dias (dias úteis) médio para uma resposta em 90% das solicitações</t>
  </si>
  <si>
    <t>Na área do ruído ambiente a unidade de fiscalização garante os pareceres sobre: os relatórios de ensaios e medições acústicas; a metodologia de determinação do ruído residual; o estudo de impacte ambiental no âmbito do procedimento de avaliação de impacte ambiental; mapas de ruído ou, na sua ausência, sobre o relatório de recolha de dados acústicos ou sobre o projeto acústico de operações urbanísticas promovidas pela administração pública;  planos municipais de ordenamento do território com vista a assegurar a qualidade do ambiente sonoro, nomeadamente da classificação, a delimitação e a disciplina das zonas sensíveis e das zonas mistas, sobre os mapas de ruído para apoiar a elaboração, alteração e revisão dos planos diretores municipais e dos planos de urbanização. Assim, deverá ser garantida uma resposta em tempo útil relativamente as referidas solicitações.</t>
  </si>
  <si>
    <t>11</t>
  </si>
  <si>
    <t>16</t>
  </si>
  <si>
    <t>17</t>
  </si>
  <si>
    <t>((∑(data da entrada da solicitação i – data da resposta à solicitação i)/(n.º de solicitações)</t>
  </si>
  <si>
    <t>Regra dos 75%, valor crítico, para incremento negativo. Número considerado de excelência, face aos meios existentes .</t>
  </si>
  <si>
    <t>111-Assegurar a participação assídua nas Comissões e Grupos de Trabalho, internos e externos</t>
  </si>
  <si>
    <t>142-Percentagem de presenças em reuniões</t>
  </si>
  <si>
    <t>Presenças em reuniões (% de presenças)  (n.º de presenças / n.º de convocatórias) x 100</t>
  </si>
  <si>
    <t xml:space="preserve">A unidade de fiscalização assegura a representação da CCDRC,IP  em vários grupos de trabalho, pelo que deverá garantir a regular participação nos mesmos. </t>
  </si>
  <si>
    <t>(n.º de presenças / n.º de convocatórias) x 100</t>
  </si>
  <si>
    <t>100% é o valor máximo possível de atingir.</t>
  </si>
  <si>
    <t>Convocatórias / GEP/Excel e Auto verificação</t>
  </si>
  <si>
    <t>112-Melhorar a Infraestrutura tecnológica +++ (+ performance, + mobilidade, + segurança)</t>
  </si>
  <si>
    <t xml:space="preserve">143-Data de implementação da nova solução integrada de Telecomunicações em toda a CCDR Centro </t>
  </si>
  <si>
    <t xml:space="preserve">Este indicador será medido com base na data de implementação da nova solução integrada de Telecomunicações em toda a CCDR Centro </t>
  </si>
  <si>
    <t xml:space="preserve">Será considerada a data de implementação da nova solução integrada de Telecomunicações em toda a CCDR Centro </t>
  </si>
  <si>
    <t>Número de dias contados a partir do início do ano</t>
  </si>
  <si>
    <t>Contrato de aquisição</t>
  </si>
  <si>
    <t>UISTI</t>
  </si>
  <si>
    <t>144-Data de reforço da solução de Firewall e implementação de Multi-Fator de Autenticação (MFA)</t>
  </si>
  <si>
    <t>Este indicador será medido com base na data de reforço da solução de Firewall e implementação de Multi-Fator de Autenticação (MFA)</t>
  </si>
  <si>
    <t>Será considerada a data de reforço da solução de Firewall e implementação de Multi-Fator de Autenticação (MFA)</t>
  </si>
  <si>
    <t xml:space="preserve">145-Data de implementação da solução de cibersegurança (SOC/SIEM MDR) </t>
  </si>
  <si>
    <t xml:space="preserve">Este indicador será medido com base na data de implementação da solução de cibersegurança (SOC/SIEM MDR) </t>
  </si>
  <si>
    <t xml:space="preserve">Será considerada a data de implementação da solução de cibersegurança (SOC/SIEM MDR) </t>
  </si>
  <si>
    <t>146-Taxa de substituição dos computadores obsoletos ou com Sistema Operativo (SO) descontinuado</t>
  </si>
  <si>
    <t>Taxa de substutição dos computadores obsoletos ou com Sistema Operativo (SO) descontinuado</t>
  </si>
  <si>
    <t>Serão contabilizados todos os computadores novos que substituírem os que forem dados como obsoletos ou com Sistema Operativo (SO) descontinuado substituídos</t>
  </si>
  <si>
    <t>'(nº de computadores novos/nº total de computadores obsoletos ou com Sistema Operativo Descontinuado)*100</t>
  </si>
  <si>
    <t>Somatório das aquisições de computadores efectuadas</t>
  </si>
  <si>
    <t>113-Melhorar a eficácia dos Sistema de Informação de forma a responder aos desafios da CCDR Centro e da Região</t>
  </si>
  <si>
    <t>147-Data de implementação da aplicação da Divisão de Controlo Agrícola</t>
  </si>
  <si>
    <t>Este indicador será medido com base na data de implementação da aplicação da Divisão de Controlo Agrícola</t>
  </si>
  <si>
    <t>Será considerada a data de implementação da aplicação da Divisão de Controlo Agrícola</t>
  </si>
  <si>
    <t>'Número de dias contados a partir do início do ano</t>
  </si>
  <si>
    <t xml:space="preserve">WebGEP			</t>
  </si>
  <si>
    <t>148-Data de implementação da aplicação de requisição de material e backoffice para Gestão de Stocks</t>
  </si>
  <si>
    <t>Este indicador será medido com base na data de implementação da aplicação de requisição de material e backoffice para Gestão de Stocks</t>
  </si>
  <si>
    <t>Será considerada a data de implementação da aplicação de requisição de material e backoffice para Gestão de Stocks</t>
  </si>
  <si>
    <t xml:space="preserve">Weprodoc	</t>
  </si>
  <si>
    <t>149-Data de implementação de solução de registo do património imóvel da CCDRC com representação geoespacial</t>
  </si>
  <si>
    <t>Este indicador será medido com base na data de implementação de solução de registo do património imóvel da CCDRC com representação geoespacial</t>
  </si>
  <si>
    <t>Será considerada a data de implementação de solução de registo do património imóvel da CCDRC com representação geoespacial</t>
  </si>
  <si>
    <t xml:space="preserve">Infraestrutura de Dados Espaciais	</t>
  </si>
  <si>
    <t>150-Taxa de transferência de processos não organizados para o arquivo do Loreto</t>
  </si>
  <si>
    <t>Este indicador será medido com base no apuramento da taxa de transferência de processos não organizados para o arquivo do Loreto</t>
  </si>
  <si>
    <t>Serão contabilizados todos os processos não organizados transferidos para o arquivo do Loreto, face ao nº total de processos que tiveram solicitação de transferência</t>
  </si>
  <si>
    <t>'(nº processos transferidos/nº total de processos que tiveram solicitação de transferência)*100</t>
  </si>
  <si>
    <t>Auto de entrega da documetação em arquivo</t>
  </si>
  <si>
    <t>151-Data de integração dos portais da Agricultura e Pescas e da Cultura no portal da CCDR Centro</t>
  </si>
  <si>
    <t>Este indicador será medido com base na data de integração dos portais da Agricultura e Pescas e da Cultura no portal da CCDR Centro</t>
  </si>
  <si>
    <t>Será considerada a data de integração dos portais da Agricultura e Pescas e da Cultura no portal da CCDR Centro</t>
  </si>
  <si>
    <t>Portal da CCDR Centro</t>
  </si>
  <si>
    <t>114-Formar, informar e sensibilizar os colaboradores da CCDR Centro para a utilização das ferramentas informáticas</t>
  </si>
  <si>
    <t>152-Taxa de implementação do Plano de Formação em PowerBI</t>
  </si>
  <si>
    <t>Este indicador será medido com base na implementação do Plano de Formação em PowerBI, integrado no Plano de Formação da CCDR Centro para 2025</t>
  </si>
  <si>
    <t>Serão contabilizadas todas as ações realizadas face ao n.º total de ações previstas</t>
  </si>
  <si>
    <t>'(Nº de ações realizadas / N.º de ações previstas) *100</t>
  </si>
  <si>
    <t>Plano de Formação da CCDR Centro para 2025</t>
  </si>
  <si>
    <t>153-Taxa de implementação do Plano de Formação e Sensibilização em Cibersegurança</t>
  </si>
  <si>
    <t>Este indicador será medido com base na implementação do Plano Anual de Comunicação de Cibersegurança da CCDR Centro para 2025, aprovado pelo CD</t>
  </si>
  <si>
    <t>Plano Anual de Comunicação de Cibersegurança da CCDR Centro para 2025, aprovado pelo CD</t>
  </si>
  <si>
    <t>154-Taxa de implementação do Plano de Formação em Excel</t>
  </si>
  <si>
    <t>Este indicador será medido com base na implementação do Plano de Formação em Excel, integrado no Plano de Formação da CCDR Centro para 2025</t>
  </si>
  <si>
    <t>115-Contribuir para o encerramento do Centro2020, de acordo com o calendário e microcalendário de encerramento</t>
  </si>
  <si>
    <t>155-Número de ações de controlo e verificações no local</t>
  </si>
  <si>
    <t xml:space="preserve">O indicador mede a percentagem de conclusão das ações de controlo e verificações no local </t>
  </si>
  <si>
    <t>Serão contabilizadas as ações de verificações de gestão, nomeadamente os planos anuais de VL do EC23-24 (FEDER e FSE) e o Plano de Mitigação de Riscos de Encerramento FEDER. Concluir as ações de controlo no âmbito do risco e deteção de fraude (até 04/04/2025 (RP); 30/04/2025 (RF))</t>
  </si>
  <si>
    <t>(número de ações de controlo e verificações no local com relatório/númeo total inscritas em plano ou extra-plano)*100</t>
  </si>
  <si>
    <t>Sistema de informação do Programa + pastas comuns de apoio</t>
  </si>
  <si>
    <t>UO7</t>
  </si>
  <si>
    <t>156-Percentagem de irregularidades registadas</t>
  </si>
  <si>
    <t>(n.º de irregularidades participadas/n.º de irregularidades registadas)*100</t>
  </si>
  <si>
    <t>O indicador mede o registo e comunicação de irregularidades em SI Audit e  OLAF (até 10/07/2025)</t>
  </si>
  <si>
    <t>Serão contabilizadas as irregularidades registadas no SI Audit nos prazos fixados (10 dias após fim do trimestre)</t>
  </si>
  <si>
    <t>Sistema de informação do Programa + SI Audt</t>
  </si>
  <si>
    <t xml:space="preserve">157-Prazo de antecipação na submissão da declaração de gestão e das contas (dias úteis) </t>
  </si>
  <si>
    <t>O indicador refere-se à preparação do Anexo H das Contas Anuais e Declaração de Gestão</t>
  </si>
  <si>
    <t>Será contabilizado o prazo (dias úteis) de submissão da declaração de gestão e das contas 15/05/2025 (FSE); 30/05/2025 (FEDER)  Elaboração do Anexo H / Contas, de acordo com o microcalendário da ADC e eventuais alterações</t>
  </si>
  <si>
    <t>N.º de dias antecipados na conclusão do Anexo H</t>
  </si>
  <si>
    <t>Pastas comuns de apoio e validação Presidente CD</t>
  </si>
  <si>
    <t>116-Garantir a operacionalização do Sistema de Gestão e Controlo do Centro2030</t>
  </si>
  <si>
    <t>158-N.º de atualizações de documentos do SGC previstos na OT 2/2023</t>
  </si>
  <si>
    <t>O indicador mede as atualização dos documentos obrigatórios anexos à OT2/ADC - DSGC</t>
  </si>
  <si>
    <t>Serão considerados os documentos do SGC previstos na OT 2/2023</t>
  </si>
  <si>
    <t>Somatório do n.º de atualizações de documentos</t>
  </si>
  <si>
    <t>Deliberação da CD</t>
  </si>
  <si>
    <t>159-N.º de Guias, Manuais e modelos de relatórios e listas de verificação para gestão de risco, CI e VL desenvolvidos/publicados/implementados</t>
  </si>
  <si>
    <t>O indicador mede o número de documentos de suporte e capacitação interna e externa sobre VL e CI.</t>
  </si>
  <si>
    <t>Serão contabilizados todos os Guias, Manuais e modelos de relatórios e listas de verificação para gestão de risco, CI e VL. Definição para requisitos de módulos específicos do SI, no âmbito do PT2030</t>
  </si>
  <si>
    <t>Somatório do n.º de Guias, Manuais e Modelos de relatórios</t>
  </si>
  <si>
    <t>117-Garantir a implementação da Estratégia Antifraude e de gestão de riscos do Centro 2020 e Centro2030</t>
  </si>
  <si>
    <t>160-N.º de medidas de prevenção no âmbito do ENAF e do MENAC</t>
  </si>
  <si>
    <t>Acompanhamento da medidas obrigatórias ENAF e MENAC</t>
  </si>
  <si>
    <t>Serão contabilizadas as Medidas de Prevenção no âmbito do Plano de Gestão Riscos, Relatório anual, Código de Ética.</t>
  </si>
  <si>
    <t>Somatório do n.º de medidas de prevenção</t>
  </si>
  <si>
    <t>161-Número de ações de controlo específicas no âmbito da fraude, da corrupção, do conflito de interesses, do duplo financiamento e riscos associados</t>
  </si>
  <si>
    <t>O indicador mede os procedimentos de deteção e comunicação no âmbito da EAF, incluindo denúncias</t>
  </si>
  <si>
    <t>Serão contabilizadas todas as ações de controlo específicas no âmbito da fraude, da corrupção, do conflito de interesses, do duplo financiamento e riscos associados, incluindo gestão de denúncias.</t>
  </si>
  <si>
    <t>Somatório do n.º de ações de controlo específicas</t>
  </si>
  <si>
    <t>Sistema de informação do Programa + pastas comuns de apoio + Deliberação da CD</t>
  </si>
  <si>
    <t>118-Garantir a qualidade da despesa através de verificações no local e pesquisas Arachne</t>
  </si>
  <si>
    <t>162-Número de documentos de metodologias e planos de Verificações no Local no prazo previsto</t>
  </si>
  <si>
    <t>O indicador mede o cumprimento do planeamento  dos Planos de Verificação no Local</t>
  </si>
  <si>
    <t xml:space="preserve">Será contabilzada a preparação das amostra e dos Planos de VL, baseado em fatores de risco, com periodicidade semestral </t>
  </si>
  <si>
    <t>Somatório de documentos elaborados</t>
  </si>
  <si>
    <t>163-Número de verificações no Local a operações</t>
  </si>
  <si>
    <t>O indicador contabiliza as execuções das VL prevista em plano ou extra-plano</t>
  </si>
  <si>
    <t>Serão contabilizados os relatórios de VL elaborados e validados (relatório preliminar e final).</t>
  </si>
  <si>
    <t>Somatório de relatórios de verificação no local</t>
  </si>
  <si>
    <t xml:space="preserve">164-Número de pesquisas Arachne (ou outras base de dados) para verificação de riscos, em procedimentos de apoio à gestão.  </t>
  </si>
  <si>
    <t>O indicador mede o apoio às atividades de análise e seleção de candidaturas, verificações de gestão e outras, na sequência de sinais de alerta no âmbito da fraude e riscos relacionados</t>
  </si>
  <si>
    <t>Serão contabilizados os relatórios de pesquisa Arachne e outras fontes de despiste de conflito de interesses, duplo financiamento, fraude, corrupção e outros riscos.</t>
  </si>
  <si>
    <t>Somatório de relatórios elaborados</t>
  </si>
  <si>
    <t>Arachne + outras fontes. Relatório.</t>
  </si>
  <si>
    <t>119- Contribuir para o encerramento do Centro 2020</t>
  </si>
  <si>
    <t>165-Percentagem de operações FEDER AG com análise do relatório de encerramento concluída até ao final do 1.º trimestre</t>
  </si>
  <si>
    <t>O indicador mede a percentagem de operações FEDER geridas no sistema de informação da AG que têm análise do relatório de encerramento concluída até ao final do 1.º trimestre</t>
  </si>
  <si>
    <t>O indicador mede a percentagem de operações FEDER geridas no sistema de informação da AG que têm análise do relatório de encerramento concluída até ao final do 1.º trimestre
Das operações com relatório para analisar não serão considerados os relatórios que se encontrem com processo de verificação no local ou controlo interno, ou dependente de Unidades de Análise,  entidades externas/terceiras ou não submetidos.</t>
  </si>
  <si>
    <t>(número de operações FEDER AG com análise do relatório de encerramento concluída até ao final do 1.º trimestre/número total de operações FEDER AG com relatório final apresentado)x100</t>
  </si>
  <si>
    <t>Sistema de informação do Programa</t>
  </si>
  <si>
    <t>UO6</t>
  </si>
  <si>
    <t>166-Percentagem de operações FSE com validação de indicadores concluída até ao final do 1.º trimestre</t>
  </si>
  <si>
    <t>O indicador mede a percentagem de operações FSE geridas no sistema de informação do FSE que têm validação de indicadores concluída até ao final do 1.º trimestre</t>
  </si>
  <si>
    <t>O indicador mede a percentagem de operações FSE geridas no sistema de informação do FSE que têm validação de indicadores concluída até ao final do 1.º trimestre
Das operações com indicadores para analisar não serão considerados os relatórios que se encontrem com processo de verificação no local ou controlo interno, ou dependente de entidades externas/terceiras ou não submetidos.</t>
  </si>
  <si>
    <t>(número de operações FSE com validação de indicadores concluída até ao final do 1.º trimestre/número total de operações FSE com saldo final validado)*100</t>
  </si>
  <si>
    <t>167-Número de dias até à submissão do relatório final do Centro 2020, após a entrega e validação das contas finais</t>
  </si>
  <si>
    <t>O indicador soma o número de dias que decorrem desde a validação das contas finais pela Autoridade de Auditoria até ao envio do relatório final do Centro 2020 à Autoridade de Certificação.</t>
  </si>
  <si>
    <t>O indicador soma o número de dias que decorrem desde a validação das contas finais pela Autoridade de Auditoria até ao envio do relatório final do Centro 2020 à Autoridade de Certificação.
A contagem do número de dias tem início após a validação das contas finais pela Autoridade de Auditoria.</t>
  </si>
  <si>
    <t>número de dias até à submissão do relatório final do Centro 2020, após a entrega e validação das contas finais</t>
  </si>
  <si>
    <t>120-Contribuir para a execução do Centro 2030</t>
  </si>
  <si>
    <t>168-Percentagem de pedidos de pagamento analisados dentro do prazo legalmente previsto</t>
  </si>
  <si>
    <t>Percentagem de pedidos de pagamento analisados dentro do prazo legalmente previsto</t>
  </si>
  <si>
    <t>O indicador mede, de entre os pedidos de pagamento que foram analisados pela Autoridade de Gestão, a percentagem em que a análise foi realizada dentro do prazo legalmente previsto. Não inclui os pedidos de pagamento anulados.</t>
  </si>
  <si>
    <t>(número de pedidos de pagamento analisados dentro do prazo legalmente previsto/número total de pedidos de pagamento analisados)*100</t>
  </si>
  <si>
    <t>169-Número de pedidos de certificação submetidos dentro do prazo previsto no calendário acordado com a Autoridade de Certificação</t>
  </si>
  <si>
    <t>O indicador soma o número de pedidos de certificação que foram submetidos à Autoridade de Certificação dentro do prazo previsto no calendário acordado com esta entidade.</t>
  </si>
  <si>
    <t>Serão acrescidos ao prazo de entrega do pedido de certificação, o número de dias dispendido por entidades externas para dar resposta a pedidos de intervenção no sistema de informação, com o objetivo de corrigir anomalias que não sejam da responsabilidade da AG.</t>
  </si>
  <si>
    <t>somatório do número de pedidos de certificação submetidos dentro do prazo previsto</t>
  </si>
  <si>
    <t>121-Prestar informação que permita a monitorização do Centro 2030</t>
  </si>
  <si>
    <t>170-Número de relatórios de monitorização operacional e financeira entregues nos primeiros 8 dias úteis do mês</t>
  </si>
  <si>
    <t>O indicador soma o número de relatórios de monitorização operacional e financeira entregues nos primeiros 8 dias úteis do mês.</t>
  </si>
  <si>
    <t>Serão acrescidos ao prazo de entrega dos relatórios de monitorização, o número de dias dispendido por entidades externas para dar resposta a pedidos de intervenção no sistema de informação, com o objetivo de corrigir anomalias que não sejam da responsabilidade da AG.</t>
  </si>
  <si>
    <t>somatório do número de relatórios de monitorização operacional e financeira entregues nos primeiros 8 dias úteis do mês</t>
  </si>
  <si>
    <t>122-Otimizar a abertura de avisos do CENTRO2030</t>
  </si>
  <si>
    <t>171-Percentagem acumulada do valor no total do CENTRO2030</t>
  </si>
  <si>
    <t xml:space="preserve">Este indicador corresponde ao objetivo 1  da Ação 2.-"Promover a previsibilidade na aplicação dos fundos europeus", que, de acordo com a orientação da PCM, de 26/11/2024, devem ser contemplados transversalmente pelo conjunto das CCDR </t>
  </si>
  <si>
    <t>Considerar-se-á o valor da dotação acumulada colocada a concurso para financiamento de operações, face ao valor da dotação atribuída à UO, relativamente aos Avisos abertos no âmbito das suas competências, tendo, no entanto, em  consideração um quadro estável de dotação da UO (reportada ao mês de Setembro de 2025)</t>
  </si>
  <si>
    <t>(dotação acumulada colocada a concurso/dotação atribuída à UO)*100</t>
  </si>
  <si>
    <t>Dashboard dos Fundos</t>
  </si>
  <si>
    <t>UO4</t>
  </si>
  <si>
    <t>123-Assegurar que os avisos planeados são concretizados</t>
  </si>
  <si>
    <t>172-Percentagem de avisos abertos no total planeado</t>
  </si>
  <si>
    <t>Este indicador corresponde ao objetivo 2 - da Ação 2.-"Promover a previsibilidade na aplicação dos fundos europeus", que, de acordo com a orientação da PCM, de 26/11/2024, devem ser contemplados transversalmente pelo conjunto das CCDR</t>
  </si>
  <si>
    <t>Considerar-se-á o número de Avisos PAA abertos, face ao número de Avisos planeados no âmbito da área de atuação da UO</t>
  </si>
  <si>
    <t>124-Reduzir o tempo médio de avaliação de candidaturas</t>
  </si>
  <si>
    <t>173-Redução do tempo médio (dias úteis) de avaliação de candidaturas, face ao ano anterior</t>
  </si>
  <si>
    <t>Este indicador corresponde ao objetivo 3 , da Ação 2.-"Promover a previsibilidade na aplicação dos fundos europeus", que, de acordo com a orientação da PCM, de 26/11/2024, devem ser contemplados transversalmente pelo conjunto das CCDR</t>
  </si>
  <si>
    <t>Considerar-se-á a variação entre o tempo médio apurado em 2024 na avaliação de candidaturas e o que vier a ser apurado em 2025, no âmbito das competências da UO.</t>
  </si>
  <si>
    <t>((tempo médio 2024-tempo médio 2025)/tempo médio 2024)*100</t>
  </si>
  <si>
    <t>125-Garantir a execução do PRR / BEI</t>
  </si>
  <si>
    <t xml:space="preserve">174-Taxa de análise de pedidos de apoio </t>
  </si>
  <si>
    <t>Este indicador pretende medir a taxa de análise dos pedidos de apoio apresentados no âmbito do PRR e/ou empréstimo BEI</t>
  </si>
  <si>
    <t>Consideram-se todos os pedidos de apoio apresentados no âmbito do PRR e/ou empréstimo do BEI, distribuídos até 30 de setembro de 2025, referentes a estabelecimentos escolares</t>
  </si>
  <si>
    <t>SI PRR/SIGA-INT</t>
  </si>
  <si>
    <t>175-Prazo médio de análise</t>
  </si>
  <si>
    <t>Este indicador medirá o tempo médio de análise dos pedidos de apoio apresentados no âmbito do PRR e/ou empréstimo BEI</t>
  </si>
  <si>
    <t>Considerar-se-á o tempo de análise (iniciando-se com a distribuição do processo até à sua conclusão - suspendendo durante o período de audiência e/ou pedidos de esclarecimentos)</t>
  </si>
  <si>
    <t>Número médio de dias úteis entre a distribuição e a conclusão da análise da candidatura</t>
  </si>
  <si>
    <t>126-Otimizar a abertura de avisos do CENTRO2030</t>
  </si>
  <si>
    <t>176-Percentagem acumulada do valor no total do CENTRO2030</t>
  </si>
  <si>
    <t xml:space="preserve">Este indicador corresponde ao objetivo 1 - da Ação 2.-"Promover a previsibilidade na aplicação dos fundos europeus", que, de acordo com a orientação da PCM, de 26/11/2024, devem ser contemplados transversalmente pelo conjunto das CCDR </t>
  </si>
  <si>
    <t>(dotação acumulada colocada a concurso/dotação atribuída à UO3)*100</t>
  </si>
  <si>
    <t>UO3</t>
  </si>
  <si>
    <t>127-Assegurar que os avisos planeados são concretizados</t>
  </si>
  <si>
    <t>177-Percentagem de avisos abertos no total planeado</t>
  </si>
  <si>
    <t>Este indicador corresponde ao objetivo 2 , da Ação 2.-"Promover a previsibilidade na aplicação dos fundos europeus", que, de acordo com a orientação da PCM, de 26/11/2024, devem ser contemplados transversalmente pelo conjunto das CCDR</t>
  </si>
  <si>
    <t>128-Reduzir o tempo médio de avaliação de candidaturas</t>
  </si>
  <si>
    <t>178-Redução do tempo médio (dias úteis) de avaliação de candidaturas, face ao ano anterior</t>
  </si>
  <si>
    <t>129-Otimizar a abertura de avisos do CENTRO2030</t>
  </si>
  <si>
    <t>179-Percentagem acumulada do valor no total do CENTRO2030</t>
  </si>
  <si>
    <t xml:space="preserve">Este indicador corresponde ao objetivo 1 , da Ação 2.-"Promover a previsibilidade na aplicação dos fundos europeus", que, de acordo com a orientação da PCM, de 26/11/2024, devem ser contemplados transversalmente pelo conjunto das CCDR </t>
  </si>
  <si>
    <t>Considerar-se-á o valor da dotação acumulada colocada a concurso para financiamento de operações, face ao valor da dotação atribuída à UO, relativamente aos Avisos abertos no âmbito das suas competências. A Dotação atribuída à UO poderá sofrer alterações decorrentes da reprogramação do Programa CENTRO2030.</t>
  </si>
  <si>
    <t>(dotação acumulada colocada a concurso/dotação atribuída à UO2)*100</t>
  </si>
  <si>
    <t>UO2</t>
  </si>
  <si>
    <t>130-Assegurar que os avisos planeados são concretizados</t>
  </si>
  <si>
    <t>180-Percentagem de avisos abertos no total planeado</t>
  </si>
  <si>
    <t>131-Reduzir o tempo médio de avaliação de candidaturas</t>
  </si>
  <si>
    <t>181-Redução do tempo médio (dias úteis) de avaliação de candidaturas (AG), face ao ano anterior</t>
  </si>
  <si>
    <t>Este indicador corresponde ao objetivo 3 -  da Ação 2.-"Promover a previsibilidade na aplicação dos fundos europeus", que, de acordo com a orientação da PCM, de 26/11/2024, devem ser contemplados transversalmente pelo conjunto das CCDR.</t>
  </si>
  <si>
    <t>Considerar-se-á a variação entre o tempo médio apurado em 2024 na avaliação de candidaturas e o que vier a ser apurado em 2025, no âmbito das competências da UO e cujo circuito seja da sua exclusiva responsabilidade, ie, não são contabilizadas as candidaturas cuja responsabilidade de análise é dos OI. O apuramento dos tempos suspende-se durante a audiência ou pedidos de esclarecimentos dos interessados.</t>
  </si>
  <si>
    <t>132-Otimizar a abertura de avisos do CENTRO2030</t>
  </si>
  <si>
    <t>182-Percentagem acumulada do valor no total do CENTRO2030</t>
  </si>
  <si>
    <t>Considerar-se-á o valor da dotação acumulada colocada a concurso para financiamento de operações, face ao valor da dotação atribuída à UO, relativamente aos Avisos abertos no âmbito das suas competências</t>
  </si>
  <si>
    <t>(dotação acumulada colocada a concurso/dotação atribuída à UO1)*100</t>
  </si>
  <si>
    <t>UO1</t>
  </si>
  <si>
    <t>133-Assegurar que os avisos planeados são concretizados</t>
  </si>
  <si>
    <t>183-Percentagem de avisos abertos no total planeado</t>
  </si>
  <si>
    <t>134-Reduzir o tempo médio de avaliação de candidaturas</t>
  </si>
  <si>
    <t>184-Redução do tempo médio (dias úteis) de avaliação de candidaturas (AG, face ao ano anterior</t>
  </si>
  <si>
    <t>135-Otimizar a abertura de avisos do CENTRO2030</t>
  </si>
  <si>
    <t>185-Percentagem acumulada do valor no total do CENTRO2030</t>
  </si>
  <si>
    <t>UO5</t>
  </si>
  <si>
    <t>136-Assegurar que os avisos planeados são concretizados</t>
  </si>
  <si>
    <t>186-Percentagem de avisos abertos no total planeado</t>
  </si>
  <si>
    <t>137-Reduzir o tempo médio de avaliação de candidaturas</t>
  </si>
  <si>
    <t>187-Redução do tempo médio (dias úteis) de avaliação de candidaturas (AG), face ao ano anterior</t>
  </si>
  <si>
    <t>Considerar-se-á a variação entre o tempo médio apurado em 2024 na avaliação de candidaturas e o que vier a ser apurado em 2025, no âmbito das competências da UO e cujo circuito seja da sua exclusiva responsabilidade, ie, não são contabilizadas as candidaturas cuja responsabilidade de análise é dos OI. O apuramento dos tempos suspende-se durante a audiência ou pedidos de esclarecimentos dos interessados</t>
  </si>
  <si>
    <t>138-Garantir o cumprimento dos prazos legais na emissão de pareceres, em razão da localização, no âmbito RJUE – competência da CCDRC</t>
  </si>
  <si>
    <t>188-% de pareceres sobre pedidos relativos a operações urbanísticas (RJUE), localizadas em zonas de proteção de bens imóveis classificados, não afetos ao PC IP, até 2 dias úteis antes do prazo legal</t>
  </si>
  <si>
    <t>Pareceres emitidos antes de 2 dias úteis do prazo legal, sobre pedidos relativos a operações urbanísticas (RJUE), localizadas em zonas de proteção de bens imóveis classificados, não afetos ao PC IP</t>
  </si>
  <si>
    <t>DSGCPC</t>
  </si>
  <si>
    <t>139-Garantir o cumprimento dos prazos legais na emissão de pareceres, em razão da localização, no âmbito RJUE – competência do Património Cultural I.P</t>
  </si>
  <si>
    <t>189-% pareceres sobre pedidos relativos a operações urbanísticas, em bens imoveis classificados e/ou localizados em zonas de proteção de bens imóveis classificados afetos ao PCIP, até 3 dias antes do prazo legal</t>
  </si>
  <si>
    <t>Mede a emissão de pareceres sobre RJUE, em bens imoveis classificados e/ou localizados em zonas de proteção de bens imóveis classificados afetos ao PC IP, até 3 dias antes do prazo legal</t>
  </si>
  <si>
    <t>Pareceres emitidos antes de 3 dias úteis do prazo legal, sobre pedidos relativos a operações urbanísticas (RJUE) em bens imóveis classificados e/ou localizadas em zonas de proteção de bens imóveis classificados afetos ao PC IP</t>
  </si>
  <si>
    <t>90</t>
  </si>
  <si>
    <t>Número de pareceres emitidos até 3 dias antes do prazo / total de pedidos de pareceres *100</t>
  </si>
  <si>
    <t>140-Melhorar a articulação procedimental com as Câmaras Municipais</t>
  </si>
  <si>
    <t>190-Prazo de disponibilização de Manual de boas práticas em formato digital</t>
  </si>
  <si>
    <t>Este indicador mede a data em que será disponibilizado o Manual de boas práticas em formato digital</t>
  </si>
  <si>
    <t>Assegurar que o Manual de boas práticas em formato digital é disponibilizado até 15 de dezembro</t>
  </si>
  <si>
    <t xml:space="preserve">Número de dias </t>
  </si>
  <si>
    <t>Considerando ter todos os recursos disponíveis, a meta é divulgar o Manual até 15 de dezembro. A tolerância é de 5 dias e o valor crítico, enquanto meta ambiciosa, é o final de novembro</t>
  </si>
  <si>
    <t xml:space="preserve">191-N.º de ações de capacitação </t>
  </si>
  <si>
    <t>O indicador mede as ações de capacitação que se irão realizar</t>
  </si>
  <si>
    <t>Realizar 8 ações de capacitação junto de Câmaras Municipais/CIM e/ou empresas de arquitetura/arqueologia no que respeita a salvaguarda de património (arquitetura, arqueologia e conservação e restauro)</t>
  </si>
  <si>
    <t>6</t>
  </si>
  <si>
    <t>O valor crítico é de 10 ações porque se considera fundamental realizar 1 por CIM e abranger ainda as empresas de arquitetura/arqueologia, entre outros atores</t>
  </si>
  <si>
    <t>Relatórios e canais digitais da CCDR Centro</t>
  </si>
  <si>
    <t>141-Garantir o cumprimento dos prazos legais na emissão de pareceres, no âmbito do RTA, relativos a Pedidos de Autorização de Trabalhos Arqueológicos (PATA)</t>
  </si>
  <si>
    <t>192-% pareceres emitidos no âmbito do RTA, relativos a Pedidos de Autorização de Trabalhos Arqueológicos (PATA), até 2 dias úteis antes do prazo legal</t>
  </si>
  <si>
    <t>Mede a emissão de pareceres no âmbito do RTA, relativos a Pedidos de Autorização de Trabalhos Arqueológicos (PATA), tendo em conta o prazo legal</t>
  </si>
  <si>
    <t xml:space="preserve">Assegurar que 85% da totalidade dos pareceres que são emitidos no âmbito do RTA, relativos a Pedidos de Autorização de Trabalhos Arqueológicos (PATA), são realizados até 2 dias úteis antes do prazo legalmente previsto. </t>
  </si>
  <si>
    <t>91</t>
  </si>
  <si>
    <t>Número de pareceres emitidos até 2 dias antes do prazo / total de pedidos de pareceres *100</t>
  </si>
  <si>
    <t>142-Contribuir para a salvaguarda do património material e imaterial da Região Centro</t>
  </si>
  <si>
    <t>193-Prazo de conclusão do mapeamento do Património Cultural Imaterial na Região Centro por município (potencial e/ou real)</t>
  </si>
  <si>
    <t>Este indicador mede a data em que será concluído o mapeamento do Património Cultural Imaterial na Região Centro por município (potencial e/ou real)</t>
  </si>
  <si>
    <t>Efetuar uma inventariação do Património Cultural Imaterial na Região Centro por município (potencial e real) até 15 de dezembro</t>
  </si>
  <si>
    <t>Considerando ter todos os recursos disponíveis, a meta é divulgar até 15 de dezembro. A tolerância é de 5 dias e o valor crítico, enquanto meta ambiciosa, é 21 de dezembro</t>
  </si>
  <si>
    <t>194-N.º Aldeias Históricas com conclusão das diligências instrutórias dos processos de classificação/reclassificação, para envio à SEPPAAI</t>
  </si>
  <si>
    <t>Mede o n.º Aldeias Históricas com conclusão das diligências instrutórias dos processos de classificação/reclassificação e fixação das zonas especiais de proteção (quando em simultâneo), para envio à SEPPAAI</t>
  </si>
  <si>
    <t>Concluir as diligências instrutórias dos processos de classificação/reclassificação e fixação das zonas especiais de proteção (quando em simultâneo) de 9 Aldeias Históricas de Portugal, para remissão à SEPPAAI</t>
  </si>
  <si>
    <t xml:space="preserve">Número de Aldeias Históricas </t>
  </si>
  <si>
    <t>Considerando ter todos os recursos disponíveis, a meta é 9 Aldeias Históricas de Portugal. O valor crítico representa a totalidade das 12 Aldeias que são reconhecidas como Aldeias Históricas de Portugal</t>
  </si>
  <si>
    <t>Relatórios e Sistema de gestão documental webgep</t>
  </si>
  <si>
    <t>143-Garantir a execução do Apoio à Ação Cultural 2025</t>
  </si>
  <si>
    <t>195-Prazo médio de análise das candidaturas efetuadas no âmbito do Programa de Apoio à Ação Cultural 2025</t>
  </si>
  <si>
    <t>28</t>
  </si>
  <si>
    <t>DPC</t>
  </si>
  <si>
    <t>196-Percentagem de acompanhamento técnico dos projetos aprovados</t>
  </si>
  <si>
    <t xml:space="preserve">Este indicador mede o peso dos projetos aprovados com acompanhamento técnico </t>
  </si>
  <si>
    <t>Garantir, no âmbito do Apoio à Ação Cultural, que é realizado o acompanhamento de, pelo menos, 90% dos projetos que venham a ser aprovados em 2025</t>
  </si>
  <si>
    <t>N.º projetos aprovados com acompanhamento técnico/N.º total projetos aprovados *100</t>
  </si>
  <si>
    <t>Considerando ter todos os recursos disponíveis para este lançamento, deverá haver acompanhamento de, pelo menos 90% dos projetos aprovados. O valor crítico será a totalidade dos projetos aprovados</t>
  </si>
  <si>
    <t>144-Contribuir para a avaliação das candidaturas submetidas no Aviso “Inclusão pela Cultura”</t>
  </si>
  <si>
    <t>197-Prazo de análise das candidaturas efetuadas no âmbito do Aviso "Inclusão pela Cultura"</t>
  </si>
  <si>
    <t>Este indicador mede o prazo (em dias) de análise das candidaturas efetuadas no âmbito do Aviso "Inclusão pela Cultura"</t>
  </si>
  <si>
    <t>Garantir que as candidaturas recebidas no âmbito do Aviso "Inclusão pela Cultura" são analisadas tecnicamente até ao dia 6 de maio</t>
  </si>
  <si>
    <t>Considerando ter todos os recursos disponíveis, as candidaturas recebidas serão analisadas tecnicamente, até ao dia 6 de maio. O valor crítico será de 30 abril, prazo muito ambicioso</t>
  </si>
  <si>
    <t>145-Garantir a execução do processo do Apoio ao Associativismo Musical 2025</t>
  </si>
  <si>
    <t>198-Prazo médio de análise das candidaturas efetuadas no âmbito do Associativismo Musical 2025</t>
  </si>
  <si>
    <t>Este indicador mede o prazo médio (em dias) de análise das candidaturas efetuadas no âmbito do Associativismo Musical 2025</t>
  </si>
  <si>
    <t>Assegurar que todas as candidaturas do Apoio ao Associativismo Musical 2025 são analisadas tecnicamente no prazo de 39 dias seguidos, a partir do dia seguinte ao encerramento do prazo de candidatura.</t>
  </si>
  <si>
    <t xml:space="preserve">Número médio de dias </t>
  </si>
  <si>
    <t>Com todos os recursos disponíveis, as candidaturas serão analisadas tecnicamente no prazo de 39 dias seguidos, contados a partir do dia seguinte ao encerramento das candidaturas. O valor crítico será de 35 dias, meta ambiciosa</t>
  </si>
  <si>
    <t>146-Assegurar a execução do processo do regime dos incentivos do Estado à comunicação social 2025</t>
  </si>
  <si>
    <t>199-Data de proposta de decisão das candidaturas efetuadas no âmbito dos incentivos do Estado à comunicação social 2025</t>
  </si>
  <si>
    <t>Mede a data (em dias) para concluir a proposta de decisão das candidaturas efetuadas no âmbito dos incentivos do Estado à comunicação social 2025</t>
  </si>
  <si>
    <t>Assegurar que todas as candidaturas recebidas no âmbito do regime dos Incentivos do Estado à Comunicação Social (incentivos diretos) são analisadas tecnicamente até ao dia 18 de julho</t>
  </si>
  <si>
    <t>259</t>
  </si>
  <si>
    <t>Considerando ter todos os recursos disponíveis, as candidaturas recebidas serão analisadas tecnicamente até ao dia 18 de julho. O valor crítico será 12 julho, um  prazo ambicioso</t>
  </si>
  <si>
    <t>200-Número de projetos aprovados em 2023 e 2024 com acompanhamento técnico</t>
  </si>
  <si>
    <t>Este indicador contabiliza os projetos aprovados em 2023 e 2024 (não concluídos) que foram alvo de acompanhamento técnico</t>
  </si>
  <si>
    <t>Garantir, no âmbito dos IECS (incentivos diretos) , que é realizado o acompanhamento de, pelo menos, 10 projetos aprovados em 2023 e 2024 (num total de 12) que não tinham sido ainda concluídos</t>
  </si>
  <si>
    <t>N.º de projetos aprovados com acompanhamento técnico/N.º total de projetos aprovados *100</t>
  </si>
  <si>
    <t>Considerando ter todos os recursos disponíveis, deverá haver acompanhamento de 10 candidaturas aprovadas e não concluídas de 2023 e 2024. O valor crítico será o valor máximo de 12 candidaturas.</t>
  </si>
  <si>
    <t>147-Elaborar respostas a solicitações externas</t>
  </si>
  <si>
    <t>201-Percentagem de propostas de resposta dadas no prazo definido (3 dias úteis) com aprovação superior</t>
  </si>
  <si>
    <t>Mede o peso de propostas de resposta dadas no prazo definido (3 dias úteis) com aprovação superior</t>
  </si>
  <si>
    <t>Assegurar que 90% dos pedidos e solicitações externas têm proposta de resposta, no prazo de 3 dias úteis, aprovadas superiormente sem correções</t>
  </si>
  <si>
    <t>N.º de respostas aprovadas superiormente dentro do prazo definido / N.º total de respostas *100</t>
  </si>
  <si>
    <t>Considerando ter todos os recursos disponíveis, a meta é de 90%. O valor crítico é 100%, a totalidade das respostas</t>
  </si>
  <si>
    <t>148-Divulgar o patrimônio cultural material e imaterial</t>
  </si>
  <si>
    <t>202-Número de iniciativas diferenciadas dinamizadas</t>
  </si>
  <si>
    <t>Número de iniciativas diferenciadas dinamizadas</t>
  </si>
  <si>
    <t>Assegurar que se dinamizam 8 iniciativas diferenciadas de património cultural material e imaterial ao longo do ano.</t>
  </si>
  <si>
    <t>Considerando ter todos os recursos disponíveis, a meta é de 8 iniciativas O valor crítico é 10 iniciativas diferenciadas, por ser uma meta ambiciosa</t>
  </si>
  <si>
    <t>149-Garantir a assessoria Jurídica aos órgãos e demais serviços da CCDRC, I.P e contencioso administrativo</t>
  </si>
  <si>
    <t xml:space="preserve">203-Percentagem de pedidos de parecer despachados até 30 dias úteis face ao total de pedidos entrados no ano </t>
  </si>
  <si>
    <t xml:space="preserve">Percentagem de pedidos de parecer despachados até 30 dias úteis face ao total de pedidos entrados no ano </t>
  </si>
  <si>
    <t xml:space="preserve">Serão considerados todos os pedidos de parecer despachados até 30 dias úteis face ao total de pedidos entrados no ano </t>
  </si>
  <si>
    <t>Auto verificação, WEBGEP</t>
  </si>
  <si>
    <t>DAJ</t>
  </si>
  <si>
    <t>150-Assegurar o apoio Jurídico à Administração local direta e indireta</t>
  </si>
  <si>
    <t xml:space="preserve">204-Percentagem de pedidos de parecer despachados até 30 dias úteis face ao total de pedidos entrados no ano </t>
  </si>
  <si>
    <t>Auto verificação, WEBGEP, Portal da CCDRC, I.P.</t>
  </si>
  <si>
    <t>151-Assegurar as Contraordenações ambientais, incluindo em matéria de RAN</t>
  </si>
  <si>
    <t>205-Percentagem de propostas de decisão sobre autos/participações de contraordenação</t>
  </si>
  <si>
    <t>Percentagem de propostas de decisão sobre autos/participações de contraordenação</t>
  </si>
  <si>
    <t>Serão considerados todos as propostas de decisão sobre autos/participações de contraordenação face ao número total de processos entrados</t>
  </si>
  <si>
    <t xml:space="preserve">Auto verificação WEBGEP </t>
  </si>
  <si>
    <t>152-Assegurar o apoio às autarquias locais e entidades intermunicipais no âmbito do regime financeiro</t>
  </si>
  <si>
    <t>206-Percentagem de respostas num prazo médio inferior a 20 dias úteis</t>
  </si>
  <si>
    <t>Este indicador mede a percentagem de respostas a pedidos das AL e entidades intermunicipais, no âmbito do regime financeiro</t>
  </si>
  <si>
    <t>Serão consideradas todas as respostas dadas a pedidos das AL e entidades intermunicipais, no âmbito do regime financeiro; o apuramento do tempo médio será suspenso nos casos em que são pedidos esclarecimentos às entidades requerentes.</t>
  </si>
  <si>
    <t>(número de respostas emitidas em prazo médio inferior a 20 dias úteis/número total de pedidos)*100</t>
  </si>
  <si>
    <t>DCTFAL</t>
  </si>
  <si>
    <t>153-Assegurar o apoio às autarquias locais e entidades equiparadas, coletividades e populações no âmbito da cooperação técnica e financeira e dos auxílios financeiros de emergência decorrentes de eventos climatéricos extremos</t>
  </si>
  <si>
    <t>207-Percentagem de respostas num prazo médio inferior a 25 dias úteis</t>
  </si>
  <si>
    <t>Este indicador mede a percentagem de respostas a AL entidades equiparadas, coletividades e populações, no âmbito dos auxílios financeiros de emergência decorrentes de eventos climatéricos extremos</t>
  </si>
  <si>
    <t>Serão consideradas todas as respostas a autarquias locais, entidades equiparadas, coletividades e populações, no âmbito dos auxílios financeiros de emergência decorrentes de eventos climatéricos extremos; o apuramento do tempo médio será suspenso nos casos em que são pedidos esclarecimentos às entidades requerentes.</t>
  </si>
  <si>
    <t>(número de respostas emitidas em prazo médio inferior a 25 dias úteis/número total de pedidos)*100</t>
  </si>
  <si>
    <t>154-Assegurar o apoio às autarquias locais entidades equiparadas, no âmbito da cooperação técnica</t>
  </si>
  <si>
    <t>208-Percentagem de respostas num prazo médio inferior a 20 dias úteis</t>
  </si>
  <si>
    <t>Este indicador mede a percentagem de respostas a AL e entidades equiparadas no âmbito da cooperação técnica</t>
  </si>
  <si>
    <t>Serão consideradas todas as respostas dadas a pedidos das autarquias locais e entidades equiparadas, no âmbito da cooperação técnica; o apuramento do tempo médio será suspenso nos casos em que são pedidos esclarecimentos às entidades requerentes.</t>
  </si>
  <si>
    <t>155-Aumentar a notoriedade pública da CCDR Centro, I.P. e do Programa Centro2030  junto da comunicação social e da população portuguesa</t>
  </si>
  <si>
    <t>209-Número  de comunicados de imprensa</t>
  </si>
  <si>
    <t>Número  de comunicados de imprensa</t>
  </si>
  <si>
    <t>Serão contabilizados todos os comunicados de imprensa enviados à comunicação social local, regional e nacional.</t>
  </si>
  <si>
    <t>Somatório dos comunicados de imprensa</t>
  </si>
  <si>
    <t xml:space="preserve">Estimativa do melhor resultado a alcançar com todos os recursos disponíveis </t>
  </si>
  <si>
    <t>Emails enviados para a Comunicação social</t>
  </si>
  <si>
    <t>DC</t>
  </si>
  <si>
    <t>210-Número de notícias publicadas</t>
  </si>
  <si>
    <t>Número de notícias publicadas</t>
  </si>
  <si>
    <t>Serão contabilizadas todas as notícias com referência à CCDR Centro e Centrro 2030 em todos os meios de comunicação social portugueses ( imprensa, TV, Rádio, Internet e Redes Socais). Serviço de clipping prestado pela empresa Cision.</t>
  </si>
  <si>
    <t>Somatório das notícias publicadas</t>
  </si>
  <si>
    <t xml:space="preserve">Plataforma da Cision </t>
  </si>
  <si>
    <t xml:space="preserve">156-Divulgar e promover as atividades e áreas de atuação da CCDR Centro I.P. </t>
  </si>
  <si>
    <t>211- Número de eventos</t>
  </si>
  <si>
    <t xml:space="preserve">Número de eventos da CCDR Centro organizados e/ou divulgados </t>
  </si>
  <si>
    <t xml:space="preserve">São contabilizados os eventos organizados(ou co-organizados) e/ou divulgados pela CCDR Centro com cariz promocional </t>
  </si>
  <si>
    <t>Somatório dos eventos</t>
  </si>
  <si>
    <t>Site e redes sociais da CCDR Centro</t>
  </si>
  <si>
    <t>212-Número  de inserções de conteúdo no Portal da CCDR Centro</t>
  </si>
  <si>
    <t>Número  de inserções de conteúdos do site da CCDR Centro</t>
  </si>
  <si>
    <t>Serão contabilizados os novos conteúdos criados e divulgados no site da CCDR Centro</t>
  </si>
  <si>
    <t>Somatório das inserções</t>
  </si>
  <si>
    <t>Backoffice do site da CCDR Centro</t>
  </si>
  <si>
    <t>213-Número de visitas ao Portal da CCDR Centro</t>
  </si>
  <si>
    <t>Número  de visitantes ao site da CCDR Centro</t>
  </si>
  <si>
    <t xml:space="preserve">Serão contabilizados os utilizadores ativos do site da CCDR Centro </t>
  </si>
  <si>
    <t xml:space="preserve">Somatório dos acessos </t>
  </si>
  <si>
    <t>Google Analytics</t>
  </si>
  <si>
    <t>214-Número  de inserções de conteúdo nas redes sociais da CCDR Centro</t>
  </si>
  <si>
    <t>Número  de atualizações de conteúdo nas redes sociais da CCDR Centro</t>
  </si>
  <si>
    <t>Serão contabilizados os novos conteúdos criados e divulgados nas redes sociais da CCDR Centro:Facebook, Instagram, Linkedin, X e Youtube</t>
  </si>
  <si>
    <t xml:space="preserve">Relatórios Estatísticos das redes sociais </t>
  </si>
  <si>
    <t>215-Número  de novos seguidores nas redes sociais da CCDR Centro</t>
  </si>
  <si>
    <t>Número  de novos seguidores nas redes sociais da CCDR Centro</t>
  </si>
  <si>
    <t>Serão contabilizados os novos seguidores das redes sociais da CCDR Centro: Facebook, Instagram, Linkedin, X e Youtube</t>
  </si>
  <si>
    <t>Somatório de novos seguidores</t>
  </si>
  <si>
    <t xml:space="preserve">216- Número de Publicações/ produtos promocionais </t>
  </si>
  <si>
    <t xml:space="preserve"> Número de Publicações e produtos promocionais da CCDR Centro</t>
  </si>
  <si>
    <t>Serão contabilizadas todas as edições das publicaçoes impressas ou digitais das áeras de atuação da CCDR Centro e dos materiais promocionais ( brochuras, flyers, Roll-ups, vídeos…)</t>
  </si>
  <si>
    <t>Somatório do número de produtos</t>
  </si>
  <si>
    <t xml:space="preserve">Registo fotográfico; Biblioteca digital da CCDRC; Relatório de Atividades da CCDR Centro </t>
  </si>
  <si>
    <t>217-Número de inserções publicitárias nos meios de comunicação social</t>
  </si>
  <si>
    <t>Número de inserções publicitárias nos meios de comunicação social</t>
  </si>
  <si>
    <t>Serão contabilizados o número de anúncios publicados na comunicação social</t>
  </si>
  <si>
    <t>Registo fotográfico ou cópia digital da publicação nos meios de comunicação social</t>
  </si>
  <si>
    <t>157-Promover as oportunidades de financiamento do programa Centro2030 e a importância dos fundos europeus no desenvolvimento regional.</t>
  </si>
  <si>
    <t>218-Número de visitantes ao Site do Centro 2030</t>
  </si>
  <si>
    <t xml:space="preserve"> Número de acessos ao site do Centro 2030</t>
  </si>
  <si>
    <t>Serão contabilizados os utilizadores ativos do site do Centro2030, monitorizados pelo Google Analystics e Independent Analytics</t>
  </si>
  <si>
    <t xml:space="preserve">Somatório  dos acessos </t>
  </si>
  <si>
    <t>Google Analytics e Independent Analytics</t>
  </si>
  <si>
    <t>219-Número de atualizações de conteúdo do site do Centro2030</t>
  </si>
  <si>
    <t>Número de atualizações de conteúdo do site do Centro2030</t>
  </si>
  <si>
    <t>Serão contabilizados os novos conteúdos criados e divulgados no site do Centro2030</t>
  </si>
  <si>
    <t>Backoffice do site do Centro 2030</t>
  </si>
  <si>
    <t>220-Número de inserções de conteúdo nas redes sociais do Centro 2030</t>
  </si>
  <si>
    <t>Número de inserções de conteúdo nas redes sociais do Centro2030</t>
  </si>
  <si>
    <t xml:space="preserve">Serão contabilizados os novos seguidores das redes sociais do Centro2030: Facebook, Instagram, Linkedin e X </t>
  </si>
  <si>
    <t>221-Número de novos seguidores nas redes sociais do Centro2030</t>
  </si>
  <si>
    <t>Número de novos seguidores nas redes sociais do Centro2030</t>
  </si>
  <si>
    <t>Serão contabilizados os novos seguidores das redes sociais do Centro 2030: Facebook, Instagram, Linkedin, X e Youtube</t>
  </si>
  <si>
    <t>222- Número de eventos/campanhas de comunicação</t>
  </si>
  <si>
    <t xml:space="preserve"> Número de eventos/campanhas de divulgação do Centro 2030</t>
  </si>
  <si>
    <t xml:space="preserve">São contabilizados os eventos organizados(ou co-organizados) e/ou divulgados pelo Centro 2030 com cariz promocional </t>
  </si>
  <si>
    <t>Sites e redes sociais ( CCDR Centro e Centro2030)</t>
  </si>
  <si>
    <t>223-Número de inserções publicitárias nos meios de comunicação social</t>
  </si>
  <si>
    <t xml:space="preserve">224- Número de Publicações/ produtos promocionais </t>
  </si>
  <si>
    <t xml:space="preserve"> Número de Publicações / produtos promocionais do Centro 2030</t>
  </si>
  <si>
    <t>Serão contabilizadas as publicações impressas ou digitais do Centro 2030 e os materiais promocionais das respetivas marcas (e.g. vídeos, cadernos, guarda-chuvas, pastas etc)</t>
  </si>
  <si>
    <t>Registo fotográfico; Biblioteca digital da CCDRC; Relatório de execução do Plano de Comunicação do Centro2030</t>
  </si>
  <si>
    <t>Quar</t>
  </si>
  <si>
    <t>5-Quar  Promover a previsibilidade na aplicação dos fundos europeus</t>
  </si>
  <si>
    <t>PESO:</t>
  </si>
  <si>
    <t>Realizado 2022</t>
  </si>
  <si>
    <t>Realizado 2023</t>
  </si>
  <si>
    <t>Realizado 2024</t>
  </si>
  <si>
    <t>Meta 2025</t>
  </si>
  <si>
    <t>Tolerância</t>
  </si>
  <si>
    <t>Valor Crítico</t>
  </si>
  <si>
    <t>Peso</t>
  </si>
  <si>
    <t>UO/Monit.</t>
  </si>
  <si>
    <t>Fórmula de Cálculo</t>
  </si>
  <si>
    <t>Taxa de Realização</t>
  </si>
  <si>
    <t>Classificação</t>
  </si>
  <si>
    <t>Desvio</t>
  </si>
  <si>
    <t>Comentário</t>
  </si>
  <si>
    <t>Ind.9</t>
  </si>
  <si>
    <t>Percentagem acumulada do valor no total do CENTRO2030</t>
  </si>
  <si>
    <t>Ind.10</t>
  </si>
  <si>
    <t>Percentagem de avisos abertos no total planeado</t>
  </si>
  <si>
    <t xml:space="preserve">Taxa de Realização </t>
  </si>
  <si>
    <t>Taxa de Realização Quar</t>
  </si>
  <si>
    <t>Ref.:</t>
  </si>
  <si>
    <t>Descritivo</t>
  </si>
  <si>
    <t>Fonte de Verificação</t>
  </si>
  <si>
    <t>Justificação do Valor Crítico</t>
  </si>
  <si>
    <t>NOTAS EXPLICATIVAS</t>
  </si>
  <si>
    <t>1 de janeiro a 31 de dezembro</t>
  </si>
  <si>
    <t>68-Plano  Promover a inovação e a transferência de conhecimento, incentivando a cooperação e a criação de parcerias, com foco na integração de novas ideias e tecnologias em empresas, fortalecendo o ecossistema de inovação regional</t>
  </si>
  <si>
    <t>Ind.95</t>
  </si>
  <si>
    <t>69-Plano  Promover a inovação, a transferência de conhecimento e fomentar a criação de parcerias estratégicas, garantindo que as entidades do Sistema Científico e Tecnológico respondam eficazmente aos desafios colocados pelas empresas</t>
  </si>
  <si>
    <t>Ind.96</t>
  </si>
  <si>
    <t>70-Plano  Reconhecer a relevância do CR Inove no ecossistema regional de inovação através da sua participação em eventos, reforçando o seu papel na promoção da inovação e da competitividade da Região Centro</t>
  </si>
  <si>
    <t>Ind.97</t>
  </si>
  <si>
    <t>Reconhecer a relevância do CR Inove no ecossistema regional de inovação através da sua participação em eventos, reforçando o seu papel na promoção da inovação e da competitividade da Região Centro</t>
  </si>
  <si>
    <t>71-Plano  Reforçar a presença do CR Inove através do contacto com o maior número possível de empresas, fomentando parcerias estratégicas e fortalecendo a colaboração entre o tecido empresarial e as entidades do Sistema Científico e Tecnológico</t>
  </si>
  <si>
    <t>Ind.98</t>
  </si>
  <si>
    <t>Taxa de Realização Plano</t>
  </si>
  <si>
    <t>95-Plano  Garantir o cumprimento dos prazos legais estabelecidos na execução das atividades inerentes ao regime jurídico de AIA (AIA, AIncA e PDA), em que a CCDRC é a Autoridade de AIA</t>
  </si>
  <si>
    <t>Ind.122</t>
  </si>
  <si>
    <t>96-Plano  Garantir o acompanhamento da fase de pós-Avaliação de projetos que tenham sido sujeitos a procedimentos de AIA.</t>
  </si>
  <si>
    <t>Ind.123</t>
  </si>
  <si>
    <t>97-Plano  Garantir com eficácia o cumprimento do regime de prevenção e controlo das emissões de poluentes para a atmosfera e legislação complementar</t>
  </si>
  <si>
    <t>Ind.124</t>
  </si>
  <si>
    <t>Percentagem de relatórios analisados</t>
  </si>
  <si>
    <t>98-Plano  Gerir e monitorizar a Qualidade do Ar da Região Centro</t>
  </si>
  <si>
    <t>Ind.125</t>
  </si>
  <si>
    <t>Prazo de apresentação do relatório anual da qualidade do ar na Região Centro, com base no funcionamento da rede.</t>
  </si>
  <si>
    <t>72-Plano  Garantir o apoio à tomada de decisão do Conselho Diretivo (CD)</t>
  </si>
  <si>
    <t>Ind.99</t>
  </si>
  <si>
    <t xml:space="preserve">Taxa de cumprimento do prazo legal de envio da convocatória e da agenda das reuniões do Conselho Diretivo </t>
  </si>
  <si>
    <t>73-Plano  Assegurar a resposta a solicitações internas</t>
  </si>
  <si>
    <t>Ind.100</t>
  </si>
  <si>
    <t>Percentagem de encaminhamentos de informações internas  enviadas no prazo de 36h após  validação/autorização</t>
  </si>
  <si>
    <t>74-Plano  Assegurar a resposta a solicitações externas</t>
  </si>
  <si>
    <t>Ind.101</t>
  </si>
  <si>
    <t>149-Plano  Garantir a assessoria Jurídica aos órgãos e demais serviços da CCDRC, I.P e contencioso administrativo</t>
  </si>
  <si>
    <t>Ind.203</t>
  </si>
  <si>
    <t>150-Plano  Assegurar o apoio Jurídico à Administração local direta e indireta</t>
  </si>
  <si>
    <t>Ind.204</t>
  </si>
  <si>
    <t>151-Plano  Assegurar as Contraordenações ambientais, incluindo em matéria de RAN</t>
  </si>
  <si>
    <t>Ind.205</t>
  </si>
  <si>
    <t>59-Plano  Assegurar a execução do Plano Anual de Controlo in loco - PDR 2020</t>
  </si>
  <si>
    <t>Ind.82</t>
  </si>
  <si>
    <t>60-Plano   Assegurar a execução do Plano Anual de Controlo in loco - MAR 2030</t>
  </si>
  <si>
    <t>Ind.83</t>
  </si>
  <si>
    <t>61-Plano  Assegurar a execução do Plano Anual de Controlo in loco (acumulado) - Organizações de Produtores</t>
  </si>
  <si>
    <t>Ind.84</t>
  </si>
  <si>
    <t>155-Plano  Aumentar a notoriedade pública da CCDR Centro, I.P. e do Programa Centro2030  junto da comunicação social e da população portuguesa</t>
  </si>
  <si>
    <t>Ind.209</t>
  </si>
  <si>
    <t>Ind.210</t>
  </si>
  <si>
    <t xml:space="preserve">156-Plano  Divulgar e promover as atividades e áreas de atuação da CCDR Centro I.P. </t>
  </si>
  <si>
    <t>Ind.211</t>
  </si>
  <si>
    <t xml:space="preserve"> Número de eventos</t>
  </si>
  <si>
    <t>Ind.212</t>
  </si>
  <si>
    <t>Número  de inserções de conteúdo no Portal da CCDR Centro</t>
  </si>
  <si>
    <t>Ind.213</t>
  </si>
  <si>
    <t>Número de visitas ao Portal da CCDR Centro</t>
  </si>
  <si>
    <t>Ind.214</t>
  </si>
  <si>
    <t>Número  de inserções de conteúdo nas redes sociais da CCDR Centro</t>
  </si>
  <si>
    <t>Ind.215</t>
  </si>
  <si>
    <t>Ind.216</t>
  </si>
  <si>
    <t xml:space="preserve"> Número de Publicações/ produtos promocionais </t>
  </si>
  <si>
    <t>Ind.217</t>
  </si>
  <si>
    <t>157-Plano  Promover as oportunidades de financiamento do programa Centro2030 e a importância dos fundos europeus no desenvolvimento regional.</t>
  </si>
  <si>
    <t>Ind.218</t>
  </si>
  <si>
    <t>Número de visitantes ao Site do Centro 2030</t>
  </si>
  <si>
    <t>Ind.219</t>
  </si>
  <si>
    <t>Ind.220</t>
  </si>
  <si>
    <t>Número de inserções de conteúdo nas redes sociais do Centro 2030</t>
  </si>
  <si>
    <t>Ind.221</t>
  </si>
  <si>
    <t>Ind.222</t>
  </si>
  <si>
    <t xml:space="preserve"> Número de eventos/campanhas de comunicação</t>
  </si>
  <si>
    <t>Ind.223</t>
  </si>
  <si>
    <t>Ind.224</t>
  </si>
  <si>
    <t>33-Plano  Assegurar o Plano Nacional de Controlo à Reestruturação e Conversão de vinhas - VITIS</t>
  </si>
  <si>
    <t>Ind.41</t>
  </si>
  <si>
    <t>34-Plano  Assegurar a execução das ações decorrentes do Sistema de Identificação Parcelar</t>
  </si>
  <si>
    <t>Ind.42</t>
  </si>
  <si>
    <t>Ind.43</t>
  </si>
  <si>
    <t>35-Plano  Assegurar a execução do Plano Anual de Controlo</t>
  </si>
  <si>
    <t>Ind.44</t>
  </si>
  <si>
    <t>82-Plano    Assegurar a participação com outras entidades externas ou Unidades Orgânicas da CCDRC nas matérias respeitantes ao Ordenamento, Uso do Solo e Cadastro</t>
  </si>
  <si>
    <t>Ind.109</t>
  </si>
  <si>
    <t>Percentagem de contributos prestados num prazo inferior a 30 dias</t>
  </si>
  <si>
    <t>88-Plano  Promover e colaborar na preparação e realização de ações de sensibilização, formação e aperfeiçoamento profissional e em ações de divulgação técnica em matéria de cadastro e cartografia</t>
  </si>
  <si>
    <t>Ind.88</t>
  </si>
  <si>
    <t>89-Plano  Assegurar a emissão dos pareceres técnicos no âmbito dos processos de reclamação administrativa do cadastro geométrico da propriedade rústica</t>
  </si>
  <si>
    <t>Ind.116</t>
  </si>
  <si>
    <t>Percentagem de pareceres técnicos emitidos até ao final do ano</t>
  </si>
  <si>
    <t>90-Plano  Impulsionar o referencial estratégico regional de apoio à promoção e colaboração em iniciativas de Educação e Sensibilização Ambiental</t>
  </si>
  <si>
    <t>Ind.117</t>
  </si>
  <si>
    <t>Revisão da IRESPA - Estratégia Regional de Educação Ambiental</t>
  </si>
  <si>
    <t>102-Plano    Garantir o apoio técnico especializado às comissões de cogestão das áreas protegidas</t>
  </si>
  <si>
    <t>Ind.131</t>
  </si>
  <si>
    <t>103-Plano  Promover a educação e sensibilização dos cidadãos para as atividades de conservação da natureza e da biodiversidade nas áreas protegidas</t>
  </si>
  <si>
    <t>Ind.132</t>
  </si>
  <si>
    <t>Número  de iniciativas promovidas</t>
  </si>
  <si>
    <t>18-Plano  Dinamizar a Cooperação Transfronteiriça na Região Centro através do desenvolvimento de iniciativas no âmbito das Comunidades de Trabalho EUROACE ee CENCYL</t>
  </si>
  <si>
    <t>Ind.20</t>
  </si>
  <si>
    <t>19-Plano  Promover iniciativas, projetos e programas de Cooperação Territorial Europeia na Região Centro recorrendo a formas de divulgação mais apelativas e informativas de modo a aumentar o seu público-alvo</t>
  </si>
  <si>
    <t>Ind.21</t>
  </si>
  <si>
    <t>20-Plano  Acompanhar os projetos de cooperação transfronteiriça da Região Centro financiados pelo POCTEP</t>
  </si>
  <si>
    <t>Ind.22</t>
  </si>
  <si>
    <t>152-Plano  Assegurar o apoio às autarquias locais e entidades intermunicipais no âmbito do regime financeiro</t>
  </si>
  <si>
    <t>Ind.206</t>
  </si>
  <si>
    <t>Percentagem de respostas num prazo médio inferior a 20 dias úteis</t>
  </si>
  <si>
    <t>153-Plano  Assegurar o apoio às autarquias locais e entidades equiparadas, coletividades e populações no âmbito da cooperação técnica e financeira e dos auxílios financeiros de emergência decorrentes de eventos climatéricos extremos</t>
  </si>
  <si>
    <t>Ind.207</t>
  </si>
  <si>
    <t>Percentagem de respostas num prazo médio inferior a 25 dias úteis</t>
  </si>
  <si>
    <t>154-Plano  Assegurar o apoio às autarquias locais entidades equiparadas, no âmbito da cooperação técnica</t>
  </si>
  <si>
    <t>Ind.208</t>
  </si>
  <si>
    <t>46-Plano  Dinamizar a valorização das atividades dos espaços rurais e a qualificação dos agricultores</t>
  </si>
  <si>
    <t>Ind.59</t>
  </si>
  <si>
    <t>Ind.60</t>
  </si>
  <si>
    <t>Ind.61</t>
  </si>
  <si>
    <t>Ind.62</t>
  </si>
  <si>
    <t>47-Plano  Promover a dinamização, criação e manutenção de Organizações de Produtores</t>
  </si>
  <si>
    <t>Ind.63</t>
  </si>
  <si>
    <t>Ind.64</t>
  </si>
  <si>
    <t>Ind.65</t>
  </si>
  <si>
    <t>48-Plano  Promover a dinamização dos Produtos Tradicionais de Qualidade</t>
  </si>
  <si>
    <t>Ind.66</t>
  </si>
  <si>
    <t>49-Plano  Contribuir para a execução do Programa Apícola Nacional PNASA</t>
  </si>
  <si>
    <t>Ind.67</t>
  </si>
  <si>
    <t>81-Plano  Disponibilização de documentos e de informação relevante no Portal</t>
  </si>
  <si>
    <t>Ind.108</t>
  </si>
  <si>
    <t>Prazo médio de atualização da Informação</t>
  </si>
  <si>
    <t>83-Plano  Garantir a emissão de pareceres no âmbito do artigo 13-A do RJUE</t>
  </si>
  <si>
    <t>Ind.110</t>
  </si>
  <si>
    <t>Percentagem de pareceres emitidos num prazo inferior a 20 dias</t>
  </si>
  <si>
    <t>84-Plano  Garantir a emissão de pareceres no âmbito do uso, ocupação e transformação do solo e dos instrumentos de gestão territorial</t>
  </si>
  <si>
    <t>Ind.111</t>
  </si>
  <si>
    <t>Percentagem de pareceres emitidos num prazo inferior a 30 dias</t>
  </si>
  <si>
    <t>85-Plano  Garantir a concertação com as Entidades Externas (EE) no âmbito do RJUE, do RJREN e na formação e dinâmica de PMOT</t>
  </si>
  <si>
    <t>Ind.112</t>
  </si>
  <si>
    <t>Percentagem de decisões globais (RJUE), Conferências Decisórias/Procedimentais dentro do prazo legal</t>
  </si>
  <si>
    <t>36-Plano  Reforçar as infraestruturas de investigação, inovação, formação, demonstração e transferência de conhecimento e tecnologia -Agenda de Inovação PRR</t>
  </si>
  <si>
    <t>Ind.45</t>
  </si>
  <si>
    <t>Percentagem de Execução Financeira nos 5 Polos de Inovação (dez 2025)</t>
  </si>
  <si>
    <t>37-Plano  Garantir a execução das obras de requalificação nos 5 Polos de Inovação – Agenda de Inovação PRR</t>
  </si>
  <si>
    <t>Ind.46</t>
  </si>
  <si>
    <t>38-Plano  Reforçar a capacidade de investigação, inovação e formação</t>
  </si>
  <si>
    <t>Ind.47</t>
  </si>
  <si>
    <t>Ind.48</t>
  </si>
  <si>
    <t>Ind.49</t>
  </si>
  <si>
    <t>39-Plano  Aumentar a promoção e divulgação da inovação na atividade agrícola</t>
  </si>
  <si>
    <t>Ind.50</t>
  </si>
  <si>
    <t>Ind.51</t>
  </si>
  <si>
    <t>Ind.52</t>
  </si>
  <si>
    <t xml:space="preserve">40-Plano  Garantir a realização das análises recepcionadas no Laboratório de Química Enológica </t>
  </si>
  <si>
    <t>Ind.53</t>
  </si>
  <si>
    <t>26-Plano   Colaborar na fiscalização do Regime Jurídico da Reserva Agrícola Nacional (RAN) e na gestão doa efluentes pecuários</t>
  </si>
  <si>
    <t>Ind.30</t>
  </si>
  <si>
    <t>27-Plano  Assegurar a emissão de pareceres no âmbito da gestão de efluentes pecuários, aplicação de águas ruças e águas resuduais (ApR)</t>
  </si>
  <si>
    <t>Ind.31</t>
  </si>
  <si>
    <t>28-Plano  Assegurar a adaptação e monitorização das barragens no âmbito do Regulamento de Segurança de Barragens (RSB) e o acompanhamento da elaboração de estudos e projectos execução de modernização dos AH do grupo IV</t>
  </si>
  <si>
    <t>Ind.32</t>
  </si>
  <si>
    <t>Ind.33</t>
  </si>
  <si>
    <t xml:space="preserve"> Percentagem de estudos e projetos acompanhados </t>
  </si>
  <si>
    <t>29-Plano  Colaborar no acompanhamento da formação dos Instrumentos de Gestão do Território - Planos Diretores Municipais (PDM); Planos de Pormenor (PP) e Planos de Urbanização (PU)</t>
  </si>
  <si>
    <t>Ind.34</t>
  </si>
  <si>
    <t xml:space="preserve">30-Plano  Garantir a execução do PDR 2020/PEPAC no Continente </t>
  </si>
  <si>
    <t>Ind.35</t>
  </si>
  <si>
    <t>Ind.36</t>
  </si>
  <si>
    <t>31-Plano  Garantir a execução do MAR 2020/MAR2030</t>
  </si>
  <si>
    <t>Ind.37</t>
  </si>
  <si>
    <t>Ind.38</t>
  </si>
  <si>
    <t>32-Plano  Redução do tempo de analise dos pedidos de pagamento</t>
  </si>
  <si>
    <t>Ind.39</t>
  </si>
  <si>
    <t xml:space="preserve"> Número de dias de Análise de PP PDR2020/PEPAC no Continente</t>
  </si>
  <si>
    <t>Ind.40</t>
  </si>
  <si>
    <t>Número  de dias de Análise de PP MAR2020/MAR 2030</t>
  </si>
  <si>
    <t xml:space="preserve">99-Plano  Manter a eficácia nos processos de licenciamento industrial (SIR) </t>
  </si>
  <si>
    <t>Ind.126</t>
  </si>
  <si>
    <t>100-Plano   Manter a eficácia na aprovação e acompanhamento do Plano Ambiental e de Recuperação Paisagística (PARP) de pedreiras</t>
  </si>
  <si>
    <t>Ind.127</t>
  </si>
  <si>
    <t>Ind.128</t>
  </si>
  <si>
    <t>101-Plano   Manter a eficácia no procedimento de licenciamento das operações de gestão de resíduos nos termos do RGGR</t>
  </si>
  <si>
    <t>Ind.129</t>
  </si>
  <si>
    <t>Ind.130</t>
  </si>
  <si>
    <t>50-Plano    Garantir a tramitação dos pedidos de licenciamento de estabelecimentos industriais</t>
  </si>
  <si>
    <t>Ind.68</t>
  </si>
  <si>
    <t>Ind.69</t>
  </si>
  <si>
    <t>51-Plano  Garantir a tramitação dos pedidos de licenciamento das atividades no âmbito do NREAP</t>
  </si>
  <si>
    <t>Ind.70</t>
  </si>
  <si>
    <t>Ind.71</t>
  </si>
  <si>
    <t>52-Plano  Promover o reexame das atividades industriais</t>
  </si>
  <si>
    <t>Ind.72</t>
  </si>
  <si>
    <t>Ind.73</t>
  </si>
  <si>
    <t>53-Plano  Promover o reexame das atividades pecuárias das classes 1 e 2, nos termos do NREAP</t>
  </si>
  <si>
    <t>Ind.74</t>
  </si>
  <si>
    <t>Ind.75</t>
  </si>
  <si>
    <t>54-Plano  Assegurar a emissão de pareceres de aparcamento de gado</t>
  </si>
  <si>
    <t>Ind.76</t>
  </si>
  <si>
    <t>80-Plano  Assegurar a elaboração do PROT CENTRO</t>
  </si>
  <si>
    <t>Ind.107</t>
  </si>
  <si>
    <t>Prazo de entrega à Tutela</t>
  </si>
  <si>
    <t>86-Plano   Assegurar o acompanhamento dos processos de elaboração, alteração e revisão dos IGT bem como a sua suspensão e estabelecimento de Medidas Preventivas</t>
  </si>
  <si>
    <t>Ind.113</t>
  </si>
  <si>
    <t>87-Plano  Garantir a emissão de pareceres no âmbito da Avaliação Ambiental de Planos e Programas</t>
  </si>
  <si>
    <t>Ind.114</t>
  </si>
  <si>
    <t>55-Plano   Assegurar a contribuição da CCDRC para o Sistema de Informação Agrária - RICA (exercício de 2024)</t>
  </si>
  <si>
    <t>Ind.77</t>
  </si>
  <si>
    <t>Número  de CA’s acompanhadas no âmbito da RICA (exercício de 2024)</t>
  </si>
  <si>
    <t>56-Plano  Assegurar a contribuição da CCDRC para o Sistema de Informação Agrária - SIMA</t>
  </si>
  <si>
    <t>Ind.78</t>
  </si>
  <si>
    <t xml:space="preserve"> Número de produtos (animal, vegetal e bio) acompanhados no âmbito SIMA ao longo do ano</t>
  </si>
  <si>
    <t>57-Plano  Assegurar a contribuição da CCDRC para o Sistema de Informação Agrária - VPP</t>
  </si>
  <si>
    <t>Ind.79</t>
  </si>
  <si>
    <t>N.º de linhas de matriz VPP anual  preenchidas (animal e vegetal)</t>
  </si>
  <si>
    <t>58-Plano   Assegurar a contribuição da CCDRC para o Sistema Estatístico Nacional - ECPC / QPV</t>
  </si>
  <si>
    <t>Ind.80</t>
  </si>
  <si>
    <t>Prazo médio de envio dos reportes mensais do ECPC, ao INE e GPP</t>
  </si>
  <si>
    <t>Ind.81</t>
  </si>
  <si>
    <t>Prazo de envio do QPV 2024 para o INE</t>
  </si>
  <si>
    <t>14-Plano    Robustecer o Sistema de Reconhecimento e Boas Práticas da Região Centro, através do dseenvolvimento de iniciativas de reconhecimento de mérito e de boas práticas</t>
  </si>
  <si>
    <t>Ind.16</t>
  </si>
  <si>
    <t>15-Plano  Acompanhar e monitorizar as dinâmicas regionais e as políticas públicas na Região Centro</t>
  </si>
  <si>
    <t>Ind.17</t>
  </si>
  <si>
    <t>16-Plano   Dinamizar as plataformas geridas pela UPDR, através de uma maior divulgação e comunicação junto dos agentes regionais e do público em geral</t>
  </si>
  <si>
    <t>Ind.18</t>
  </si>
  <si>
    <t>17-Plano  Promover os vários produtos elaborados no âmbito da monitorização e avaliação da Região Centro recorrendo a formas de divulgação mais apelativas e informativas de modo a aumentar o seu público-alvo</t>
  </si>
  <si>
    <t>Ind.19</t>
  </si>
  <si>
    <t>143-Plano  Garantir a execução do Apoio à Ação Cultural 2025</t>
  </si>
  <si>
    <t>Ind.195</t>
  </si>
  <si>
    <t>Prazo médio de análise das candidaturas efetuadas no âmbito do Programa de Apoio à Ação Cultural 2025</t>
  </si>
  <si>
    <t>Ind.196</t>
  </si>
  <si>
    <t>Percentagem de acompanhamento técnico dos projetos aprovados</t>
  </si>
  <si>
    <t>144-Plano  Contribuir para a avaliação das candidaturas submetidas no Aviso “Inclusão pela Cultura”</t>
  </si>
  <si>
    <t>Ind.197</t>
  </si>
  <si>
    <t>Prazo de análise das candidaturas efetuadas no âmbito do Aviso "Inclusão pela Cultura"</t>
  </si>
  <si>
    <t>145-Plano  Garantir a execução do processo do Apoio ao Associativismo Musical 2025</t>
  </si>
  <si>
    <t>Ind.198</t>
  </si>
  <si>
    <t>Prazo médio de análise das candidaturas efetuadas no âmbito do Associativismo Musical 2025</t>
  </si>
  <si>
    <t>146-Plano  Assegurar a execução do processo do regime dos incentivos do Estado à comunicação social 2025</t>
  </si>
  <si>
    <t>Ind.199</t>
  </si>
  <si>
    <t>Data de proposta de decisão das candidaturas efetuadas no âmbito dos incentivos do Estado à comunicação social 2025</t>
  </si>
  <si>
    <t>Ind.200</t>
  </si>
  <si>
    <t>Número de projetos aprovados em 2023 e 2024 com acompanhamento técnico</t>
  </si>
  <si>
    <t>147-Plano  Elaborar respostas a solicitações externas</t>
  </si>
  <si>
    <t>Ind.201</t>
  </si>
  <si>
    <t>Percentagem de propostas de resposta dadas no prazo definido (3 dias úteis) com aprovação superior</t>
  </si>
  <si>
    <t>148-Plano  Divulgar o patrimônio cultural material e imaterial</t>
  </si>
  <si>
    <t>Ind.202</t>
  </si>
  <si>
    <t>11-Plano   Consolidar a CCDRC, I.P. na região como entidade de coordenação do território  para o planeamento, a competitividade, inovação e internacionalização</t>
  </si>
  <si>
    <t>Ind.12</t>
  </si>
  <si>
    <t>12-Plano  Dinamizar a Agenda Regional de Economia Circular para estimular a transição para uma economia circular na região</t>
  </si>
  <si>
    <t>Ind.13</t>
  </si>
  <si>
    <t>Ind.14</t>
  </si>
  <si>
    <t xml:space="preserve">13-Plano  Dinamizar a RIS3 do Centro , através de processos de descoberta empreendedora na região e do desenvolvimento dos respetivos Planos de Ação </t>
  </si>
  <si>
    <t>Ind.15</t>
  </si>
  <si>
    <t>138-Plano  Garantir o cumprimento dos prazos legais na emissão de pareceres, em razão da localização, no âmbito RJUE – competência da CCDRC</t>
  </si>
  <si>
    <t>Ind.188</t>
  </si>
  <si>
    <t>% de pareceres sobre pedidos relativos a operações urbanísticas (RJUE), localizadas em zonas de proteção de bens imóveis classificados, não afetos ao PC IP, até 2 dias úteis antes do prazo legal</t>
  </si>
  <si>
    <t>139-Plano  Garantir o cumprimento dos prazos legais na emissão de pareceres, em razão da localização, no âmbito RJUE – competência do Património Cultural I.P</t>
  </si>
  <si>
    <t>Ind.189</t>
  </si>
  <si>
    <t>% pareceres sobre pedidos relativos a operações urbanísticas, em bens imoveis classificados e/ou localizados em zonas de proteção de bens imóveis classificados afetos ao PCIP, até 3 dias antes do prazo legal</t>
  </si>
  <si>
    <t>140-Plano  Melhorar a articulação procedimental com as Câmaras Municipais</t>
  </si>
  <si>
    <t>Ind.190</t>
  </si>
  <si>
    <t>Prazo de disponibilização de Manual de boas práticas em formato digital</t>
  </si>
  <si>
    <t>Ind.191</t>
  </si>
  <si>
    <t xml:space="preserve">N.º de ações de capacitação </t>
  </si>
  <si>
    <t>141-Plano  Garantir o cumprimento dos prazos legais na emissão de pareceres, no âmbito do RTA, relativos a Pedidos de Autorização de Trabalhos Arqueológicos (PATA)</t>
  </si>
  <si>
    <t>Ind.192</t>
  </si>
  <si>
    <t>% pareceres emitidos no âmbito do RTA, relativos a Pedidos de Autorização de Trabalhos Arqueológicos (PATA), até 2 dias úteis antes do prazo legal</t>
  </si>
  <si>
    <t>142-Plano  Contribuir para a salvaguarda do património material e imaterial da Região Centro</t>
  </si>
  <si>
    <t>Ind.193</t>
  </si>
  <si>
    <t>Prazo de conclusão do mapeamento do Património Cultural Imaterial na Região Centro por município (potencial e/ou real)</t>
  </si>
  <si>
    <t>Ind.194</t>
  </si>
  <si>
    <t>N.º Aldeias Históricas com conclusão das diligências instrutórias dos processos de classificação/reclassificação, para envio à SEPPAAI</t>
  </si>
  <si>
    <t>62-Plano  Garantir celeridade e eficácia na resposta às solicitações em matéria de uso, ocupação e transformação do solo</t>
  </si>
  <si>
    <t>Ind.85</t>
  </si>
  <si>
    <t>Percentagem de situações em que o tempo de resposta, na emissão de pareceres e propostas de decisão, não excede 15 dias úteis, após a correta instrução do processo</t>
  </si>
  <si>
    <t>Ind.86</t>
  </si>
  <si>
    <t>63-Plano  Garantir, através de ações de fiscalização, o cumprimento da legislação e regulamentação aplicáveis nas áreas do ambiente, agricultura, do ordenamento do território e dos Incentivos do Estado à Comunicação Social</t>
  </si>
  <si>
    <t>Ind.87</t>
  </si>
  <si>
    <t>64-Plano  Assegurar o atendimento no âmbito das funções delegadas do IFAP</t>
  </si>
  <si>
    <t>Ind.89</t>
  </si>
  <si>
    <t>Índice de satisfação</t>
  </si>
  <si>
    <t>65-Plano  Assegurar o licenciamento das explorações pecuárias no âmbito do NREAP - Classe 3</t>
  </si>
  <si>
    <t>Ind.90</t>
  </si>
  <si>
    <t>Prazo médio de emissão de títulos, (dias úteis)</t>
  </si>
  <si>
    <t>Ind.91</t>
  </si>
  <si>
    <t>Taxa de execução dos pedidos de licenciamento das atividades pecuárias das classes 3</t>
  </si>
  <si>
    <t>66-Plano  Promover o acompanhamento de Jovens Agricultores instalados</t>
  </si>
  <si>
    <t>Ind.92</t>
  </si>
  <si>
    <t>% de JA  acompanhados</t>
  </si>
  <si>
    <t>67-Plano  Assegurar a resposta a todas as solicitações apresentadas, no âmbito da atividade do setor agricola</t>
  </si>
  <si>
    <t>Ind.93</t>
  </si>
  <si>
    <t>Ind.94</t>
  </si>
  <si>
    <t>Percentagem de situações em que o tempo de resposta, na emissão de pareceres a solicitações internas, não excede 15 dias úteis</t>
  </si>
  <si>
    <t>6-Quar  Melhorar a qualidade de vida das pessoas - Promoção da monitorização eficiente dos poluentes atmosféricos</t>
  </si>
  <si>
    <t>Ind.11</t>
  </si>
  <si>
    <t>91-Plano  Contribuir para a execução das políticas de ambiente através da participação assídua nas Comissões e Grupos de Trabalho externos de âmbito nacional e regional e em ações externas e internas de uniformização de procedimentos</t>
  </si>
  <si>
    <t>Ind.118</t>
  </si>
  <si>
    <t>92-Plano  Garantir a colaboração permanente com as entidades da tutela e outras, contribuindo para a definição de normativos em matéria de ambiente</t>
  </si>
  <si>
    <t>Ind.119</t>
  </si>
  <si>
    <t>93-Plano  Garantir o cumprimento dos prazos legais estabelecidos na análise caso a caso no âmbito do regime jurídico de AIA, em que a CCDRC é a Autoridade de AIA e/ou entidade coordenadora do licenciamento</t>
  </si>
  <si>
    <t>Ind.120</t>
  </si>
  <si>
    <t>Percentagem de procedimentos de análise caso a caso, concluídos dentro do prazo legal</t>
  </si>
  <si>
    <t>94-Plano   Impulsionar a mitigação e adaptação às alterações climáticas</t>
  </si>
  <si>
    <t>Ind.121</t>
  </si>
  <si>
    <t>3-Quar  Garantir a execução do PDR 2020/ PEPAC 23 - 27</t>
  </si>
  <si>
    <t>Ind.5</t>
  </si>
  <si>
    <t>Ind.6</t>
  </si>
  <si>
    <t>4-Quar  Garantir a execução do MAR 2020 / MAR 2030</t>
  </si>
  <si>
    <t>Ind.7</t>
  </si>
  <si>
    <t>Ind.8</t>
  </si>
  <si>
    <t>21-Plano  Garantir a execução do PDR 2020/PEPAC</t>
  </si>
  <si>
    <t>Ind.23</t>
  </si>
  <si>
    <t xml:space="preserve">Taxa de análise de pedidos de apoio </t>
  </si>
  <si>
    <t>Ind.24</t>
  </si>
  <si>
    <t>22-Plano  Garantir a execução do MAR 2020/MAR2030</t>
  </si>
  <si>
    <t>Ind.25</t>
  </si>
  <si>
    <t>Ind.26</t>
  </si>
  <si>
    <t>23-Plano  Garantir a execução das obras de requalificação nos 5 Polos de Inovação – Agenda de Inovação PRR</t>
  </si>
  <si>
    <t>Ind.27</t>
  </si>
  <si>
    <t>24-Plano  Assegurar a execução do Plano Anual de Controlo</t>
  </si>
  <si>
    <t>Ind.28</t>
  </si>
  <si>
    <t>25-Plano  Assegurar a competente representação da CCDRC IP na Entidade Regional da Reserva Agrícola (ER RAN C)</t>
  </si>
  <si>
    <t>Ind.29</t>
  </si>
  <si>
    <t>2-Quar  Reforçar a identidade regional através do património cultural material e imaterial</t>
  </si>
  <si>
    <t>Ind.3</t>
  </si>
  <si>
    <t>Percentagem de pareceres sobre pedidos relativos a operações urbanísticas (RJUE), localizadas em zonas de proteção de bens imóveis classificados, não afetos ao PC IP, até 2 dias úteis antes do prazo legal</t>
  </si>
  <si>
    <t>Ind.4</t>
  </si>
  <si>
    <t>7-Quar  Assegurar o cumprimento do Plano de Reporte Anual dos sistemas estatísticos de informação agrária</t>
  </si>
  <si>
    <t xml:space="preserve">Taxa de execução do Plano de Reporte Anual dos Sistemas Estatísticos de Informação agrária. </t>
  </si>
  <si>
    <t>41-Plano  Assegurar a dinamização da Rede Nacional PAC</t>
  </si>
  <si>
    <t>Ind.54</t>
  </si>
  <si>
    <t>42-Plano  Dinamizar a valorização das atividades dos espaços rurais e a qualificação dos agricultores</t>
  </si>
  <si>
    <t>Ind.55</t>
  </si>
  <si>
    <t>43-Plano  Garantir a tramitação dos pedidos de licenciamento das atividades no âmbito do NREAP</t>
  </si>
  <si>
    <t>Ind.56</t>
  </si>
  <si>
    <t>44-Plano  Assegurar a contribuição da CCDRC para o Sistema de Informação Agrária - RICA</t>
  </si>
  <si>
    <t>Ind.57</t>
  </si>
  <si>
    <t>45-Plano  Assegurar a execução do Plano Anual de Controlo in loco - PDR2020</t>
  </si>
  <si>
    <t>Ind.58</t>
  </si>
  <si>
    <t>104-Plano  Assegurar os pagamentos em tempo útil</t>
  </si>
  <si>
    <t>Ind.133</t>
  </si>
  <si>
    <t>Prazo médio  de pagamentos PRR</t>
  </si>
  <si>
    <t>Ind.134</t>
  </si>
  <si>
    <t>Prazo médio de pagamentos dos apoio ao associativismo cultural</t>
  </si>
  <si>
    <t>Ind.135</t>
  </si>
  <si>
    <t>Prazo médio de pagamentos dos apoios à "Cultura ao Centro"</t>
  </si>
  <si>
    <t>Ind.136</t>
  </si>
  <si>
    <t>Prazo médio de pagamentos aos lesados dos Incêndios de 2024</t>
  </si>
  <si>
    <t>105-Plano  Harmonizar e normalizar os procedimentos aquisitivos efetuados pelos diversos serviços da CCDR Centro</t>
  </si>
  <si>
    <t>Ind.137</t>
  </si>
  <si>
    <t>Percentagem  de processos aquisitivos efetuados via SIABS</t>
  </si>
  <si>
    <t>106-Plano  Redução de custos de manutenção  com otimização da frota da CCDR Centro</t>
  </si>
  <si>
    <t>Ind.138</t>
  </si>
  <si>
    <t>Percentagem de viaturas abatidas que não apresentem condições de circulação</t>
  </si>
  <si>
    <t xml:space="preserve">8-Quar  Promover e garantir o cumprimento da legislação de ambiente e de ordenamento do território </t>
  </si>
  <si>
    <t>107-Plano   Implementar plano de fiscalização</t>
  </si>
  <si>
    <t>Ind.139</t>
  </si>
  <si>
    <t>Número de ações de fiscalização técnica do plano realizadas pela Unidade de Fiscalização</t>
  </si>
  <si>
    <t>108-Plano   Dar resposta às denúncias/reclamações em tempo útil</t>
  </si>
  <si>
    <t>109-Plano  Garantir o cumprimento da legislação de ambiente e de ordenamento do território.</t>
  </si>
  <si>
    <t>Ind.140</t>
  </si>
  <si>
    <t>Número  de situações em que foi reposta a legalidade após notificação da CCDRC, IP aos infratores</t>
  </si>
  <si>
    <t>110-Plano  Dar resposta em tempo útil aos pedidos de pareceres no âmbito do regime geral do ruído</t>
  </si>
  <si>
    <t>Ind.141</t>
  </si>
  <si>
    <t>111-Plano  Assegurar a participação assídua nas Comissões e Grupos de Trabalho, internos e externos</t>
  </si>
  <si>
    <t>Ind.142</t>
  </si>
  <si>
    <t>Percentagem de presenças em reuniões</t>
  </si>
  <si>
    <t>112-Plano  Melhorar a Infraestrutura tecnológica +++ (+ performance, + mobilidade, + segurança)</t>
  </si>
  <si>
    <t>Ind.143</t>
  </si>
  <si>
    <t xml:space="preserve">Data de implementação da nova solução integrada de Telecomunicações em toda a CCDR Centro </t>
  </si>
  <si>
    <t>Ind.144</t>
  </si>
  <si>
    <t>Data de reforço da solução de Firewall e implementação de Multi-Fator de Autenticação (MFA)</t>
  </si>
  <si>
    <t>Ind.145</t>
  </si>
  <si>
    <t xml:space="preserve">Data de implementação da solução de cibersegurança (SOC/SIEM MDR) </t>
  </si>
  <si>
    <t>Ind.146</t>
  </si>
  <si>
    <t>Taxa de substituição dos computadores obsoletos ou com Sistema Operativo (SO) descontinuado</t>
  </si>
  <si>
    <t>113-Plano  Melhorar a eficácia dos Sistema de Informação de forma a responder aos desafios da CCDR Centro e da Região</t>
  </si>
  <si>
    <t>Ind.147</t>
  </si>
  <si>
    <t>Data de implementação da aplicação da Divisão de Controlo Agrícola</t>
  </si>
  <si>
    <t>Ind.148</t>
  </si>
  <si>
    <t>Data de implementação da aplicação de requisição de material e backoffice para Gestão de Stocks</t>
  </si>
  <si>
    <t>Ind.149</t>
  </si>
  <si>
    <t>Data de implementação de solução de registo do património imóvel da CCDRC com representação geoespacial</t>
  </si>
  <si>
    <t>Ind.150</t>
  </si>
  <si>
    <t>Taxa de transferência de processos não organizados para o arquivo do Loreto</t>
  </si>
  <si>
    <t>Ind.151</t>
  </si>
  <si>
    <t>Data de integração dos portais da Agricultura e Pescas e da Cultura no portal da CCDR Centro</t>
  </si>
  <si>
    <t>114-Plano  Formar, informar e sensibilizar os colaboradores da CCDR Centro para a utilização das ferramentas informáticas</t>
  </si>
  <si>
    <t>Ind.152</t>
  </si>
  <si>
    <t>Taxa de implementação do Plano de Formação em PowerBI</t>
  </si>
  <si>
    <t>Ind.153</t>
  </si>
  <si>
    <t>Taxa de implementação do Plano de Formação e Sensibilização em Cibersegurança</t>
  </si>
  <si>
    <t>Ind.154</t>
  </si>
  <si>
    <t>Taxa de implementação do Plano de Formação em Excel</t>
  </si>
  <si>
    <t>132-Plano  Otimizar a abertura de avisos do CENTRO2030</t>
  </si>
  <si>
    <t>Ind.182</t>
  </si>
  <si>
    <t>133-Plano  Assegurar que os avisos planeados são concretizados</t>
  </si>
  <si>
    <t>Ind.183</t>
  </si>
  <si>
    <t>134-Plano  Reduzir o tempo médio de avaliação de candidaturas</t>
  </si>
  <si>
    <t>Ind.184</t>
  </si>
  <si>
    <t>Redução do tempo médio (dias úteis) de avaliação de candidaturas (AG, face ao ano anterior</t>
  </si>
  <si>
    <t>129-Plano  Otimizar a abertura de avisos do CENTRO2030</t>
  </si>
  <si>
    <t>Ind.179</t>
  </si>
  <si>
    <t>130-Plano  Assegurar que os avisos planeados são concretizados</t>
  </si>
  <si>
    <t>Ind.180</t>
  </si>
  <si>
    <t>131-Plano  Reduzir o tempo médio de avaliação de candidaturas</t>
  </si>
  <si>
    <t>Ind.181</t>
  </si>
  <si>
    <t>Redução do tempo médio (dias úteis) de avaliação de candidaturas (AG), face ao ano anterior</t>
  </si>
  <si>
    <t>126-Plano  Otimizar a abertura de avisos do CENTRO2030</t>
  </si>
  <si>
    <t>Ind.176</t>
  </si>
  <si>
    <t>127-Plano  Assegurar que os avisos planeados são concretizados</t>
  </si>
  <si>
    <t>Ind.177</t>
  </si>
  <si>
    <t>128-Plano  Reduzir o tempo médio de avaliação de candidaturas</t>
  </si>
  <si>
    <t>Ind.178</t>
  </si>
  <si>
    <t>Redução do tempo médio (dias úteis) de avaliação de candidaturas, face ao ano anterior</t>
  </si>
  <si>
    <t>122-Plano  Otimizar a abertura de avisos do CENTRO2030</t>
  </si>
  <si>
    <t>Ind.171</t>
  </si>
  <si>
    <t>123-Plano  Assegurar que os avisos planeados são concretizados</t>
  </si>
  <si>
    <t>Ind.172</t>
  </si>
  <si>
    <t>124-Plano  Reduzir o tempo médio de avaliação de candidaturas</t>
  </si>
  <si>
    <t>Ind.173</t>
  </si>
  <si>
    <t>125-Plano  Garantir a execução do PRR / BEI</t>
  </si>
  <si>
    <t>Ind.174</t>
  </si>
  <si>
    <t>Ind.175</t>
  </si>
  <si>
    <t>Prazo médio de análise</t>
  </si>
  <si>
    <t>135-Plano  Otimizar a abertura de avisos do CENTRO2030</t>
  </si>
  <si>
    <t>Ind.185</t>
  </si>
  <si>
    <t>136-Plano  Assegurar que os avisos planeados são concretizados</t>
  </si>
  <si>
    <t>Ind.186</t>
  </si>
  <si>
    <t>137-Plano  Reduzir o tempo médio de avaliação de candidaturas</t>
  </si>
  <si>
    <t>Ind.187</t>
  </si>
  <si>
    <t>119-Plano   Contribuir para o encerramento do Centro 2020</t>
  </si>
  <si>
    <t>Ind.165</t>
  </si>
  <si>
    <t>Percentagem de operações FEDER AG com análise do relatório de encerramento concluída até ao final do 1.º trimestre</t>
  </si>
  <si>
    <t>Ind.166</t>
  </si>
  <si>
    <t>Percentagem de operações FSE com validação de indicadores concluída até ao final do 1.º trimestre</t>
  </si>
  <si>
    <t>Ind.167</t>
  </si>
  <si>
    <t>Número de dias até à submissão do relatório final do Centro 2020, após a entrega e validação das contas finais</t>
  </si>
  <si>
    <t>120-Plano  Contribuir para a execução do Centro 2030</t>
  </si>
  <si>
    <t>Ind.168</t>
  </si>
  <si>
    <t>Ind.169</t>
  </si>
  <si>
    <t>Número de pedidos de certificação submetidos dentro do prazo previsto no calendário acordado com a Autoridade de Certificação</t>
  </si>
  <si>
    <t>121-Plano  Prestar informação que permita a monitorização do Centro 2030</t>
  </si>
  <si>
    <t>Ind.170</t>
  </si>
  <si>
    <t>Número de relatórios de monitorização operacional e financeira entregues nos primeiros 8 dias úteis do mês</t>
  </si>
  <si>
    <t>115-Plano  Contribuir para o encerramento do Centro2020, de acordo com o calendário e microcalendário de encerramento</t>
  </si>
  <si>
    <t>Ind.155</t>
  </si>
  <si>
    <t>Número de ações de controlo e verificações no local</t>
  </si>
  <si>
    <t>Ind.156</t>
  </si>
  <si>
    <t>Percentagem de irregularidades registadas</t>
  </si>
  <si>
    <t>Ind.157</t>
  </si>
  <si>
    <t xml:space="preserve">Prazo de antecipação na submissão da declaração de gestão e das contas (dias úteis) </t>
  </si>
  <si>
    <t>116-Plano  Garantir a operacionalização do Sistema de Gestão e Controlo do Centro2030</t>
  </si>
  <si>
    <t>Ind.158</t>
  </si>
  <si>
    <t>N.º de atualizações de documentos do SGC previstos na OT 2/2023</t>
  </si>
  <si>
    <t>Ind.159</t>
  </si>
  <si>
    <t>N.º de Guias, Manuais e modelos de relatórios e listas de verificação para gestão de risco, CI e VL desenvolvidos/publicados/implementados</t>
  </si>
  <si>
    <t>117-Plano  Garantir a implementação da Estratégia Antifraude e de gestão de riscos do Centro 2020 e Centro2030</t>
  </si>
  <si>
    <t>Ind.160</t>
  </si>
  <si>
    <t>N.º de medidas de prevenção no âmbito do ENAF e do MENAC</t>
  </si>
  <si>
    <t>Ind.161</t>
  </si>
  <si>
    <t>Número de ações de controlo específicas no âmbito da fraude, da corrupção, do conflito de interesses, do duplo financiamento e riscos associados</t>
  </si>
  <si>
    <t>118-Plano  Garantir a qualidade da despesa através de verificações no local e pesquisas Arachne</t>
  </si>
  <si>
    <t>Ind.162</t>
  </si>
  <si>
    <t>Número de documentos de metodologias e planos de Verificações no Local no prazo previsto</t>
  </si>
  <si>
    <t>Ind.163</t>
  </si>
  <si>
    <t>Número de verificações no Local a operações</t>
  </si>
  <si>
    <t>Ind.164</t>
  </si>
  <si>
    <t xml:space="preserve">Número de pesquisas Arachne (ou outras base de dados) para verificação de riscos, em procedimentos de apoio à gestão.  </t>
  </si>
  <si>
    <t>11-Quar  Promover a motivação e a satisfação dos colaboradores da CCDR Centro</t>
  </si>
  <si>
    <t xml:space="preserve">75-Plano  Implementar o Plano de Formação Profissional </t>
  </si>
  <si>
    <t>Ind.102</t>
  </si>
  <si>
    <t>76-Plano  Planear a gestão de recursos humanos</t>
  </si>
  <si>
    <t>Ind.103</t>
  </si>
  <si>
    <t>77-Plano  Promover a comunicação interna</t>
  </si>
  <si>
    <t>Ind.104</t>
  </si>
  <si>
    <t>78-Plano  Promover a cultura organizacional</t>
  </si>
  <si>
    <t>Ind.105</t>
  </si>
  <si>
    <t>79-Plano  Promover a Saúde no Trabalho</t>
  </si>
  <si>
    <t>Ind.106</t>
  </si>
  <si>
    <t xml:space="preserve">9-Quar  Assegurar a elaboração do PROT </t>
  </si>
  <si>
    <t xml:space="preserve">1-Quar  Consolidar a CCDRC, I.P. como entidade de coordenação do território  </t>
  </si>
  <si>
    <t>Ind.1</t>
  </si>
  <si>
    <t>Ind.2</t>
  </si>
  <si>
    <t xml:space="preserve">Prazo de Lançamento da 3.ª edição do Pacto Institucional para a Valorização da Economia Circular na Região Centro - n.º dias </t>
  </si>
  <si>
    <t>1-Plano  Consolidar a CCDRC, I.P. na região como entidade de coordenação do território  para o planeamento, a competitividade, inovação e internacionalização</t>
  </si>
  <si>
    <t>2-Plano   Dinamizar a Agenda Regional de Economia Circular para estimular a transição para uma economia circular na região</t>
  </si>
  <si>
    <t xml:space="preserve">3-Plano  Dinamizar a RIS3 do Centro , através de processos de descoberta empreendedora na região e do desenvolvimento dos respetivos Planos de Ação </t>
  </si>
  <si>
    <t>4-Plano  Robustecer o Sistema de Reconhecimento e Boas Práticas da Região Centro, através do dseenvolvimento de iniciativas de reconhecimento de mérito e de boas práticas</t>
  </si>
  <si>
    <t>5-Plano  Acompanhar e monitorizar as dinâmicas regionais e as políticas públicas na Região Centro</t>
  </si>
  <si>
    <t>6-Plano   Dinamizar as plataformas geridas pela UPDR, através de uma maior divulgação e comunicação junto dos agentes regionais e do público em geral</t>
  </si>
  <si>
    <t>7-Plano  Promover os vários produtos elaborados no âmbito da monitorização e avaliação da Região Centro recorrendo a formas de divulgação mais apelativas e informativas de modo a aumentar o seu público-alvo</t>
  </si>
  <si>
    <t>8-Plano  Promover o diálogo transfronteiriço (dinamizando a Cooperação Transfronteiriça na Região Centro através do desenvolvimento de iniciativas no âmbito das Comunidades de Trabalho EUROACE ee CENCYL)</t>
  </si>
  <si>
    <t>9-Plano  Potenciar o papel da CCDRC  na cooperação territorial (promovendo iniciativas, projetos e programas de Cooperação Territorial Europeia na Região Centro recorrendo a formas de divulgação mais apelativas e informativas de modo a aumentar o seu público-alvo)</t>
  </si>
  <si>
    <t>10-Plano    Acompanhar os projetos de cooperação transfronteiriça da Região Centro financiados pelo POCTEP</t>
  </si>
  <si>
    <t>10-Quar  Assegurar o apoio jurídico</t>
  </si>
  <si>
    <t>Percentagem de decisões tomadas em processos de contraordenação ambiental</t>
  </si>
  <si>
    <t>Percentagem de pedidos de parecer despachados até 30 dias úteis face ao total de pedidos entrados no ano</t>
  </si>
  <si>
    <t>tipo</t>
  </si>
  <si>
    <t>Area</t>
  </si>
  <si>
    <t>numObj</t>
  </si>
  <si>
    <t>Objectivo</t>
  </si>
  <si>
    <t>numInd</t>
  </si>
  <si>
    <t>Metr</t>
  </si>
  <si>
    <t>Sinal</t>
  </si>
  <si>
    <t>Valor</t>
  </si>
  <si>
    <t>Tol</t>
  </si>
  <si>
    <t>VlCrit</t>
  </si>
  <si>
    <t>Peso1</t>
  </si>
  <si>
    <t>Fonte</t>
  </si>
  <si>
    <t>UnOrg</t>
  </si>
  <si>
    <t>PesoUnOrg</t>
  </si>
  <si>
    <t>Result</t>
  </si>
  <si>
    <t>Tx</t>
  </si>
  <si>
    <t>Classif</t>
  </si>
  <si>
    <t>Desv</t>
  </si>
  <si>
    <t>utilizador_resultado</t>
  </si>
  <si>
    <t>dt_hora_resultado</t>
  </si>
  <si>
    <t>tem_result</t>
  </si>
  <si>
    <t>Assoc</t>
  </si>
  <si>
    <t xml:space="preserve">Consolidar a CCDRC, I.P. como entidade de coordenação do território  </t>
  </si>
  <si>
    <t>Reforçar a identidade regional através do património cultural material e imaterial</t>
  </si>
  <si>
    <t>Garantir a execução do PDR 2020/ PEPAC 23 - 27</t>
  </si>
  <si>
    <t>Garantir a execução do MAR 2020 / MAR 2030</t>
  </si>
  <si>
    <t>Promover a previsibilidade na aplicação dos fundos europeus</t>
  </si>
  <si>
    <t>Melhorar a qualidade de vida das pessoas - Promoção da monitorização eficiente dos poluentes atmosféricos</t>
  </si>
  <si>
    <t>Assegurar o cumprimento do Plano de Reporte Anual dos sistemas estatísticos de informação agrária</t>
  </si>
  <si>
    <t xml:space="preserve">Promover e garantir o cumprimento da legislação de ambiente e de ordenamento do território </t>
  </si>
  <si>
    <t xml:space="preserve">Assegurar a elaboração do PROT </t>
  </si>
  <si>
    <t>Assegurar o apoio jurídico</t>
  </si>
  <si>
    <t>Promover a motivação e a satisfação dos colaboradores da CCDR Centro</t>
  </si>
  <si>
    <t>Consolidar a CCDRC, I.P. na região como entidade de coordenação do território  para o planeamento, a competitividade, inovação e internacionalização</t>
  </si>
  <si>
    <t xml:space="preserve"> Dinamizar a Agenda Regional de Economia Circular para estimular a transição para uma economia circular na região</t>
  </si>
  <si>
    <t xml:space="preserve">Dinamizar a RIS3 do Centro , através de processos de descoberta empreendedora na região e do desenvolvimento dos respetivos Planos de Ação </t>
  </si>
  <si>
    <t>Robustecer o Sistema de Reconhecimento e Boas Práticas da Região Centro, através do dseenvolvimento de iniciativas de reconhecimento de mérito e de boas práticas</t>
  </si>
  <si>
    <t>Acompanhar e monitorizar as dinâmicas regionais e as políticas públicas na Região Centro</t>
  </si>
  <si>
    <t xml:space="preserve"> Dinamizar as plataformas geridas pela UPDR, através de uma maior divulgação e comunicação junto dos agentes regionais e do público em geral</t>
  </si>
  <si>
    <t>Promover os vários produtos elaborados no âmbito da monitorização e avaliação da Região Centro recorrendo a formas de divulgação mais apelativas e informativas de modo a aumentar o seu público-alvo</t>
  </si>
  <si>
    <t>Promover o diálogo transfronteiriço (dinamizando a Cooperação Transfronteiriça na Região Centro através do desenvolvimento de iniciativas no âmbito das Comunidades de Trabalho EUROACE ee CENCYL)</t>
  </si>
  <si>
    <t>Potenciar o papel da CCDRC  na cooperação territorial (promovendo iniciativas, projetos e programas de Cooperação Territorial Europeia na Região Centro recorrendo a formas de divulgação mais apelativas e informativas de modo a aumentar o seu público-alvo)</t>
  </si>
  <si>
    <t xml:space="preserve">  Acompanhar os projetos de cooperação transfronteiriça da Região Centro financiados pelo POCTEP</t>
  </si>
  <si>
    <t xml:space="preserve"> Consolidar a CCDRC, I.P. na região como entidade de coordenação do território  para o planeamento, a competitividade, inovação e internacionalização</t>
  </si>
  <si>
    <t>Dinamizar a Agenda Regional de Economia Circular para estimular a transição para uma economia circular na região</t>
  </si>
  <si>
    <t xml:space="preserve">  Robustecer o Sistema de Reconhecimento e Boas Práticas da Região Centro, através do dseenvolvimento de iniciativas de reconhecimento de mérito e de boas práticas</t>
  </si>
  <si>
    <t>Dinamizar a Cooperação Transfronteiriça na Região Centro através do desenvolvimento de iniciativas no âmbito das Comunidades de Trabalho EUROACE ee CENCYL</t>
  </si>
  <si>
    <t>Promover iniciativas, projetos e programas de Cooperação Territorial Europeia na Região Centro recorrendo a formas de divulgação mais apelativas e informativas de modo a aumentar o seu público-alvo</t>
  </si>
  <si>
    <t>Acompanhar os projetos de cooperação transfronteiriça da Região Centro financiados pelo POCTEP</t>
  </si>
  <si>
    <t>Garantir a execução do PDR 2020/PEPAC</t>
  </si>
  <si>
    <t>Garantir a execução do MAR 2020/MAR2030</t>
  </si>
  <si>
    <t>Garantir a execução das obras de requalificação nos 5 Polos de Inovação – Agenda de Inovação PRR</t>
  </si>
  <si>
    <t>Assegurar a execução do Plano Anual de Controlo</t>
  </si>
  <si>
    <t>Assegurar a competente representação da CCDRC IP na Entidade Regional da Reserva Agrícola (ER RAN C)</t>
  </si>
  <si>
    <t xml:space="preserve"> Colaborar na fiscalização do Regime Jurídico da Reserva Agrícola Nacional (RAN) e na gestão doa efluentes pecuários</t>
  </si>
  <si>
    <t>Assegurar a emissão de pareceres no âmbito da gestão de efluentes pecuários, aplicação de águas ruças e águas resuduais (ApR)</t>
  </si>
  <si>
    <t>Assegurar a adaptação e monitorização das barragens no âmbito do Regulamento de Segurança de Barragens (RSB) e o acompanhamento da elaboração de estudos e projectos execução de modernização dos AH do grupo IV</t>
  </si>
  <si>
    <t>Colaborar no acompanhamento da formação dos Instrumentos de Gestão do Território - Planos Diretores Municipais (PDM); Planos de Pormenor (PP) e Planos de Urbanização (PU)</t>
  </si>
  <si>
    <t xml:space="preserve">Garantir a execução do PDR 2020/PEPAC no Continente </t>
  </si>
  <si>
    <t>Redução do tempo de analise dos pedidos de pagamento</t>
  </si>
  <si>
    <t>Assegurar o Plano Nacional de Controlo à Reestruturação e Conversão de vinhas - VITIS</t>
  </si>
  <si>
    <t>Assegurar a execução das ações decorrentes do Sistema de Identificação Parcelar</t>
  </si>
  <si>
    <t>Reforçar as infraestruturas de investigação, inovação, formação, demonstração e transferência de conhecimento e tecnologia -Agenda de Inovação PRR</t>
  </si>
  <si>
    <t>Reforçar a capacidade de investigação, inovação e formação</t>
  </si>
  <si>
    <t>Aumentar a promoção e divulgação da inovação na atividade agrícola</t>
  </si>
  <si>
    <t xml:space="preserve">Garantir a realização das análises recepcionadas no Laboratório de Química Enológica </t>
  </si>
  <si>
    <t>Assegurar a dinamização da Rede Nacional PAC</t>
  </si>
  <si>
    <t>Dinamizar a valorização das atividades dos espaços rurais e a qualificação dos agricultores</t>
  </si>
  <si>
    <t>Garantir a tramitação dos pedidos de licenciamento das atividades no âmbito do NREAP</t>
  </si>
  <si>
    <t>Assegurar a contribuição da CCDRC para o Sistema de Informação Agrária - RICA</t>
  </si>
  <si>
    <t>Assegurar a execução do Plano Anual de Controlo in loco - PDR2020</t>
  </si>
  <si>
    <t>Promover a dinamização, criação e manutenção de Organizações de Produtores</t>
  </si>
  <si>
    <t>Promover a dinamização dos Produtos Tradicionais de Qualidade</t>
  </si>
  <si>
    <t>Contribuir para a execução do Programa Apícola Nacional PNASA</t>
  </si>
  <si>
    <t xml:space="preserve">  Garantir a tramitação dos pedidos de licenciamento de estabelecimentos industriais</t>
  </si>
  <si>
    <t>Promover o reexame das atividades industriais</t>
  </si>
  <si>
    <t>Promover o reexame das atividades pecuárias das classes 1 e 2, nos termos do NREAP</t>
  </si>
  <si>
    <t>Assegurar a emissão de pareceres de aparcamento de gado</t>
  </si>
  <si>
    <t xml:space="preserve"> Assegurar a contribuição da CCDRC para o Sistema de Informação Agrária - RICA (exercício de 2024)</t>
  </si>
  <si>
    <t>Assegurar a contribuição da CCDRC para o Sistema de Informação Agrária - SIMA</t>
  </si>
  <si>
    <t>Assegurar a contribuição da CCDRC para o Sistema de Informação Agrária - VPP</t>
  </si>
  <si>
    <t xml:space="preserve"> Assegurar a contribuição da CCDRC para o Sistema Estatístico Nacional - ECPC / QPV</t>
  </si>
  <si>
    <t>Assegurar a execução do Plano Anual de Controlo in loco - PDR 2020</t>
  </si>
  <si>
    <t xml:space="preserve"> Assegurar a execução do Plano Anual de Controlo in loco - MAR 2030</t>
  </si>
  <si>
    <t>Assegurar a execução do Plano Anual de Controlo in loco (acumulado) - Organizações de Produtores</t>
  </si>
  <si>
    <t>Garantir celeridade e eficácia na resposta às solicitações em matéria de uso, ocupação e transformação do solo</t>
  </si>
  <si>
    <t>Garantir, através de ações de fiscalização, o cumprimento da legislação e regulamentação aplicáveis nas áreas do ambiente, agricultura, do ordenamento do território e dos Incentivos do Estado à Comunicação Social</t>
  </si>
  <si>
    <t>Assegurar o atendimento no âmbito das funções delegadas do IFAP</t>
  </si>
  <si>
    <t>Assegurar o licenciamento das explorações pecuárias no âmbito do NREAP - Classe 3</t>
  </si>
  <si>
    <t>Promover o acompanhamento de Jovens Agricultores instalados</t>
  </si>
  <si>
    <t>Assegurar a resposta a todas as solicitações apresentadas, no âmbito da atividade do setor agricola</t>
  </si>
  <si>
    <t>Promover a inovação e a transferência de conhecimento, incentivando a cooperação e a criação de parcerias, com foco na integração de novas ideias e tecnologias em empresas, fortalecendo o ecossistema de inovação regional</t>
  </si>
  <si>
    <t>Promover a inovação, a transferência de conhecimento e fomentar a criação de parcerias estratégicas, garantindo que as entidades do Sistema Científico e Tecnológico respondam eficazmente aos desafios colocados pelas empresas</t>
  </si>
  <si>
    <t>Reforçar a presença do CR Inove através do contacto com o maior número possível de empresas, fomentando parcerias estratégicas e fortalecendo a colaboração entre o tecido empresarial e as entidades do Sistema Científico e Tecnológico</t>
  </si>
  <si>
    <t>Garantir o apoio à tomada de decisão do Conselho Diretivo (CD)</t>
  </si>
  <si>
    <t>Assegurar a resposta a solicitações internas</t>
  </si>
  <si>
    <t>Assegurar a resposta a solicitações externas</t>
  </si>
  <si>
    <t xml:space="preserve">Implementar o Plano de Formação Profissional </t>
  </si>
  <si>
    <t>Planear a gestão de recursos humanos</t>
  </si>
  <si>
    <t>Promover a comunicação interna</t>
  </si>
  <si>
    <t>Promover a cultura organizacional</t>
  </si>
  <si>
    <t>Promover a Saúde no Trabalho</t>
  </si>
  <si>
    <t>Assegurar a elaboração do PROT CENTRO</t>
  </si>
  <si>
    <t>Disponibilização de documentos e de informação relevante no Portal</t>
  </si>
  <si>
    <t xml:space="preserve">  Assegurar a participação com outras entidades externas ou Unidades Orgânicas da CCDRC nas matérias respeitantes ao Ordenamento, Uso do Solo e Cadastro</t>
  </si>
  <si>
    <t>Garantir a emissão de pareceres no âmbito do artigo 13-A do RJUE</t>
  </si>
  <si>
    <t>Garantir a emissão de pareceres no âmbito do uso, ocupação e transformação do solo e dos instrumentos de gestão territorial</t>
  </si>
  <si>
    <t>Garantir a concertação com as Entidades Externas (EE) no âmbito do RJUE, do RJREN e na formação e dinâmica de PMOT</t>
  </si>
  <si>
    <t xml:space="preserve"> Assegurar o acompanhamento dos processos de elaboração, alteração e revisão dos IGT bem como a sua suspensão e estabelecimento de Medidas Preventivas</t>
  </si>
  <si>
    <t>Garantir a emissão de pareceres no âmbito da Avaliação Ambiental de Planos e Programas</t>
  </si>
  <si>
    <t>Promover e colaborar na preparação e realização de ações de sensibilização, formação e aperfeiçoamento profissional e em ações de divulgação técnica em matéria de cadastro e cartografia</t>
  </si>
  <si>
    <t>Assegurar a emissão dos pareceres técnicos no âmbito dos processos de reclamação administrativa do cadastro geométrico da propriedade rústica</t>
  </si>
  <si>
    <t>Impulsionar o referencial estratégico regional de apoio à promoção e colaboração em iniciativas de Educação e Sensibilização Ambiental</t>
  </si>
  <si>
    <t>Contribuir para a execução das políticas de ambiente através da participação assídua nas Comissões e Grupos de Trabalho externos de âmbito nacional e regional e em ações externas e internas de uniformização de procedimentos</t>
  </si>
  <si>
    <t>Garantir a colaboração permanente com as entidades da tutela e outras, contribuindo para a definição de normativos em matéria de ambiente</t>
  </si>
  <si>
    <t>Garantir o cumprimento dos prazos legais estabelecidos na análise caso a caso no âmbito do regime jurídico de AIA, em que a CCDRC é a Autoridade de AIA e/ou entidade coordenadora do licenciamento</t>
  </si>
  <si>
    <t xml:space="preserve"> Impulsionar a mitigação e adaptação às alterações climáticas</t>
  </si>
  <si>
    <t>Garantir o cumprimento dos prazos legais estabelecidos na execução das atividades inerentes ao regime jurídico de AIA (AIA, AIncA e PDA), em que a CCDRC é a Autoridade de AIA</t>
  </si>
  <si>
    <t>Garantir o acompanhamento da fase de pós-Avaliação de projetos que tenham sido sujeitos a procedimentos de AIA.</t>
  </si>
  <si>
    <t>Garantir com eficácia o cumprimento do regime de prevenção e controlo das emissões de poluentes para a atmosfera e legislação complementar</t>
  </si>
  <si>
    <t>Gerir e monitorizar a Qualidade do Ar da Região Centro</t>
  </si>
  <si>
    <t xml:space="preserve">Manter a eficácia nos processos de licenciamento industrial (SIR) </t>
  </si>
  <si>
    <t xml:space="preserve"> Manter a eficácia na aprovação e acompanhamento do Plano Ambiental e de Recuperação Paisagística (PARP) de pedreiras</t>
  </si>
  <si>
    <t xml:space="preserve"> Manter a eficácia no procedimento de licenciamento das operações de gestão de resíduos nos termos do RGGR</t>
  </si>
  <si>
    <t xml:space="preserve">  Garantir o apoio técnico especializado às comissões de cogestão das áreas protegidas</t>
  </si>
  <si>
    <t>Promover a educação e sensibilização dos cidadãos para as atividades de conservação da natureza e da biodiversidade nas áreas protegidas</t>
  </si>
  <si>
    <t>Assegurar os pagamentos em tempo útil</t>
  </si>
  <si>
    <t>Harmonizar e normalizar os procedimentos aquisitivos efetuados pelos diversos serviços da CCDR Centro</t>
  </si>
  <si>
    <t>Redução de custos de manutenção  com otimização da frota da CCDR Centro</t>
  </si>
  <si>
    <t xml:space="preserve"> Implementar plano de fiscalização</t>
  </si>
  <si>
    <t xml:space="preserve"> Dar resposta às denúncias/reclamações em tempo útil</t>
  </si>
  <si>
    <t>Garantir o cumprimento da legislação de ambiente e de ordenamento do território.</t>
  </si>
  <si>
    <t>Dar resposta em tempo útil aos pedidos de pareceres no âmbito do regime geral do ruído</t>
  </si>
  <si>
    <t>Assegurar a participação assídua nas Comissões e Grupos de Trabalho, internos e externos</t>
  </si>
  <si>
    <t>Melhorar a Infraestrutura tecnológica +++ (+ performance, + mobilidade, + segurança)</t>
  </si>
  <si>
    <t>Melhorar a eficácia dos Sistema de Informação de forma a responder aos desafios da CCDR Centro e da Região</t>
  </si>
  <si>
    <t>Formar, informar e sensibilizar os colaboradores da CCDR Centro para a utilização das ferramentas informáticas</t>
  </si>
  <si>
    <t>Contribuir para o encerramento do Centro2020, de acordo com o calendário e microcalendário de encerramento</t>
  </si>
  <si>
    <t>Garantir a operacionalização do Sistema de Gestão e Controlo do Centro2030</t>
  </si>
  <si>
    <t>Garantir a implementação da Estratégia Antifraude e de gestão de riscos do Centro 2020 e Centro2030</t>
  </si>
  <si>
    <t>Garantir a qualidade da despesa através de verificações no local e pesquisas Arachne</t>
  </si>
  <si>
    <t xml:space="preserve"> Contribuir para o encerramento do Centro 2020</t>
  </si>
  <si>
    <t>Contribuir para a execução do Centro 2030</t>
  </si>
  <si>
    <t>Prestar informação que permita a monitorização do Centro 2030</t>
  </si>
  <si>
    <t>Otimizar a abertura de avisos do CENTRO2030</t>
  </si>
  <si>
    <t>Assegurar que os avisos planeados são concretizados</t>
  </si>
  <si>
    <t>Reduzir o tempo médio de avaliação de candidaturas</t>
  </si>
  <si>
    <t>Garantir a execução do PRR / BEI</t>
  </si>
  <si>
    <t>Garantir o cumprimento dos prazos legais na emissão de pareceres, em razão da localização, no âmbito RJUE – competência da CCDRC</t>
  </si>
  <si>
    <t>Garantir o cumprimento dos prazos legais na emissão de pareceres, em razão da localização, no âmbito RJUE – competência do Património Cultural I.P</t>
  </si>
  <si>
    <t>Melhorar a articulação procedimental com as Câmaras Municipais</t>
  </si>
  <si>
    <t>Garantir o cumprimento dos prazos legais na emissão de pareceres, no âmbito do RTA, relativos a Pedidos de Autorização de Trabalhos Arqueológicos (PATA)</t>
  </si>
  <si>
    <t>Contribuir para a salvaguarda do património material e imaterial da Região Centro</t>
  </si>
  <si>
    <t>Garantir a execução do Apoio à Ação Cultural 2025</t>
  </si>
  <si>
    <t>Contribuir para a avaliação das candidaturas submetidas no Aviso “Inclusão pela Cultura”</t>
  </si>
  <si>
    <t>Garantir a execução do processo do Apoio ao Associativismo Musical 2025</t>
  </si>
  <si>
    <t>Assegurar a execução do processo do regime dos incentivos do Estado à comunicação social 2025</t>
  </si>
  <si>
    <t>Elaborar respostas a solicitações externas</t>
  </si>
  <si>
    <t>Divulgar o patrimônio cultural material e imaterial</t>
  </si>
  <si>
    <t>Garantir a assessoria Jurídica aos órgãos e demais serviços da CCDRC, I.P e contencioso administrativo</t>
  </si>
  <si>
    <t>Assegurar o apoio Jurídico à Administração local direta e indireta</t>
  </si>
  <si>
    <t>Assegurar as Contraordenações ambientais, incluindo em matéria de RAN</t>
  </si>
  <si>
    <t>Assegurar o apoio às autarquias locais e entidades intermunicipais no âmbito do regime financeiro</t>
  </si>
  <si>
    <t>Assegurar o apoio às autarquias locais e entidades equiparadas, coletividades e populações no âmbito da cooperação técnica e financeira e dos auxílios financeiros de emergência decorrentes de eventos climatéricos extremos</t>
  </si>
  <si>
    <t>Assegurar o apoio às autarquias locais entidades equiparadas, no âmbito da cooperação técnica</t>
  </si>
  <si>
    <t>Aumentar a notoriedade pública da CCDR Centro, I.P. e do Programa Centro2030  junto da comunicação social e da população portuguesa</t>
  </si>
  <si>
    <t xml:space="preserve">Divulgar e promover as atividades e áreas de atuação da CCDR Centro I.P. </t>
  </si>
  <si>
    <t>Promover as oportunidades de financiamento do programa Centro2030 e a importância dos fundos europeus no desenvolvimento regional.</t>
  </si>
  <si>
    <t xml:space="preserve">Histórico: </t>
  </si>
  <si>
    <t>Verificar resultados Homogeneas</t>
  </si>
  <si>
    <t xml:space="preserve">Objetivo: </t>
  </si>
  <si>
    <t>5 Promover a previsibilidade na aplicação dos fundos europeus</t>
  </si>
  <si>
    <t xml:space="preserve">Peso: </t>
  </si>
  <si>
    <t>Métrica</t>
  </si>
  <si>
    <t>Toler.</t>
  </si>
  <si>
    <t>Val.Crit.</t>
  </si>
  <si>
    <t>Fonte Verif.</t>
  </si>
  <si>
    <t>Result.</t>
  </si>
  <si>
    <t>Taxa</t>
  </si>
  <si>
    <t>9 Percentagem acumulada do valor no total do CENTRO2030</t>
  </si>
  <si>
    <t>numerador</t>
  </si>
  <si>
    <t>denominad</t>
  </si>
  <si>
    <t>result</t>
  </si>
  <si>
    <t>utilizador</t>
  </si>
  <si>
    <t>dt_hora</t>
  </si>
  <si>
    <t>comentario</t>
  </si>
  <si>
    <t>10 Percentagem de avisos abertos no total planeado</t>
  </si>
  <si>
    <t>6 Melhorar a qualidade de vida das pessoas - Promoção da monitorização eficiente dos poluentes atmosféricos</t>
  </si>
  <si>
    <t>11 Percentagem de implementação dos procedimentos de controlo e garantia de qualidade (QA/QC)</t>
  </si>
  <si>
    <t>3 Garantir a execução do PDR 2020/ PEPAC 23 - 27</t>
  </si>
  <si>
    <t>6 Taxa de  análise dos pedidos de pagamento</t>
  </si>
  <si>
    <t>5 Taxa de análise de pedidos de apoio</t>
  </si>
  <si>
    <t>4 Garantir a execução do MAR 2020 / MAR 2030</t>
  </si>
  <si>
    <t>7 Taxa de análise de pedidos de apoio</t>
  </si>
  <si>
    <t>8 Taxa de análise dos pedidos de pagamento</t>
  </si>
  <si>
    <t>2 Reforçar a identidade regional através do património cultural material e imaterial</t>
  </si>
  <si>
    <t>3 Percentagem de pareceres sobre pedidos relativos a operações urbanísticas (RJUE), localizadas em zonas de proteção de bens imóveis classificados, não afetos ao PC IP, até 2 dias úteis antes do prazo legal</t>
  </si>
  <si>
    <t>4 Prazo médio de análise das candidaturas efetuadas no âmbito do Programa de Apoio à Ação Cultural 2025</t>
  </si>
  <si>
    <t>7 Assegurar o cumprimento do Plano de Reporte Anual dos sistemas estatísticos de informação agrária</t>
  </si>
  <si>
    <t xml:space="preserve">12 Taxa de execução do Plano de Reporte Anual dos Sistemas Estatísticos de Informação agrária. </t>
  </si>
  <si>
    <t xml:space="preserve">8 Promover e garantir o cumprimento da legislação de ambiente e de ordenamento do território </t>
  </si>
  <si>
    <t>13 Número  de situações em que foi reposta a legalidade após notificação da CCDRC aos infratores</t>
  </si>
  <si>
    <t>11 Promover a motivação e a satisfação dos colaboradores da CCDR Centro</t>
  </si>
  <si>
    <t>17 Índice de satisfação</t>
  </si>
  <si>
    <t xml:space="preserve">9 Assegurar a elaboração do PROT </t>
  </si>
  <si>
    <t>14 Prazo de entrega à Tutela</t>
  </si>
  <si>
    <t xml:space="preserve">1 Consolidar a CCDRC, I.P. como entidade de coordenação do território  </t>
  </si>
  <si>
    <t xml:space="preserve">1 Número de iniciativas de articulação com entidades regionais com vista à promoção da região, dos seus recursos e da CCDRC, I.P. </t>
  </si>
  <si>
    <t xml:space="preserve">2 Prazo de Lançamento da 3.ª edição do Pacto Institucional para a Valorização da Economia Circular na Região Centro - n.º dias </t>
  </si>
  <si>
    <t>10 Assegurar o apoio jurídico</t>
  </si>
  <si>
    <t>15 Percentagem de decisões tomadas em processos de contraordenação ambiental</t>
  </si>
  <si>
    <t>16 Percentagem de pedidos de parecer despachados até 30 dias úteis face ao total de pedidos entrados no ano</t>
  </si>
  <si>
    <t>68 Promover a inovação e a transferência de conhecimento, incentivando a cooperação e a criação de parcerias, com foco na integração de novas ideias e tecnologias em empresas, fortalecendo o ecossistema de inovação regional</t>
  </si>
  <si>
    <t>95 Número de Negociações Promovidas pelo INEC</t>
  </si>
  <si>
    <t>69 Promover a inovação, a transferência de conhecimento e fomentar a criação de parcerias estratégicas, garantindo que as entidades do Sistema Científico e Tecnológico respondam eficazmente aos desafios colocados pelas empresas</t>
  </si>
  <si>
    <t xml:space="preserve">96 Número de Interações Promovidas no Consultório de Empresas </t>
  </si>
  <si>
    <t>70 Reconhecer a relevância do CR Inove no ecossistema regional de inovação através da sua participação em eventos, reforçando o seu papel na promoção da inovação e da competitividade da Região Centro</t>
  </si>
  <si>
    <t>97 Reconhecer a relevância do CR Inove no ecossistema regional de inovação através da sua participação em eventos, reforçando o seu papel na promoção da inovação e da competitividade da Região Centro</t>
  </si>
  <si>
    <t>71 Reforçar a presença do CR Inove através do contacto com o maior número possível de empresas, fomentando parcerias estratégicas e fortalecendo a colaboração entre o tecido empresarial e as entidades do Sistema Científico e Tecnológico</t>
  </si>
  <si>
    <t xml:space="preserve">98 Número de empresas contatadas </t>
  </si>
  <si>
    <t>95 Garantir o cumprimento dos prazos legais estabelecidos na execução das atividades inerentes ao regime jurídico de AIA (AIA, AIncA e PDA), em que a CCDRC é a Autoridade de AIA</t>
  </si>
  <si>
    <t>122 Percentagem de procedimentos do RJAIA, concluídos dentro do prazo legal</t>
  </si>
  <si>
    <t>96 Garantir o acompanhamento da fase de pós-Avaliação de projetos que tenham sido sujeitos a procedimentos de AIA.</t>
  </si>
  <si>
    <t xml:space="preserve">123  Número de projetos acompanhados em sede de pós-avaliação. </t>
  </si>
  <si>
    <t>97 Garantir com eficácia o cumprimento do regime de prevenção e controlo das emissões de poluentes para a atmosfera e legislação complementar</t>
  </si>
  <si>
    <t>124 Percentagem de relatórios analisados</t>
  </si>
  <si>
    <t>98 Gerir e monitorizar a Qualidade do Ar da Região Centro</t>
  </si>
  <si>
    <t>125 Prazo de apresentação do relatório anual da qualidade do ar na Região Centro, com base no funcionamento da rede.</t>
  </si>
  <si>
    <t>72 Garantir o apoio à tomada de decisão do Conselho Diretivo (CD)</t>
  </si>
  <si>
    <t xml:space="preserve">99 Taxa de cumprimento do prazo legal de envio da convocatória e da agenda das reuniões do Conselho Diretivo </t>
  </si>
  <si>
    <t>73 Assegurar a resposta a solicitações internas</t>
  </si>
  <si>
    <t>100 Percentagem de encaminhamentos de informações internas  enviadas no prazo de 36h após  validação/autorização</t>
  </si>
  <si>
    <t>74 Assegurar a resposta a solicitações externas</t>
  </si>
  <si>
    <t>101 Percentagem de encaminhamentos de respostas a pedidos de informação externos validados/autorizados, enviados no prazo solicitado pela entidade</t>
  </si>
  <si>
    <t>149 Garantir a assessoria Jurídica aos órgãos e demais serviços da CCDRC, I.P e contencioso administrativo</t>
  </si>
  <si>
    <t xml:space="preserve">203 Percentagem de pedidos de parecer despachados até 30 dias úteis face ao total de pedidos entrados no ano </t>
  </si>
  <si>
    <t>150 Assegurar o apoio Jurídico à Administração local direta e indireta</t>
  </si>
  <si>
    <t xml:space="preserve">204 Percentagem de pedidos de parecer despachados até 30 dias úteis face ao total de pedidos entrados no ano </t>
  </si>
  <si>
    <t>151 Assegurar as Contraordenações ambientais, incluindo em matéria de RAN</t>
  </si>
  <si>
    <t>205 Percentagem de propostas de decisão sobre autos/participações de contraordenação</t>
  </si>
  <si>
    <t>59 Assegurar a execução do Plano Anual de Controlo in loco - PDR 2020</t>
  </si>
  <si>
    <t>82 Taxa de cumprimento do Plano Anual de Controlo in loco -Investimento PDR 2020</t>
  </si>
  <si>
    <t>60  Assegurar a execução do Plano Anual de Controlo in loco - MAR 2030</t>
  </si>
  <si>
    <t>83 Taxa de cumprimento do Plano Anual de Controlo in loco -Investimento MAR 2030</t>
  </si>
  <si>
    <t>61 Assegurar a execução do Plano Anual de Controlo in loco (acumulado) - Organizações de Produtores</t>
  </si>
  <si>
    <t>84 Taxa de cumprimento do Plano Anual de Controlo in Loco (Organizações de Produtores)</t>
  </si>
  <si>
    <t>155 Aumentar a notoriedade pública da CCDR Centro, I.P. e do Programa Centro2030  junto da comunicação social e da população portuguesa</t>
  </si>
  <si>
    <t>209 Número  de comunicados de imprensa</t>
  </si>
  <si>
    <t>210 Número de notícias publicadas</t>
  </si>
  <si>
    <t xml:space="preserve">156 Divulgar e promover as atividades e áreas de atuação da CCDR Centro I.P. </t>
  </si>
  <si>
    <t>211  Número de eventos</t>
  </si>
  <si>
    <t>212 Número  de inserções de conteúdo no Portal da CCDR Centro</t>
  </si>
  <si>
    <t>213 Número de visitas ao Portal da CCDR Centro</t>
  </si>
  <si>
    <t>214 Número  de inserções de conteúdo nas redes sociais da CCDR Centro</t>
  </si>
  <si>
    <t>215 Número  de novos seguidores nas redes sociais da CCDR Centro</t>
  </si>
  <si>
    <t xml:space="preserve">216  Número de Publicações/ produtos promocionais </t>
  </si>
  <si>
    <t>217 Número de inserções publicitárias nos meios de comunicação social</t>
  </si>
  <si>
    <t>157 Promover as oportunidades de financiamento do programa Centro2030 e a importância dos fundos europeus no desenvolvimento regional.</t>
  </si>
  <si>
    <t>218 Número de visitantes ao Site do Centro 2030</t>
  </si>
  <si>
    <t>219 Número de atualizações de conteúdo do site do Centro2030</t>
  </si>
  <si>
    <t>220 Número de inserções de conteúdo nas redes sociais do Centro 2030</t>
  </si>
  <si>
    <t>221 Número de novos seguidores nas redes sociais do Centro2030</t>
  </si>
  <si>
    <t>222  Número de eventos/campanhas de comunicação</t>
  </si>
  <si>
    <t>223 Número de inserções publicitárias nos meios de comunicação social</t>
  </si>
  <si>
    <t xml:space="preserve">224  Número de Publicações/ produtos promocionais </t>
  </si>
  <si>
    <t>33 Assegurar o Plano Nacional de Controlo à Reestruturação e Conversão de vinhas - VITIS</t>
  </si>
  <si>
    <t>41 Taxa de cumprimento do Plano Anual de Controlo ao VITIS</t>
  </si>
  <si>
    <t>34 Assegurar a execução das ações decorrentes do Sistema de Identificação Parcelar</t>
  </si>
  <si>
    <t>42 Número de relatórios no âmbito das funções Delegadas apresentados.</t>
  </si>
  <si>
    <t>43 Número de Ações de Formação ministradas aos técnicos</t>
  </si>
  <si>
    <t>35 Assegurar a execução do Plano Anual de Controlo</t>
  </si>
  <si>
    <t>44 Taxa de cumprimento do Plano Anual de Controlo (Pedido Único e Outras Ajudas exceto VITIS)</t>
  </si>
  <si>
    <t>82   Assegurar a participação com outras entidades externas ou Unidades Orgânicas da CCDRC nas matérias respeitantes ao Ordenamento, Uso do Solo e Cadastro</t>
  </si>
  <si>
    <t>109 Percentagem de contributos prestados num prazo inferior a 30 dias</t>
  </si>
  <si>
    <t>88 Promover e colaborar na preparação e realização de ações de sensibilização, formação e aperfeiçoamento profissional e em ações de divulgação técnica em matéria de cadastro e cartografia</t>
  </si>
  <si>
    <t>88 Número de ações</t>
  </si>
  <si>
    <t>89 Assegurar a emissão dos pareceres técnicos no âmbito dos processos de reclamação administrativa do cadastro geométrico da propriedade rústica</t>
  </si>
  <si>
    <t>116 Percentagem de pareceres técnicos emitidos até ao final do ano</t>
  </si>
  <si>
    <t>90 Impulsionar o referencial estratégico regional de apoio à promoção e colaboração em iniciativas de Educação e Sensibilização Ambiental</t>
  </si>
  <si>
    <t>117 Revisão da IRESPA - Estratégia Regional de Educação Ambiental</t>
  </si>
  <si>
    <t>102   Garantir o apoio técnico especializado às comissões de cogestão das áreas protegidas</t>
  </si>
  <si>
    <t>131  Percentagem de participação nas reuniões</t>
  </si>
  <si>
    <t>103 Promover a educação e sensibilização dos cidadãos para as atividades de conservação da natureza e da biodiversidade nas áreas protegidas</t>
  </si>
  <si>
    <t>132 Número  de iniciativas promovidas</t>
  </si>
  <si>
    <t>18 Dinamizar a Cooperação Transfronteiriça na Região Centro através do desenvolvimento de iniciativas no âmbito das Comunidades de Trabalho EUROACE ee CENCYL</t>
  </si>
  <si>
    <t>20 Número de (micro)iniciativas de cooperação transfronteiriça dinamizadas pela CCDRC, I.P.</t>
  </si>
  <si>
    <t>19 Promover iniciativas, projetos e programas de Cooperação Territorial Europeia na Região Centro recorrendo a formas de divulgação mais apelativas e informativas de modo a aumentar o seu público-alvo</t>
  </si>
  <si>
    <t>21 Número de ações de divulgação/promoção de projetos, programas e iniciativas de Cooperação Territorial, incluindo de dinamização do microsite do Interreg POCTEP</t>
  </si>
  <si>
    <t>20 Acompanhar os projetos de cooperação transfronteiriça da Região Centro financiados pelo POCTEP</t>
  </si>
  <si>
    <t xml:space="preserve">22 Percentagem de projetos financiados pelo POCTEP, com execução financeira, com ações de acompanhamento </t>
  </si>
  <si>
    <t>152 Assegurar o apoio às autarquias locais e entidades intermunicipais no âmbito do regime financeiro</t>
  </si>
  <si>
    <t>206 Percentagem de respostas num prazo médio inferior a 20 dias úteis</t>
  </si>
  <si>
    <t>153 Assegurar o apoio às autarquias locais e entidades equiparadas, coletividades e populações no âmbito da cooperação técnica e financeira e dos auxílios financeiros de emergência decorrentes de eventos climatéricos extremos</t>
  </si>
  <si>
    <t>207 Percentagem de respostas num prazo médio inferior a 25 dias úteis</t>
  </si>
  <si>
    <t>154 Assegurar o apoio às autarquias locais entidades equiparadas, no âmbito da cooperação técnica</t>
  </si>
  <si>
    <t>208 Percentagem de respostas num prazo médio inferior a 20 dias úteis</t>
  </si>
  <si>
    <t>46 Dinamizar a valorização das atividades dos espaços rurais e a qualificação dos agricultores</t>
  </si>
  <si>
    <t>59 Taxa de resposta a pedidos de homologação de ações de formação profissional apresentados anualmente</t>
  </si>
  <si>
    <t>60 Taxa de homologação de certificados de formação após o encerramento de ações por parte das entidades</t>
  </si>
  <si>
    <t>61 Taxa de avaliação de ações de formação</t>
  </si>
  <si>
    <t>62 Taxa de emissão/renovação de cartões de APF</t>
  </si>
  <si>
    <t>47 Promover a dinamização, criação e manutenção de Organizações de Produtores</t>
  </si>
  <si>
    <t>63 Taxa de análise e decisão dos pedidos de reconhecimento como OP nos prazos legalmente estabelecidos</t>
  </si>
  <si>
    <t>64 Taxa de análise aos relatórios anuais de atividades das OP com vista à manutenção do seu reconhecimento</t>
  </si>
  <si>
    <t>65 Taxa de análise dos pedidos de aprovação e de alteração das OP e PO</t>
  </si>
  <si>
    <t>48 Promover a dinamização dos Produtos Tradicionais de Qualidade</t>
  </si>
  <si>
    <t>66 Taxa de resposta aos pedidos de Registo de Produtos Tradicionais de Qualidade com Designações Legalmente Protegidas e dos respetivos pedidos de alteração</t>
  </si>
  <si>
    <t>49 Contribuir para a execução do Programa Apícola Nacional PNASA</t>
  </si>
  <si>
    <t>67 Taxa de análise e decisão das candidaturas ao PNASA</t>
  </si>
  <si>
    <t>81 Disponibilização de documentos e de informação relevante no Portal</t>
  </si>
  <si>
    <t>108 Prazo médio de atualização da Informação</t>
  </si>
  <si>
    <t>83 Garantir a emissão de pareceres no âmbito do artigo 13-A do RJUE</t>
  </si>
  <si>
    <t>110 Percentagem de pareceres emitidos num prazo inferior a 20 dias</t>
  </si>
  <si>
    <t>84 Garantir a emissão de pareceres no âmbito do uso, ocupação e transformação do solo e dos instrumentos de gestão territorial</t>
  </si>
  <si>
    <t>111 Percentagem de pareceres emitidos num prazo inferior a 30 dias</t>
  </si>
  <si>
    <t>85 Garantir a concertação com as Entidades Externas (EE) no âmbito do RJUE, do RJREN e na formação e dinâmica de PMOT</t>
  </si>
  <si>
    <t>112 Percentagem de decisões globais (RJUE), Conferências Decisórias/Procedimentais dentro do prazo legal</t>
  </si>
  <si>
    <t>36 Reforçar as infraestruturas de investigação, inovação, formação, demonstração e transferência de conhecimento e tecnologia -Agenda de Inovação PRR</t>
  </si>
  <si>
    <t>45 Percentagem de Execução Financeira nos 5 Polos de Inovação (dez 2025)</t>
  </si>
  <si>
    <t>37 Garantir a execução das obras de requalificação nos 5 Polos de Inovação – Agenda de Inovação PRR</t>
  </si>
  <si>
    <t>46 Percentagem  de procedimentos de contratualização de empreitadas e fiscalização concluídos até Dez/2025</t>
  </si>
  <si>
    <t>38 Reforçar a capacidade de investigação, inovação e formação</t>
  </si>
  <si>
    <t>47  Número  de parcerias estabelecidas com entidades do sistema científico e tecnológico</t>
  </si>
  <si>
    <t>48 Número   de parcerias estabelecidas com empresas do sector</t>
  </si>
  <si>
    <t xml:space="preserve">49 Número  de comunicações (oral/poster) em eventos técnico-científicos </t>
  </si>
  <si>
    <t>39 Aumentar a promoção e divulgação da inovação na atividade agrícola</t>
  </si>
  <si>
    <t>50  Número  de ações de divulgação / sensibilização realizadas</t>
  </si>
  <si>
    <t>51 Número   de artigos técnico-científicos publicados</t>
  </si>
  <si>
    <t xml:space="preserve">52 Número  de comunicações (oral/poster) em eventos técnico-científicos </t>
  </si>
  <si>
    <t xml:space="preserve">40 Garantir a realização das análises recepcionadas no Laboratório de Química Enológica </t>
  </si>
  <si>
    <t>53 % de execução das amostras rececionadas no LQE</t>
  </si>
  <si>
    <t>26  Colaborar na fiscalização do Regime Jurídico da Reserva Agrícola Nacional (RAN) e na gestão doa efluentes pecuários</t>
  </si>
  <si>
    <t>30  Percentagem de ações de fiscalização efetuadas</t>
  </si>
  <si>
    <t>27 Assegurar a emissão de pareceres no âmbito da gestão de efluentes pecuários, aplicação de águas ruças e águas resuduais (ApR)</t>
  </si>
  <si>
    <t>31 Percentagem de pareceres emitidos</t>
  </si>
  <si>
    <t>28 Assegurar a adaptação e monitorização das barragens no âmbito do Regulamento de Segurança de Barragens (RSB) e o acompanhamento da elaboração de estudos e projectos execução de modernização dos AH do grupo IV</t>
  </si>
  <si>
    <t>32 Percentagem  de barragens monitorizadas de acordo com o plano de observação e relatórios elaborados</t>
  </si>
  <si>
    <t xml:space="preserve">33  Percentagem de estudos e projetos acompanhados </t>
  </si>
  <si>
    <t>29 Colaborar no acompanhamento da formação dos Instrumentos de Gestão do Território - Planos Diretores Municipais (PDM); Planos de Pormenor (PP) e Planos de Urbanização (PU)</t>
  </si>
  <si>
    <t>34 Percentagem  de pareceres emitidos</t>
  </si>
  <si>
    <t xml:space="preserve">30 Garantir a execução do PDR 2020/PEPAC no Continente </t>
  </si>
  <si>
    <t xml:space="preserve">35 Taxa de análise de pedidos de apoio no prazo </t>
  </si>
  <si>
    <t>36 Taxa de análise dos pedidos de pagamento</t>
  </si>
  <si>
    <t>31 Garantir a execução do MAR 2020/MAR2030</t>
  </si>
  <si>
    <t>37 Taxa de análise de pedidos de apoio</t>
  </si>
  <si>
    <t>38 Taxa de análise de pedidos de pagamento</t>
  </si>
  <si>
    <t>32 Redução do tempo de analise dos pedidos de pagamento</t>
  </si>
  <si>
    <t>39  Número de dias de Análise de PP PDR2020/PEPAC no Continente</t>
  </si>
  <si>
    <t>40 Número  de dias de Análise de PP MAR2020/MAR 2030</t>
  </si>
  <si>
    <t xml:space="preserve">99 Manter a eficácia nos processos de licenciamento industrial (SIR) </t>
  </si>
  <si>
    <t>126 Percentagem de decisões de licenciamento emitidos no prazo legal.</t>
  </si>
  <si>
    <t>100  Manter a eficácia na aprovação e acompanhamento do Plano Ambiental e de Recuperação Paisagística (PARP) de pedreiras</t>
  </si>
  <si>
    <t>127 Percentagem de participação na realização vistorias.</t>
  </si>
  <si>
    <t>128  Percentagem de pareceres emitidos no prazo legal.</t>
  </si>
  <si>
    <t>101  Manter a eficácia no procedimento de licenciamento das operações de gestão de resíduos nos termos do RGGR</t>
  </si>
  <si>
    <t>129 Percentagem de decisões de aprovação de projeto e de emissões de Alvarás de Licença emitidos no tempo legalmente definido - Regime Geral.</t>
  </si>
  <si>
    <t xml:space="preserve">130 Percentagem  de decisões relativas a pedidos de Alvará de Licença emitidas no tempo legalmente definido - Regime Simplificado. </t>
  </si>
  <si>
    <t>50   Garantir a tramitação dos pedidos de licenciamento de estabelecimentos industriais</t>
  </si>
  <si>
    <t>68 Taxa de execução dos pedidos de título digital de instalação de estabelecimentos industriais</t>
  </si>
  <si>
    <t>69 Taxa de execução dos pedidos de título digital de exploração</t>
  </si>
  <si>
    <t>51 Garantir a tramitação dos pedidos de licenciamento das atividades no âmbito do NREAP</t>
  </si>
  <si>
    <t>70 Taxa de execução dos pedidos de licenciamento das atividades pecuárias das classes 1 e 2</t>
  </si>
  <si>
    <t xml:space="preserve">71 Redução do prazo médio para realização de vistoria para emissão de licença de exploração (classe 1) </t>
  </si>
  <si>
    <t>52 Promover o reexame das atividades industriais</t>
  </si>
  <si>
    <t>72 Número de vistorias de reexame efetuadas</t>
  </si>
  <si>
    <t>73 Prazo médio (dias úteis) para envio do auto de vistoria ao titular após a realização da vistoria</t>
  </si>
  <si>
    <t>53 Promover o reexame das atividades pecuárias das classes 1 e 2, nos termos do NREAP</t>
  </si>
  <si>
    <t>74 Número  de vistorias de reexame efetuadas</t>
  </si>
  <si>
    <t>75 Prazo médio (dias úteis) para envio do auto de vistoria ao titular após a realização da vistoria</t>
  </si>
  <si>
    <t>54 Assegurar a emissão de pareceres de aparcamento de gado</t>
  </si>
  <si>
    <t xml:space="preserve">76 Prazo médio de emissão dos pedidos de parecer rececionados </t>
  </si>
  <si>
    <t>80 Assegurar a elaboração do PROT CENTRO</t>
  </si>
  <si>
    <t>107 Prazo de entrega à Tutela</t>
  </si>
  <si>
    <t>86  Assegurar o acompanhamento dos processos de elaboração, alteração e revisão dos IGT bem como a sua suspensão e estabelecimento de Medidas Preventivas</t>
  </si>
  <si>
    <t>113 Percentagem de pareceres emitidos num prazo inferior a 30 dias</t>
  </si>
  <si>
    <t>87 Garantir a emissão de pareceres no âmbito da Avaliação Ambiental de Planos e Programas</t>
  </si>
  <si>
    <t>114 Percentagem de pareceres emitidos num prazo inferior a 30 dias</t>
  </si>
  <si>
    <t>55  Assegurar a contribuição da CCDRC para o Sistema de Informação Agrária - RICA (exercício de 2024)</t>
  </si>
  <si>
    <t>77 Número  de CA’s acompanhadas no âmbito da RICA (exercício de 2024)</t>
  </si>
  <si>
    <t>56 Assegurar a contribuição da CCDRC para o Sistema de Informação Agrária - SIMA</t>
  </si>
  <si>
    <t>78  Número de produtos (animal, vegetal e bio) acompanhados no âmbito SIMA ao longo do ano</t>
  </si>
  <si>
    <t>57 Assegurar a contribuição da CCDRC para o Sistema de Informação Agrária - VPP</t>
  </si>
  <si>
    <t>79 N.º de linhas de matriz VPP anual  preenchidas (animal e vegetal)</t>
  </si>
  <si>
    <t>58  Assegurar a contribuição da CCDRC para o Sistema Estatístico Nacional - ECPC / QPV</t>
  </si>
  <si>
    <t>80 Prazo médio de envio dos reportes mensais do ECPC, ao INE e GPP</t>
  </si>
  <si>
    <t>81 Prazo de envio do QPV 2024 para o INE</t>
  </si>
  <si>
    <t>14   Robustecer o Sistema de Reconhecimento e Boas Práticas da Região Centro, através do dseenvolvimento de iniciativas de reconhecimento de mérito e de boas práticas</t>
  </si>
  <si>
    <t xml:space="preserve">16 Número  de iniciativas de reconhecimento de mérito e boas práticas </t>
  </si>
  <si>
    <t>15 Acompanhar e monitorizar as dinâmicas regionais e as políticas públicas na Região Centro</t>
  </si>
  <si>
    <t>17 Número  de documentos de monitorização</t>
  </si>
  <si>
    <t>16  Dinamizar as plataformas geridas pela UPDR, através de uma maior divulgação e comunicação junto dos agentes regionais e do público em geral</t>
  </si>
  <si>
    <t>18 Número de ações de divulgação/promoção das plataformas geridas pela UPDR (InCentro e DataCentro)</t>
  </si>
  <si>
    <t>17 Promover os vários produtos elaborados no âmbito da monitorização e avaliação da Região Centro recorrendo a formas de divulgação mais apelativas e informativas de modo a aumentar o seu público-alvo</t>
  </si>
  <si>
    <t>19 Número de elementos de comunicação para disponibilizar nos canais digitais de comunicação da CCDRC, I.P. (notícias, comunicados de imprensa, animações e infografias)</t>
  </si>
  <si>
    <t>143 Garantir a execução do Apoio à Ação Cultural 2025</t>
  </si>
  <si>
    <t>195 Prazo médio de análise das candidaturas efetuadas no âmbito do Programa de Apoio à Ação Cultural 2025</t>
  </si>
  <si>
    <t>196 Percentagem de acompanhamento técnico dos projetos aprovados</t>
  </si>
  <si>
    <t>144 Contribuir para a avaliação das candidaturas submetidas no Aviso “Inclusão pela Cultura”</t>
  </si>
  <si>
    <t>197 Prazo de análise das candidaturas efetuadas no âmbito do Aviso "Inclusão pela Cultura"</t>
  </si>
  <si>
    <t>145 Garantir a execução do processo do Apoio ao Associativismo Musical 2025</t>
  </si>
  <si>
    <t>198 Prazo médio de análise das candidaturas efetuadas no âmbito do Associativismo Musical 2025</t>
  </si>
  <si>
    <t>146 Assegurar a execução do processo do regime dos incentivos do Estado à comunicação social 2025</t>
  </si>
  <si>
    <t>199 Data de proposta de decisão das candidaturas efetuadas no âmbito dos incentivos do Estado à comunicação social 2025</t>
  </si>
  <si>
    <t>200 Número de projetos aprovados em 2023 e 2024 com acompanhamento técnico</t>
  </si>
  <si>
    <t>147 Elaborar respostas a solicitações externas</t>
  </si>
  <si>
    <t>201 Percentagem de propostas de resposta dadas no prazo definido (3 dias úteis) com aprovação superior</t>
  </si>
  <si>
    <t>148 Divulgar o patrimônio cultural material e imaterial</t>
  </si>
  <si>
    <t>202 Número de iniciativas diferenciadas dinamizadas</t>
  </si>
  <si>
    <t>11  Consolidar a CCDRC, I.P. na região como entidade de coordenação do território  para o planeamento, a competitividade, inovação e internacionalização</t>
  </si>
  <si>
    <t>12 Número  de iniciativas de articulação com entidades regionais com vista à promoção da região, dos seus recursos e da CCDRC, I.P.</t>
  </si>
  <si>
    <t>12 Dinamizar a Agenda Regional de Economia Circular para estimular a transição para uma economia circular na região</t>
  </si>
  <si>
    <t>13 Prazo de organização de evento, de âmbito regional, dedicado à temática da Economia Circular</t>
  </si>
  <si>
    <t>14 Prazo de Lançamento da 3.ª edição do Pacto Institucional para a Valorização da Economia Circular na Região Centro</t>
  </si>
  <si>
    <t xml:space="preserve">13 Dinamizar a RIS3 do Centro , através de processos de descoberta empreendedora na região e do desenvolvimento dos respetivos Planos de Ação </t>
  </si>
  <si>
    <t>15 Número de Planos de Ação elaborados para domínios diferenciadores da RIS3 do Centro</t>
  </si>
  <si>
    <t>138 Garantir o cumprimento dos prazos legais na emissão de pareceres, em razão da localização, no âmbito RJUE – competência da CCDRC</t>
  </si>
  <si>
    <t>188 % de pareceres sobre pedidos relativos a operações urbanísticas (RJUE), localizadas em zonas de proteção de bens imóveis classificados, não afetos ao PC IP, até 2 dias úteis antes do prazo legal</t>
  </si>
  <si>
    <t>139 Garantir o cumprimento dos prazos legais na emissão de pareceres, em razão da localização, no âmbito RJUE – competência do Património Cultural I.P</t>
  </si>
  <si>
    <t>189 % pareceres sobre pedidos relativos a operações urbanísticas, em bens imoveis classificados e/ou localizados em zonas de proteção de bens imóveis classificados afetos ao PCIP, até 3 dias antes do prazo legal</t>
  </si>
  <si>
    <t>140 Melhorar a articulação procedimental com as Câmaras Municipais</t>
  </si>
  <si>
    <t>190 Prazo de disponibilização de Manual de boas práticas em formato digital</t>
  </si>
  <si>
    <t xml:space="preserve">191 N.º de ações de capacitação </t>
  </si>
  <si>
    <t>141 Garantir o cumprimento dos prazos legais na emissão de pareceres, no âmbito do RTA, relativos a Pedidos de Autorização de Trabalhos Arqueológicos (PATA)</t>
  </si>
  <si>
    <t>192 % pareceres emitidos no âmbito do RTA, relativos a Pedidos de Autorização de Trabalhos Arqueológicos (PATA), até 2 dias úteis antes do prazo legal</t>
  </si>
  <si>
    <t>142 Contribuir para a salvaguarda do património material e imaterial da Região Centro</t>
  </si>
  <si>
    <t>193 Prazo de conclusão do mapeamento do Património Cultural Imaterial na Região Centro por município (potencial e/ou real)</t>
  </si>
  <si>
    <t>194 N.º Aldeias Históricas com conclusão das diligências instrutórias dos processos de classificação/reclassificação, para envio à SEPPAAI</t>
  </si>
  <si>
    <t>62 Garantir celeridade e eficácia na resposta às solicitações em matéria de uso, ocupação e transformação do solo</t>
  </si>
  <si>
    <t>85 Percentagem de situações em que o tempo de resposta, na emissão de pareceres e propostas de decisão, não excede 15 dias úteis, após a correta instrução do processo</t>
  </si>
  <si>
    <t>86 Percentagem de situações em que o tempo de resposta a solicitações internas, na emissão de pareceres, não excede 15 dias úteis</t>
  </si>
  <si>
    <t>63 Garantir, através de ações de fiscalização, o cumprimento da legislação e regulamentação aplicáveis nas áreas do ambiente, agricultura, do ordenamento do território e dos Incentivos do Estado à Comunicação Social</t>
  </si>
  <si>
    <t>87 Nº de ações de fiscalização, das quais fazem parte obrigatoriamente as do PNFIA, realizadas e devidamente informadas de acordo com os procedimentos/normas estabelecidos</t>
  </si>
  <si>
    <t>88 Percentagem de situações em que o tempo de resposta às reclamações não excede 20 dias úteis após a sua receção na DSR</t>
  </si>
  <si>
    <t>64 Assegurar o atendimento no âmbito das funções delegadas do IFAP</t>
  </si>
  <si>
    <t>89 Índice de satisfação</t>
  </si>
  <si>
    <t>65 Assegurar o licenciamento das explorações pecuárias no âmbito do NREAP - Classe 3</t>
  </si>
  <si>
    <t>90 Prazo médio de emissão de títulos, (dias úteis)</t>
  </si>
  <si>
    <t>91 Taxa de execução dos pedidos de licenciamento das atividades pecuárias das classes 3</t>
  </si>
  <si>
    <t>66 Promover o acompanhamento de Jovens Agricultores instalados</t>
  </si>
  <si>
    <t>92 % de JA  acompanhados</t>
  </si>
  <si>
    <t>67 Assegurar a resposta a todas as solicitações apresentadas, no âmbito da atividade do setor agricola</t>
  </si>
  <si>
    <t>93 Percentagem de situações em que o tempo de resposta, na emissão de pareceres a solicitações externas, não excede 15 dias úteis</t>
  </si>
  <si>
    <t>94 Percentagem de situações em que o tempo de resposta, na emissão de pareceres a solicitações internas, não excede 15 dias úteis</t>
  </si>
  <si>
    <t>91 Contribuir para a execução das políticas de ambiente através da participação assídua nas Comissões e Grupos de Trabalho externos de âmbito nacional e regional e em ações externas e internas de uniformização de procedimentos</t>
  </si>
  <si>
    <t>118 Percentagem de participação em reuniões das Comissões e Grupos de Trabalho externos de âmbito nacional e regional e em ações externas e internas de uniformização de procedimentos</t>
  </si>
  <si>
    <t>92 Garantir a colaboração permanente com as entidades da tutela e outras, contribuindo para a definição de normativos em matéria de ambiente</t>
  </si>
  <si>
    <t>119 Percentagem de contributos no prazo solicitado</t>
  </si>
  <si>
    <t>93 Garantir o cumprimento dos prazos legais estabelecidos na análise caso a caso no âmbito do regime jurídico de AIA, em que a CCDRC é a Autoridade de AIA e/ou entidade coordenadora do licenciamento</t>
  </si>
  <si>
    <t>120 Percentagem de procedimentos de análise caso a caso, concluídos dentro do prazo legal</t>
  </si>
  <si>
    <t>94  Impulsionar a mitigação e adaptação às alterações climáticas</t>
  </si>
  <si>
    <t>121 Elaboração do Plano Regional de Ação Climática</t>
  </si>
  <si>
    <t>21 Garantir a execução do PDR 2020/PEPAC</t>
  </si>
  <si>
    <t xml:space="preserve">23 Taxa de análise de pedidos de apoio </t>
  </si>
  <si>
    <t>24 Taxa de análise dos pedidos de pagamento</t>
  </si>
  <si>
    <t>22 Garantir a execução do MAR 2020/MAR2030</t>
  </si>
  <si>
    <t>25 Taxa de análise de pedidos de apoio</t>
  </si>
  <si>
    <t>26 Taxa de análise de pedidos de pagamento</t>
  </si>
  <si>
    <t>23 Garantir a execução das obras de requalificação nos 5 Polos de Inovação – Agenda de Inovação PRR</t>
  </si>
  <si>
    <t>27 Percentagem  de procedimentos de contratualização de empreitadas e fiscalização concluídos até Dez/2025</t>
  </si>
  <si>
    <t>24 Assegurar a execução do Plano Anual de Controlo</t>
  </si>
  <si>
    <t>28 Taxa de cumprimento do Plano Anual de Controlo (Pedido Único e Outras Ajudas)</t>
  </si>
  <si>
    <t>25 Assegurar a competente representação da CCDRC IP na Entidade Regional da Reserva Agrícola (ER RAN C)</t>
  </si>
  <si>
    <t xml:space="preserve">29 Cumprimento do prazo de emissão do parecer prévio vinculativo de utilizações não agrícolas de áreas integradas na RAN </t>
  </si>
  <si>
    <t>41 Assegurar a dinamização da Rede Nacional PAC</t>
  </si>
  <si>
    <t>54 Taxa de iniciativas realizadas relativamente às previstas no Plano de Atividades da RRN/RNPAC</t>
  </si>
  <si>
    <t>42 Dinamizar a valorização das atividades dos espaços rurais e a qualificação dos agricultores</t>
  </si>
  <si>
    <t>55 Taxa de homologação de certificados de formação após o encerramento de ações por parte das entidades</t>
  </si>
  <si>
    <t>43 Garantir a tramitação dos pedidos de licenciamento das atividades no âmbito do NREAP</t>
  </si>
  <si>
    <t>56 Taxa de execução dos pedidos de licenciamento das atividades pecuárias das classes 1 e 2</t>
  </si>
  <si>
    <t>44 Assegurar a contribuição da CCDRC para o Sistema de Informação Agrária - RICA</t>
  </si>
  <si>
    <t>57  Número de CA’s acompanhadas no âmbito da RICA (exercício de 2024)</t>
  </si>
  <si>
    <t>45 Assegurar a execução do Plano Anual de Controlo in loco - PDR2020</t>
  </si>
  <si>
    <t>58 Taxa de cumprimento do Plano Anual de Controlo in loco -Investimento PDR 2020</t>
  </si>
  <si>
    <t>104 Assegurar os pagamentos em tempo útil</t>
  </si>
  <si>
    <t>133 Prazo médio  de pagamentos PRR</t>
  </si>
  <si>
    <t>134 Prazo médio de pagamentos dos apoio ao associativismo cultural</t>
  </si>
  <si>
    <t>135 Prazo médio de pagamentos dos apoios à "Cultura ao Centro"</t>
  </si>
  <si>
    <t>136 Prazo médio de pagamentos aos lesados dos Incêndios de 2024</t>
  </si>
  <si>
    <t>105 Harmonizar e normalizar os procedimentos aquisitivos efetuados pelos diversos serviços da CCDR Centro</t>
  </si>
  <si>
    <t>137 Percentagem  de processos aquisitivos efetuados via SIABS</t>
  </si>
  <si>
    <t>106 Redução de custos de manutenção  com otimização da frota da CCDR Centro</t>
  </si>
  <si>
    <t>138 Percentagem de viaturas abatidas que não apresentem condições de circulação</t>
  </si>
  <si>
    <t>107  Implementar plano de fiscalização</t>
  </si>
  <si>
    <t>139 Número de ações de fiscalização técnica do plano realizadas pela Unidade de Fiscalização</t>
  </si>
  <si>
    <t>108  Dar resposta às denúncias/reclamações em tempo útil</t>
  </si>
  <si>
    <t>109 Garantir o cumprimento da legislação de ambiente e de ordenamento do território.</t>
  </si>
  <si>
    <t>140 Número  de situações em que foi reposta a legalidade após notificação da CCDRC, IP aos infratores</t>
  </si>
  <si>
    <t>110 Dar resposta em tempo útil aos pedidos de pareceres no âmbito do regime geral do ruído</t>
  </si>
  <si>
    <t>141  Número de dias (dias úteis) médio para uma resposta em 90% das solicitações</t>
  </si>
  <si>
    <t>111 Assegurar a participação assídua nas Comissões e Grupos de Trabalho, internos e externos</t>
  </si>
  <si>
    <t>142 Percentagem de presenças em reuniões</t>
  </si>
  <si>
    <t>112 Melhorar a Infraestrutura tecnológica +++ (+ performance, + mobilidade, + segurança)</t>
  </si>
  <si>
    <t xml:space="preserve">143 Data de implementação da nova solução integrada de Telecomunicações em toda a CCDR Centro </t>
  </si>
  <si>
    <t>144 Data de reforço da solução de Firewall e implementação de Multi-Fator de Autenticação (MFA)</t>
  </si>
  <si>
    <t xml:space="preserve">145 Data de implementação da solução de cibersegurança (SOC/SIEM MDR) </t>
  </si>
  <si>
    <t>146 Taxa de substituição dos computadores obsoletos ou com Sistema Operativo (SO) descontinuado</t>
  </si>
  <si>
    <t>113 Melhorar a eficácia dos Sistema de Informação de forma a responder aos desafios da CCDR Centro e da Região</t>
  </si>
  <si>
    <t>147 Data de implementação da aplicação da Divisão de Controlo Agrícola</t>
  </si>
  <si>
    <t>148 Data de implementação da aplicação de requisição de material e backoffice para Gestão de Stocks</t>
  </si>
  <si>
    <t>149 Data de implementação de solução de registo do património imóvel da CCDRC com representação geoespacial</t>
  </si>
  <si>
    <t>150 Taxa de transferência de processos não organizados para o arquivo do Loreto</t>
  </si>
  <si>
    <t>151 Data de integração dos portais da Agricultura e Pescas e da Cultura no portal da CCDR Centro</t>
  </si>
  <si>
    <t>114 Formar, informar e sensibilizar os colaboradores da CCDR Centro para a utilização das ferramentas informáticas</t>
  </si>
  <si>
    <t>152 Taxa de implementação do Plano de Formação em PowerBI</t>
  </si>
  <si>
    <t>153 Taxa de implementação do Plano de Formação e Sensibilização em Cibersegurança</t>
  </si>
  <si>
    <t>154 Taxa de implementação do Plano de Formação em Excel</t>
  </si>
  <si>
    <t>132 Otimizar a abertura de avisos do CENTRO2030</t>
  </si>
  <si>
    <t>182 Percentagem acumulada do valor no total do CENTRO2030</t>
  </si>
  <si>
    <t>133 Assegurar que os avisos planeados são concretizados</t>
  </si>
  <si>
    <t>183 Percentagem de avisos abertos no total planeado</t>
  </si>
  <si>
    <t>134 Reduzir o tempo médio de avaliação de candidaturas</t>
  </si>
  <si>
    <t>184 Redução do tempo médio (dias úteis) de avaliação de candidaturas (AG, face ao ano anterior</t>
  </si>
  <si>
    <t>129 Otimizar a abertura de avisos do CENTRO2030</t>
  </si>
  <si>
    <t>179 Percentagem acumulada do valor no total do CENTRO2030</t>
  </si>
  <si>
    <t>130 Assegurar que os avisos planeados são concretizados</t>
  </si>
  <si>
    <t>180 Percentagem de avisos abertos no total planeado</t>
  </si>
  <si>
    <t>131 Reduzir o tempo médio de avaliação de candidaturas</t>
  </si>
  <si>
    <t>181 Redução do tempo médio (dias úteis) de avaliação de candidaturas (AG), face ao ano anterior</t>
  </si>
  <si>
    <t>126 Otimizar a abertura de avisos do CENTRO2030</t>
  </si>
  <si>
    <t>176 Percentagem acumulada do valor no total do CENTRO2030</t>
  </si>
  <si>
    <t>127 Assegurar que os avisos planeados são concretizados</t>
  </si>
  <si>
    <t>177 Percentagem de avisos abertos no total planeado</t>
  </si>
  <si>
    <t>128 Reduzir o tempo médio de avaliação de candidaturas</t>
  </si>
  <si>
    <t>178 Redução do tempo médio (dias úteis) de avaliação de candidaturas, face ao ano anterior</t>
  </si>
  <si>
    <t>122 Otimizar a abertura de avisos do CENTRO2030</t>
  </si>
  <si>
    <t>171 Percentagem acumulada do valor no total do CENTRO2030</t>
  </si>
  <si>
    <t>123 Assegurar que os avisos planeados são concretizados</t>
  </si>
  <si>
    <t>172 Percentagem de avisos abertos no total planeado</t>
  </si>
  <si>
    <t>124 Reduzir o tempo médio de avaliação de candidaturas</t>
  </si>
  <si>
    <t>173 Redução do tempo médio (dias úteis) de avaliação de candidaturas, face ao ano anterior</t>
  </si>
  <si>
    <t>125 Garantir a execução do PRR / BEI</t>
  </si>
  <si>
    <t xml:space="preserve">174 Taxa de análise de pedidos de apoio </t>
  </si>
  <si>
    <t>175 Prazo médio de análise</t>
  </si>
  <si>
    <t>135 Otimizar a abertura de avisos do CENTRO2030</t>
  </si>
  <si>
    <t>185 Percentagem acumulada do valor no total do CENTRO2030</t>
  </si>
  <si>
    <t>136 Assegurar que os avisos planeados são concretizados</t>
  </si>
  <si>
    <t>186 Percentagem de avisos abertos no total planeado</t>
  </si>
  <si>
    <t>137 Reduzir o tempo médio de avaliação de candidaturas</t>
  </si>
  <si>
    <t>187 Redução do tempo médio (dias úteis) de avaliação de candidaturas (AG), face ao ano anterior</t>
  </si>
  <si>
    <t>119  Contribuir para o encerramento do Centro 2020</t>
  </si>
  <si>
    <t>165 Percentagem de operações FEDER AG com análise do relatório de encerramento concluída até ao final do 1.º trimestre</t>
  </si>
  <si>
    <t>166 Percentagem de operações FSE com validação de indicadores concluída até ao final do 1.º trimestre</t>
  </si>
  <si>
    <t>167 Número de dias até à submissão do relatório final do Centro 2020, após a entrega e validação das contas finais</t>
  </si>
  <si>
    <t>120 Contribuir para a execução do Centro 2030</t>
  </si>
  <si>
    <t>168 Percentagem de pedidos de pagamento analisados dentro do prazo legalmente previsto</t>
  </si>
  <si>
    <t>169 Número de pedidos de certificação submetidos dentro do prazo previsto no calendário acordado com a Autoridade de Certificação</t>
  </si>
  <si>
    <t>121 Prestar informação que permita a monitorização do Centro 2030</t>
  </si>
  <si>
    <t>170 Número de relatórios de monitorização operacional e financeira entregues nos primeiros 8 dias úteis do mês</t>
  </si>
  <si>
    <t>115 Contribuir para o encerramento do Centro2020, de acordo com o calendário e microcalendário de encerramento</t>
  </si>
  <si>
    <t>155 Número de ações de controlo e verificações no local</t>
  </si>
  <si>
    <t>156 Percentagem de irregularidades registadas</t>
  </si>
  <si>
    <t xml:space="preserve">157 Prazo de antecipação na submissão da declaração de gestão e das contas (dias úteis) </t>
  </si>
  <si>
    <t>116 Garantir a operacionalização do Sistema de Gestão e Controlo do Centro2030</t>
  </si>
  <si>
    <t>158 N.º de atualizações de documentos do SGC previstos na OT 2/2023</t>
  </si>
  <si>
    <t>159 N.º de Guias, Manuais e modelos de relatórios e listas de verificação para gestão de risco, CI e VL desenvolvidos/publicados/implementados</t>
  </si>
  <si>
    <t>117 Garantir a implementação da Estratégia Antifraude e de gestão de riscos do Centro 2020 e Centro2030</t>
  </si>
  <si>
    <t>160 N.º de medidas de prevenção no âmbito do ENAF e do MENAC</t>
  </si>
  <si>
    <t>161 Número de ações de controlo específicas no âmbito da fraude, da corrupção, do conflito de interesses, do duplo financiamento e riscos associados</t>
  </si>
  <si>
    <t>118 Garantir a qualidade da despesa através de verificações no local e pesquisas Arachne</t>
  </si>
  <si>
    <t>162 Número de documentos de metodologias e planos de Verificações no Local no prazo previsto</t>
  </si>
  <si>
    <t>163 Número de verificações no Local a operações</t>
  </si>
  <si>
    <t xml:space="preserve">164 Número de pesquisas Arachne (ou outras base de dados) para verificação de riscos, em procedimentos de apoio à gestão.  </t>
  </si>
  <si>
    <t xml:space="preserve">75 Implementar o Plano de Formação Profissional </t>
  </si>
  <si>
    <t>102 Percentagem de participações de trabalhadores em ações de formação</t>
  </si>
  <si>
    <t>76 Planear a gestão de recursos humanos</t>
  </si>
  <si>
    <t>103 Data de apresentação do Plano de gestão dos RH</t>
  </si>
  <si>
    <t>77 Promover a comunicação interna</t>
  </si>
  <si>
    <t>104 Número  de Regulamentos criados, revistos e adaptados à CCDR Centro</t>
  </si>
  <si>
    <t>78 Promover a cultura organizacional</t>
  </si>
  <si>
    <t>105 Número  de experiências que potenciem o espírito de pertença e partilha</t>
  </si>
  <si>
    <t>79 Promover a Saúde no Trabalho</t>
  </si>
  <si>
    <t>106 Percentagem de trabalhadores com consulta de medicina no trabalho</t>
  </si>
  <si>
    <t>1 Consolidar a CCDRC, I.P. na região como entidade de coordenação do território  para o planeamento, a competitividade, inovação e internacionalização</t>
  </si>
  <si>
    <t>1 Número  de iniciativas de articulação com entidades regionais com vista à promoção da região, dos seus recursos e da CCDRC, I.P.</t>
  </si>
  <si>
    <t>2  Dinamizar a Agenda Regional de Economia Circular para estimular a transição para uma economia circular na região</t>
  </si>
  <si>
    <t>2 Prazo de organização de evento, de âmbito regional, dedicado à temática da Economia Circular</t>
  </si>
  <si>
    <t>3 Prazo de Lançamento da 3.ª edição do Pacto Institucional para a Valorização da Economia Circular na Região Centro</t>
  </si>
  <si>
    <t xml:space="preserve">3 Dinamizar a RIS3 do Centro , através de processos de descoberta empreendedora na região e do desenvolvimento dos respetivos Planos de Ação </t>
  </si>
  <si>
    <t>4 Número de Planos de Ação elaborados para domínios diferenciadores da RIS3 do Centro</t>
  </si>
  <si>
    <t>4 Robustecer o Sistema de Reconhecimento e Boas Práticas da Região Centro, através do dseenvolvimento de iniciativas de reconhecimento de mérito e de boas práticas</t>
  </si>
  <si>
    <t xml:space="preserve">6 Número  de iniciativas de reconhecimento de mérito e boas práticas </t>
  </si>
  <si>
    <t>5 Acompanhar e monitorizar as dinâmicas regionais e as políticas públicas na Região Centro</t>
  </si>
  <si>
    <t>6  Dinamizar as plataformas geridas pela UPDR, através de uma maior divulgação e comunicação junto dos agentes regionais e do público em geral</t>
  </si>
  <si>
    <t>7 Número de ações de divulgação/promoção das plataformas geridas pela UPDR (InCentro e DataCentro)</t>
  </si>
  <si>
    <t>7 Promover os vários produtos elaborados no âmbito da monitorização e avaliação da Região Centro recorrendo a formas de divulgação mais apelativas e informativas de modo a aumentar o seu público-alvo</t>
  </si>
  <si>
    <t>8 Número de elementos de comunicação para disponibilizar nos canais digitais de comunicação da CCDRC, I.P. (notícias, comunicados de imprensa, animações e infografias)</t>
  </si>
  <si>
    <t>8 Promover o diálogo transfronteiriço (dinamizando a Cooperação Transfronteiriça na Região Centro através do desenvolvimento de iniciativas no âmbito das Comunidades de Trabalho EUROACE ee CENCYL)</t>
  </si>
  <si>
    <t>9 Número de iniciativas (de cooperação transfronteiriça dinamizadas pela CCDRC, I.P.)</t>
  </si>
  <si>
    <t>9 Potenciar o papel da CCDRC  na cooperação territorial (promovendo iniciativas, projetos e programas de Cooperação Territorial Europeia na Região Centro recorrendo a formas de divulgação mais apelativas e informativas de modo a aumentar o seu público-alvo)</t>
  </si>
  <si>
    <t>10 Número de iniciativas (ações de divulgação/promoção de projetos, programas e iniciativas de Cooperação Territorial, incluindo de dinamização do microsite do Interreg POCTEP)</t>
  </si>
  <si>
    <t>10   Acompanhar os projetos de cooperação transfronteiriça da Região Centro financiados pelo POCTEP</t>
  </si>
  <si>
    <t xml:space="preserve">11 Percentagem de projetos financiados pelo POCTEP, com execução financeira, com ações de acompanhamento </t>
  </si>
  <si>
    <t>ano</t>
  </si>
  <si>
    <t>Actividade</t>
  </si>
  <si>
    <t>executado</t>
  </si>
  <si>
    <t>utilizador1</t>
  </si>
  <si>
    <t>dt_hora1</t>
  </si>
  <si>
    <t>designacao</t>
  </si>
  <si>
    <t>Ação</t>
  </si>
  <si>
    <t>Descrição</t>
  </si>
  <si>
    <t>Recursos</t>
  </si>
  <si>
    <t>Etapas</t>
  </si>
  <si>
    <t>Medidas por executar</t>
  </si>
  <si>
    <t>Fundamentação</t>
  </si>
  <si>
    <t>txExec_Mar</t>
  </si>
  <si>
    <t>Observações</t>
  </si>
  <si>
    <t>Coment</t>
  </si>
  <si>
    <t>Designação</t>
  </si>
  <si>
    <t>Entidade auditora/Inspetora</t>
  </si>
  <si>
    <t>Entidade Auditada (Inspecionada)</t>
  </si>
  <si>
    <t>Data início</t>
  </si>
  <si>
    <t>Data fim</t>
  </si>
  <si>
    <t>Breve descrição do objetivo</t>
  </si>
  <si>
    <t>Março-Breve descrição das conclusões</t>
  </si>
  <si>
    <t>Junho-Breve descrição das conclusões</t>
  </si>
  <si>
    <t>Setembro-Breve descrição das conclusões</t>
  </si>
  <si>
    <t>Dezembro-Breve descrição das conclusões</t>
  </si>
  <si>
    <t>UO que acompanhou</t>
  </si>
  <si>
    <t>Concluído</t>
  </si>
  <si>
    <t>dt_hr</t>
  </si>
  <si>
    <t>referencia</t>
  </si>
  <si>
    <t>indicador</t>
  </si>
  <si>
    <t>insuficiente</t>
  </si>
  <si>
    <t>suficiente</t>
  </si>
  <si>
    <t>bom</t>
  </si>
  <si>
    <t>excelente</t>
  </si>
  <si>
    <t>periodicidade</t>
  </si>
  <si>
    <t>pontos</t>
  </si>
  <si>
    <t>esd</t>
  </si>
  <si>
    <t>id</t>
  </si>
  <si>
    <t>Atividade</t>
  </si>
  <si>
    <t>Risco</t>
  </si>
  <si>
    <t>Nível Risco</t>
  </si>
  <si>
    <t>Medidas Preventivas</t>
  </si>
  <si>
    <t>nfunc</t>
  </si>
  <si>
    <t>Nif</t>
  </si>
  <si>
    <t>Nome</t>
  </si>
  <si>
    <t>Categoria</t>
  </si>
  <si>
    <t>Num_Dias_Presenca</t>
  </si>
  <si>
    <t>Num_Dias_Faltas_SemForm</t>
  </si>
  <si>
    <t>Faltas_Dias_Uteis</t>
  </si>
  <si>
    <t>Faltas_Acumulacao</t>
  </si>
  <si>
    <t>Total_Dias_Trabalhados</t>
  </si>
  <si>
    <t>SELECT command denied to user ´gesquaruser´@´localhost´ for table ´assiduidade´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</si>
</sst>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font>
    <font>
      <b/>
      <sz val="12"/>
      <color rgb="FF000000"/>
      <name val="Calibri"/>
      <family val="2"/>
    </font>
    <font>
      <b/>
      <sz val="12"/>
      <color rgb="FFFFFFFF"/>
      <name val="Calibri"/>
      <family val="2"/>
    </font>
    <font>
      <b/>
      <sz val="14"/>
      <color rgb="FFFFFFFF"/>
      <name val="Calibri"/>
      <family val="2"/>
    </font>
    <font>
      <b/>
      <sz val="9"/>
      <color rgb="FFFFFFFF"/>
      <name val="Calibri"/>
      <family val="2"/>
    </font>
    <font>
      <b/>
      <sz val="9"/>
      <color rgb="FF000000"/>
      <name val="Calibri"/>
      <family val="2"/>
    </font>
    <font>
      <sz val="9"/>
      <color rgb="FF000000"/>
      <name val="Calibri"/>
      <family val="2"/>
    </font>
    <font>
      <sz val="10"/>
      <color rgb="FFFFFFFF"/>
      <name val="Calibri"/>
      <family val="2"/>
    </font>
    <font>
      <b/>
      <sz val="10"/>
      <color rgb="FFFFFFFF"/>
      <name val="Calibri"/>
      <family val="2"/>
    </font>
    <font>
      <b/>
      <sz val="8"/>
      <color rgb="FF000000"/>
      <name val="Calibri"/>
      <family val="2"/>
    </font>
    <font>
      <sz val="8"/>
      <color rgb="FF000000"/>
      <name val="Calibri"/>
      <family val="2"/>
    </font>
    <font>
      <b/>
      <sz val="16"/>
      <color rgb="FF000000"/>
      <name val="Calibri"/>
      <family val="2"/>
    </font>
    <font>
      <b/>
      <sz val="16"/>
      <color rgb="FFFF0000"/>
      <name val="Calibri"/>
      <family val="2"/>
    </font>
    <font>
      <sz val="9"/>
      <color rgb="FFFFFFFF"/>
      <name val="Calibri"/>
      <family val="2"/>
    </font>
  </fonts>
  <fills count="10">
    <fill>
      <patternFill patternType="none"/>
    </fill>
    <fill>
      <patternFill patternType="gray125"/>
    </fill>
    <fill>
      <patternFill patternType="solid">
        <fgColor rgb="FFFABF8F"/>
        <bgColor rgb="FFFABF8F"/>
      </patternFill>
    </fill>
    <fill>
      <patternFill patternType="solid">
        <fgColor rgb="FF0070C3"/>
        <bgColor rgb="FF0070C3"/>
      </patternFill>
    </fill>
    <fill>
      <patternFill patternType="solid">
        <fgColor rgb="FFF2F2F2"/>
        <bgColor rgb="FFF2F2F2"/>
      </patternFill>
    </fill>
    <fill>
      <patternFill patternType="solid">
        <fgColor rgb="FF000000"/>
        <bgColor rgb="FF000000"/>
      </patternFill>
    </fill>
    <fill>
      <patternFill patternType="solid">
        <fgColor rgb="FFDDD9C4"/>
        <bgColor rgb="FFDDD9C4"/>
      </patternFill>
    </fill>
    <fill>
      <patternFill patternType="solid">
        <fgColor rgb="FFD9D9D9"/>
        <bgColor rgb="FFD9D9D9"/>
      </patternFill>
    </fill>
    <fill>
      <patternFill patternType="solid">
        <fgColor rgb="FF6699CC"/>
        <bgColor rgb="FF6699CC"/>
      </patternFill>
    </fill>
    <fill>
      <patternFill patternType="solid">
        <fgColor rgb="FFFE6F5E"/>
        <bgColor rgb="FFFE6F5E"/>
      </patternFill>
    </fill>
  </fills>
  <borders count="3">
    <border>
      <left/>
      <right/>
      <top/>
      <bottom/>
      <diagonal/>
    </border>
    <border>
      <left style="thick">
        <color rgb="FFFFFFFF"/>
      </left>
      <right style="thick">
        <color rgb="FFFFFFFF"/>
      </right>
      <top style="thick">
        <color rgb="FFFFFFFF"/>
      </top>
      <bottom style="thick">
        <color rgb="FFFFFFFF"/>
      </bottom>
      <diagonal/>
    </border>
    <border>
      <left style="thin">
        <color rgb="FF0070C3"/>
      </left>
      <right style="thin">
        <color rgb="FF0070C3"/>
      </right>
      <top style="thin">
        <color rgb="FF0070C3"/>
      </top>
      <bottom style="thin">
        <color rgb="FF0070C3"/>
      </bottom>
      <diagonal/>
    </border>
  </borders>
  <cellStyleXfs count="1">
    <xf numFmtId="0" fontId="0" fillId="0" borderId="0" applyBorder="0"/>
  </cellStyleXfs>
  <cellXfs count="39">
    <xf numFmtId="0" fontId="0" fillId="0" borderId="0" xfId="0" applyNumberFormat="1" applyFill="1" applyAlignment="1" applyProtection="1"/>
    <xf numFmtId="0" fontId="6" fillId="0" borderId="2" xfId="0" applyNumberFormat="1" applyFont="1" applyFill="1" applyBorder="1" applyAlignment="1" applyProtection="1">
      <alignment horizontal="left" vertical="center" wrapText="1"/>
    </xf>
    <xf numFmtId="0" fontId="5" fillId="4" borderId="2" xfId="0" applyNumberFormat="1" applyFont="1" applyFill="1" applyBorder="1" applyAlignment="1" applyProtection="1">
      <alignment horizontal="left" vertical="center" wrapText="1"/>
    </xf>
    <xf numFmtId="0" fontId="13" fillId="3" borderId="0" xfId="0" applyNumberFormat="1" applyFont="1" applyFill="1" applyAlignment="1" applyProtection="1">
      <alignment horizontal="left" vertical="center"/>
    </xf>
    <xf numFmtId="0" fontId="6" fillId="4" borderId="1" xfId="0" applyNumberFormat="1" applyFont="1" applyFill="1" applyBorder="1" applyAlignment="1" applyProtection="1">
      <alignment horizontal="left" vertical="center" wrapText="1"/>
    </xf>
    <xf numFmtId="0" fontId="13" fillId="3" borderId="0" xfId="0" applyNumberFormat="1" applyFont="1" applyFill="1" applyAlignment="1" applyProtection="1">
      <alignment horizontal="center" vertical="center"/>
    </xf>
    <xf numFmtId="0" fontId="11" fillId="6" borderId="1" xfId="0" applyNumberFormat="1" applyFont="1" applyFill="1" applyBorder="1" applyAlignment="1" applyProtection="1">
      <alignment horizontal="left" vertical="center"/>
    </xf>
    <xf numFmtId="0" fontId="5" fillId="7" borderId="0" xfId="0" applyNumberFormat="1" applyFont="1" applyFill="1" applyAlignment="1" applyProtection="1">
      <alignment horizontal="right" vertical="center"/>
    </xf>
    <xf numFmtId="0" fontId="5" fillId="6" borderId="1" xfId="0" applyNumberFormat="1" applyFont="1" applyFill="1" applyBorder="1" applyAlignment="1" applyProtection="1">
      <alignment horizontal="center" vertical="center" wrapText="1"/>
    </xf>
    <xf numFmtId="0" fontId="8" fillId="3" borderId="0" xfId="0" applyNumberFormat="1" applyFont="1" applyFill="1" applyAlignment="1" applyProtection="1">
      <alignment horizontal="left" vertical="center"/>
    </xf>
    <xf numFmtId="0" fontId="8" fillId="3" borderId="0" xfId="0" applyNumberFormat="1" applyFont="1" applyFill="1" applyAlignment="1" applyProtection="1">
      <alignment horizontal="left" vertical="top"/>
    </xf>
    <xf numFmtId="0" fontId="7" fillId="3" borderId="0" xfId="0" applyNumberFormat="1" applyFont="1" applyFill="1" applyAlignment="1" applyProtection="1">
      <alignment horizontal="left" vertical="top"/>
    </xf>
    <xf numFmtId="0" fontId="2" fillId="5"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right" vertical="center"/>
    </xf>
    <xf numFmtId="10" fontId="8" fillId="3" borderId="0" xfId="0" applyNumberFormat="1" applyFont="1" applyFill="1" applyAlignment="1" applyProtection="1">
      <alignment horizontal="center" vertical="center"/>
    </xf>
    <xf numFmtId="0" fontId="5" fillId="6" borderId="1" xfId="0" applyNumberFormat="1" applyFont="1" applyFill="1" applyBorder="1" applyAlignment="1" applyProtection="1">
      <alignment horizontal="center" vertical="center" wrapText="1"/>
    </xf>
    <xf numFmtId="0" fontId="9" fillId="6"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vertical="center"/>
    </xf>
    <xf numFmtId="0" fontId="6" fillId="4" borderId="1" xfId="0" applyNumberFormat="1" applyFont="1" applyFill="1" applyBorder="1" applyAlignment="1" applyProtection="1">
      <alignment vertical="center" wrapText="1"/>
    </xf>
    <xf numFmtId="0" fontId="6" fillId="4" borderId="1" xfId="0" applyNumberFormat="1" applyFont="1" applyFill="1" applyBorder="1" applyAlignment="1" applyProtection="1">
      <alignment horizontal="center" vertical="center" wrapText="1"/>
    </xf>
    <xf numFmtId="0" fontId="6" fillId="4" borderId="1" xfId="0" applyNumberFormat="1" applyFont="1" applyFill="1" applyBorder="1" applyAlignment="1" applyProtection="1">
      <alignment horizontal="center" vertical="center"/>
    </xf>
    <xf numFmtId="10" fontId="5" fillId="4" borderId="1" xfId="0" applyNumberFormat="1" applyFont="1" applyFill="1" applyBorder="1" applyAlignment="1" applyProtection="1">
      <alignment horizontal="center" vertical="center"/>
    </xf>
    <xf numFmtId="0" fontId="10" fillId="4" borderId="1" xfId="0" applyNumberFormat="1" applyFont="1" applyFill="1" applyBorder="1" applyAlignment="1" applyProtection="1">
      <alignment horizontal="center" vertical="center"/>
    </xf>
    <xf numFmtId="10" fontId="6" fillId="4" borderId="1" xfId="0" applyNumberFormat="1" applyFont="1" applyFill="1" applyBorder="1" applyAlignment="1" applyProtection="1">
      <alignment horizontal="center" vertical="center"/>
    </xf>
    <xf numFmtId="0" fontId="10" fillId="0" borderId="0" xfId="0" applyNumberFormat="1" applyFont="1" applyFill="1" applyAlignment="1" applyProtection="1">
      <alignment horizontal="left" vertical="top" wrapText="1"/>
    </xf>
    <xf numFmtId="10" fontId="5" fillId="7" borderId="0" xfId="0" applyNumberFormat="1" applyFont="1" applyFill="1" applyAlignment="1" applyProtection="1">
      <alignment vertical="center"/>
    </xf>
    <xf numFmtId="10" fontId="12" fillId="6" borderId="1" xfId="0" applyNumberFormat="1" applyFont="1" applyFill="1" applyBorder="1" applyAlignment="1" applyProtection="1">
      <alignment vertical="center"/>
    </xf>
    <xf numFmtId="0" fontId="13" fillId="3" borderId="0" xfId="0" applyNumberFormat="1" applyFont="1" applyFill="1" applyAlignment="1" applyProtection="1">
      <alignment horizontal="center" vertical="center"/>
    </xf>
    <xf numFmtId="0" fontId="6" fillId="4" borderId="1" xfId="0" applyNumberFormat="1" applyFont="1" applyFill="1" applyBorder="1" applyAlignment="1" applyProtection="1">
      <alignment horizontal="left" vertical="center" wrapText="1"/>
    </xf>
    <xf numFmtId="0" fontId="1" fillId="2" borderId="0" xfId="0" applyNumberFormat="1" applyFont="1" applyFill="1" applyAlignment="1" applyProtection="1"/>
    <xf numFmtId="0" fontId="5" fillId="8" borderId="0" xfId="0" applyNumberFormat="1" applyFont="1" applyFill="1" applyAlignment="1" applyProtection="1"/>
    <xf numFmtId="0" fontId="6" fillId="0" borderId="0" xfId="0" applyNumberFormat="1" applyFont="1" applyFill="1" applyAlignment="1" applyProtection="1"/>
    <xf numFmtId="0" fontId="5" fillId="9" borderId="0" xfId="0" applyNumberFormat="1" applyFont="1" applyFill="1" applyAlignment="1" applyProtection="1"/>
    <xf numFmtId="0" fontId="3" fillId="3" borderId="0" xfId="0" applyNumberFormat="1" applyFont="1" applyFill="1" applyAlignment="1" applyProtection="1">
      <alignment horizontal="center" vertical="center"/>
    </xf>
  </cellXfs>
  <cellStyles count="1">
    <cellStyle name="Normal" xfId="0" builtinId="0"/>
  </cellStyles>
  <dxfs count="1878">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ill>
        <patternFill patternType="solid">
          <fgColor rgb="FFFFA07A"/>
          <bgColor rgb="FFFFA07A"/>
        </patternFill>
      </fill>
    </dxf>
    <dxf>
      <fill>
        <patternFill patternType="solid">
          <fgColor rgb="FF90EE90"/>
          <bgColor rgb="FF90EE90"/>
        </patternFill>
      </fill>
    </dxf>
    <dxf>
      <fill>
        <patternFill patternType="solid">
          <fgColor rgb="FFADD8E6"/>
          <bgColor rgb="FFADD8E6"/>
        </patternFill>
      </fill>
    </dxf>
    <dxf>
      <font>
        <color rgb="FFFF0000"/>
      </font>
    </dxf>
    <dxf>
      <font>
        <color rgb="FF008000"/>
      </font>
    </dxf>
    <dxf>
      <font>
        <color rgb="FF0000FF"/>
      </font>
    </dxf>
    <dxf>
      <font>
        <color rgb="FFFF0000"/>
      </font>
    </dxf>
    <dxf>
      <font>
        <color rgb="FF008000"/>
      </font>
    </dxf>
    <dxf>
      <font>
        <color rgb="FF0000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X336" totalsRowShown="0">
  <autoFilter ref="A1:X336" xr:uid="{00000000-0009-0000-0100-000001000000}"/>
  <tableColumns count="24">
    <tableColumn id="1" xr3:uid="{00000000-0010-0000-0000-000001000000}" name="tipo"/>
    <tableColumn id="2" xr3:uid="{00000000-0010-0000-0000-000002000000}" name="Area"/>
    <tableColumn id="3" xr3:uid="{00000000-0010-0000-0000-000003000000}" name="numObj"/>
    <tableColumn id="4" xr3:uid="{00000000-0010-0000-0000-000004000000}" name="Objectivo"/>
    <tableColumn id="5" xr3:uid="{00000000-0010-0000-0000-000005000000}" name="Peso"/>
    <tableColumn id="6" xr3:uid="{00000000-0010-0000-0000-000006000000}" name="numInd"/>
    <tableColumn id="7" xr3:uid="{00000000-0010-0000-0000-000007000000}" name="Indicador"/>
    <tableColumn id="8" xr3:uid="{00000000-0010-0000-0000-000008000000}" name="Metr"/>
    <tableColumn id="9" xr3:uid="{00000000-0010-0000-0000-000009000000}" name="Sinal"/>
    <tableColumn id="10" xr3:uid="{00000000-0010-0000-0000-00000A000000}" name="Valor"/>
    <tableColumn id="11" xr3:uid="{00000000-0010-0000-0000-00000B000000}" name="Tol"/>
    <tableColumn id="12" xr3:uid="{00000000-0010-0000-0000-00000C000000}" name="VlCrit"/>
    <tableColumn id="13" xr3:uid="{00000000-0010-0000-0000-00000D000000}" name="Peso1"/>
    <tableColumn id="14" xr3:uid="{00000000-0010-0000-0000-00000E000000}" name="Fonte"/>
    <tableColumn id="15" xr3:uid="{00000000-0010-0000-0000-00000F000000}" name="UnOrg"/>
    <tableColumn id="16" xr3:uid="{00000000-0010-0000-0000-000010000000}" name="PesoUnOrg"/>
    <tableColumn id="17" xr3:uid="{00000000-0010-0000-0000-000011000000}" name="Result"/>
    <tableColumn id="18" xr3:uid="{00000000-0010-0000-0000-000012000000}" name="Tx"/>
    <tableColumn id="19" xr3:uid="{00000000-0010-0000-0000-000013000000}" name="Classif"/>
    <tableColumn id="20" xr3:uid="{00000000-0010-0000-0000-000014000000}" name="Desv"/>
    <tableColumn id="21" xr3:uid="{00000000-0010-0000-0000-000015000000}" name="utilizador_resultado"/>
    <tableColumn id="22" xr3:uid="{00000000-0010-0000-0000-000016000000}" name="dt_hora_resultado"/>
    <tableColumn id="23" xr3:uid="{00000000-0010-0000-0000-000017000000}" name="tem_result"/>
    <tableColumn id="24" xr3:uid="{00000000-0010-0000-0000-000018000000}" name="Assoc"/>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1" displayName="Table11" ref="A1:I2" totalsRowShown="0">
  <autoFilter ref="A1:I2" xr:uid="{00000000-0009-0000-0100-000002000000}"/>
  <tableColumns count="9">
    <tableColumn id="1" xr3:uid="{00000000-0010-0000-0100-000001000000}" name="ano"/>
    <tableColumn id="2" xr3:uid="{00000000-0010-0000-0100-000002000000}" name="UnOrg"/>
    <tableColumn id="3" xr3:uid="{00000000-0010-0000-0100-000003000000}" name="Actividade"/>
    <tableColumn id="4" xr3:uid="{00000000-0010-0000-0100-000004000000}" name="utilizador"/>
    <tableColumn id="5" xr3:uid="{00000000-0010-0000-0100-000005000000}" name="dt_hora"/>
    <tableColumn id="6" xr3:uid="{00000000-0010-0000-0100-000006000000}" name="Indicador"/>
    <tableColumn id="7" xr3:uid="{00000000-0010-0000-0100-000007000000}" name="executado"/>
    <tableColumn id="8" xr3:uid="{00000000-0010-0000-0100-000008000000}" name="utilizador1"/>
    <tableColumn id="9" xr3:uid="{00000000-0010-0000-0100-000009000000}" name="dt_hora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2" displayName="Table12" ref="A1:E2" totalsRowShown="0">
  <autoFilter ref="A1:E2" xr:uid="{00000000-0009-0000-0100-000003000000}"/>
  <tableColumns count="5">
    <tableColumn id="1" xr3:uid="{00000000-0010-0000-0200-000001000000}" name="designacao"/>
    <tableColumn id="2" xr3:uid="{00000000-0010-0000-0200-000002000000}" name="ano"/>
    <tableColumn id="3" xr3:uid="{00000000-0010-0000-0200-000003000000}" name="comentario"/>
    <tableColumn id="4" xr3:uid="{00000000-0010-0000-0200-000004000000}" name="utilizador"/>
    <tableColumn id="5" xr3:uid="{00000000-0010-0000-0200-000005000000}" name="dt_hor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 displayName="Table13" ref="A1:J2" totalsRowShown="0">
  <autoFilter ref="A1:J2" xr:uid="{00000000-0009-0000-0100-000004000000}"/>
  <tableColumns count="10">
    <tableColumn id="1" xr3:uid="{00000000-0010-0000-0300-000001000000}" name="referencia"/>
    <tableColumn id="2" xr3:uid="{00000000-0010-0000-0300-000002000000}" name="indicador"/>
    <tableColumn id="3" xr3:uid="{00000000-0010-0000-0300-000003000000}" name="insuficiente"/>
    <tableColumn id="4" xr3:uid="{00000000-0010-0000-0300-000004000000}" name="suficiente"/>
    <tableColumn id="5" xr3:uid="{00000000-0010-0000-0300-000005000000}" name="bom"/>
    <tableColumn id="6" xr3:uid="{00000000-0010-0000-0300-000006000000}" name="excelente"/>
    <tableColumn id="7" xr3:uid="{00000000-0010-0000-0300-000007000000}" name="periodicidade"/>
    <tableColumn id="8" xr3:uid="{00000000-0010-0000-0300-000008000000}" name="pontos"/>
    <tableColumn id="9" xr3:uid="{00000000-0010-0000-0300-000009000000}" name="utilizador"/>
    <tableColumn id="10" xr3:uid="{00000000-0010-0000-0300-00000A000000}" name="esd"/>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14A4C"/>
  </sheetPr>
  <dimension ref="A1:X336"/>
  <sheetViews>
    <sheetView tabSelected="1" workbookViewId="0"/>
  </sheetViews>
  <sheetFormatPr defaultRowHeight="15" x14ac:dyDescent="0.25"/>
  <cols>
    <col min="1" max="1" width="6.5703125" customWidth="1"/>
    <col min="2" max="2" width="11.28515625" customWidth="1"/>
    <col min="3" max="3" width="8.7109375" customWidth="1"/>
    <col min="4" max="4" width="224.7109375" customWidth="1"/>
    <col min="5" max="5" width="5.85546875" customWidth="1"/>
    <col min="6" max="6" width="8.42578125" customWidth="1"/>
    <col min="7" max="7" width="178.28515625" customWidth="1"/>
    <col min="8" max="8" width="9.85546875" customWidth="1"/>
    <col min="9" max="9" width="5.85546875" customWidth="1"/>
    <col min="10" max="10" width="8.140625" customWidth="1"/>
    <col min="11" max="11" width="7.140625" customWidth="1"/>
    <col min="12" max="12" width="8.140625" customWidth="1"/>
    <col min="13" max="13" width="7" customWidth="1"/>
    <col min="14" max="14" width="144.5703125" customWidth="1"/>
    <col min="15" max="15" width="13.5703125" customWidth="1"/>
    <col min="16" max="16" width="11.42578125" customWidth="1"/>
    <col min="17" max="17" width="7.140625" customWidth="1"/>
    <col min="18" max="18" width="3.7109375" customWidth="1"/>
    <col min="19" max="19" width="7.140625" customWidth="1"/>
    <col min="20" max="20" width="6" customWidth="1"/>
    <col min="21" max="21" width="19" customWidth="1"/>
    <col min="22" max="22" width="17.7109375" customWidth="1"/>
    <col min="23" max="23" width="11.140625" customWidth="1"/>
    <col min="24" max="24" width="6.7109375" customWidth="1"/>
    <col min="25" max="25" width="9.140625" customWidth="1"/>
  </cols>
  <sheetData>
    <row r="1" spans="1:24" x14ac:dyDescent="0.25">
      <c r="A1" t="s">
        <v>1759</v>
      </c>
      <c r="B1" t="s">
        <v>1760</v>
      </c>
      <c r="C1" t="s">
        <v>1761</v>
      </c>
      <c r="D1" t="s">
        <v>1762</v>
      </c>
      <c r="E1" t="s">
        <v>1251</v>
      </c>
      <c r="F1" t="s">
        <v>1763</v>
      </c>
      <c r="G1" t="s">
        <v>9</v>
      </c>
      <c r="H1" t="s">
        <v>1764</v>
      </c>
      <c r="I1" t="s">
        <v>1765</v>
      </c>
      <c r="J1" t="s">
        <v>1766</v>
      </c>
      <c r="K1" t="s">
        <v>1767</v>
      </c>
      <c r="L1" t="s">
        <v>1768</v>
      </c>
      <c r="M1" t="s">
        <v>1769</v>
      </c>
      <c r="N1" t="s">
        <v>1770</v>
      </c>
      <c r="O1" t="s">
        <v>1771</v>
      </c>
      <c r="P1" t="s">
        <v>1772</v>
      </c>
      <c r="Q1" t="s">
        <v>1773</v>
      </c>
      <c r="R1" t="s">
        <v>1774</v>
      </c>
      <c r="S1" t="s">
        <v>1775</v>
      </c>
      <c r="T1" t="s">
        <v>1776</v>
      </c>
      <c r="U1" t="s">
        <v>1777</v>
      </c>
      <c r="V1" t="s">
        <v>1778</v>
      </c>
      <c r="W1" t="s">
        <v>1779</v>
      </c>
      <c r="X1" t="s">
        <v>1780</v>
      </c>
    </row>
    <row r="2" spans="1:24" x14ac:dyDescent="0.25">
      <c r="A2" t="s">
        <v>1242</v>
      </c>
      <c r="B2" t="s">
        <v>8</v>
      </c>
      <c r="C2">
        <v>1</v>
      </c>
      <c r="D2" t="s">
        <v>1781</v>
      </c>
      <c r="E2">
        <v>20</v>
      </c>
      <c r="F2">
        <v>1</v>
      </c>
      <c r="G2" t="s">
        <v>12</v>
      </c>
      <c r="H2" t="s">
        <v>24</v>
      </c>
      <c r="I2" t="s">
        <v>26</v>
      </c>
      <c r="J2">
        <v>35</v>
      </c>
      <c r="K2">
        <v>2</v>
      </c>
      <c r="L2">
        <v>38</v>
      </c>
      <c r="M2">
        <v>60</v>
      </c>
      <c r="N2" t="s">
        <v>33</v>
      </c>
      <c r="O2" t="s">
        <v>35</v>
      </c>
      <c r="P2">
        <v>60</v>
      </c>
      <c r="Q2">
        <v>0</v>
      </c>
      <c r="R2">
        <v>0</v>
      </c>
      <c r="T2">
        <v>0</v>
      </c>
      <c r="W2">
        <v>1</v>
      </c>
    </row>
    <row r="3" spans="1:24" x14ac:dyDescent="0.25">
      <c r="A3" t="s">
        <v>1242</v>
      </c>
      <c r="B3" t="s">
        <v>8</v>
      </c>
      <c r="C3">
        <v>1</v>
      </c>
      <c r="D3" t="s">
        <v>1781</v>
      </c>
      <c r="E3">
        <v>20</v>
      </c>
      <c r="F3">
        <v>2</v>
      </c>
      <c r="G3" t="s">
        <v>1745</v>
      </c>
      <c r="H3" t="s">
        <v>24</v>
      </c>
      <c r="I3" t="s">
        <v>40</v>
      </c>
      <c r="J3">
        <v>350</v>
      </c>
      <c r="K3">
        <v>15</v>
      </c>
      <c r="L3">
        <v>334</v>
      </c>
      <c r="M3">
        <v>40</v>
      </c>
      <c r="N3" t="s">
        <v>42</v>
      </c>
      <c r="O3" t="s">
        <v>35</v>
      </c>
      <c r="P3">
        <v>40</v>
      </c>
      <c r="Q3">
        <v>0</v>
      </c>
      <c r="R3">
        <v>0</v>
      </c>
      <c r="T3">
        <v>0</v>
      </c>
      <c r="W3">
        <v>1</v>
      </c>
    </row>
    <row r="4" spans="1:24" x14ac:dyDescent="0.25">
      <c r="A4" t="s">
        <v>1242</v>
      </c>
      <c r="B4" t="s">
        <v>8</v>
      </c>
      <c r="C4">
        <v>2</v>
      </c>
      <c r="D4" t="s">
        <v>1782</v>
      </c>
      <c r="E4">
        <v>15</v>
      </c>
      <c r="F4">
        <v>3</v>
      </c>
      <c r="G4" t="s">
        <v>1586</v>
      </c>
      <c r="H4" t="s">
        <v>49</v>
      </c>
      <c r="I4" t="s">
        <v>26</v>
      </c>
      <c r="J4">
        <v>85</v>
      </c>
      <c r="K4">
        <v>3</v>
      </c>
      <c r="L4">
        <v>95</v>
      </c>
      <c r="M4">
        <v>40</v>
      </c>
      <c r="N4" t="s">
        <v>51</v>
      </c>
      <c r="O4" t="s">
        <v>52</v>
      </c>
      <c r="P4">
        <v>40</v>
      </c>
      <c r="Q4">
        <v>0</v>
      </c>
      <c r="R4">
        <v>0</v>
      </c>
      <c r="T4">
        <v>0</v>
      </c>
      <c r="W4">
        <v>1</v>
      </c>
    </row>
    <row r="5" spans="1:24" x14ac:dyDescent="0.25">
      <c r="A5" t="s">
        <v>1242</v>
      </c>
      <c r="B5" t="s">
        <v>8</v>
      </c>
      <c r="C5">
        <v>2</v>
      </c>
      <c r="D5" t="s">
        <v>1782</v>
      </c>
      <c r="E5">
        <v>15</v>
      </c>
      <c r="F5">
        <v>4</v>
      </c>
      <c r="G5" t="s">
        <v>1488</v>
      </c>
      <c r="H5" t="s">
        <v>24</v>
      </c>
      <c r="I5" t="s">
        <v>40</v>
      </c>
      <c r="J5">
        <v>53</v>
      </c>
      <c r="K5">
        <v>3</v>
      </c>
      <c r="L5">
        <v>49</v>
      </c>
      <c r="M5">
        <v>60</v>
      </c>
      <c r="N5" t="s">
        <v>58</v>
      </c>
      <c r="O5" t="s">
        <v>52</v>
      </c>
      <c r="P5">
        <v>60</v>
      </c>
      <c r="Q5">
        <v>0</v>
      </c>
      <c r="R5">
        <v>0</v>
      </c>
      <c r="T5">
        <v>0</v>
      </c>
      <c r="W5">
        <v>1</v>
      </c>
    </row>
    <row r="6" spans="1:24" x14ac:dyDescent="0.25">
      <c r="A6" t="s">
        <v>1242</v>
      </c>
      <c r="B6" t="s">
        <v>8</v>
      </c>
      <c r="C6">
        <v>3</v>
      </c>
      <c r="D6" t="s">
        <v>1783</v>
      </c>
      <c r="E6">
        <v>25</v>
      </c>
      <c r="F6">
        <v>5</v>
      </c>
      <c r="G6" t="s">
        <v>61</v>
      </c>
      <c r="H6" t="s">
        <v>49</v>
      </c>
      <c r="I6" t="s">
        <v>26</v>
      </c>
      <c r="J6">
        <v>80</v>
      </c>
      <c r="K6">
        <v>10</v>
      </c>
      <c r="L6">
        <v>100</v>
      </c>
      <c r="M6">
        <v>50</v>
      </c>
      <c r="N6" t="s">
        <v>67</v>
      </c>
      <c r="O6" t="s">
        <v>68</v>
      </c>
      <c r="P6">
        <v>50</v>
      </c>
      <c r="Q6">
        <v>0</v>
      </c>
      <c r="R6">
        <v>0</v>
      </c>
      <c r="T6">
        <v>0</v>
      </c>
      <c r="W6">
        <v>1</v>
      </c>
    </row>
    <row r="7" spans="1:24" x14ac:dyDescent="0.25">
      <c r="A7" t="s">
        <v>1242</v>
      </c>
      <c r="B7" t="s">
        <v>8</v>
      </c>
      <c r="C7">
        <v>3</v>
      </c>
      <c r="D7" t="s">
        <v>1783</v>
      </c>
      <c r="E7">
        <v>25</v>
      </c>
      <c r="F7">
        <v>6</v>
      </c>
      <c r="G7" t="s">
        <v>70</v>
      </c>
      <c r="H7" t="s">
        <v>49</v>
      </c>
      <c r="I7" t="s">
        <v>26</v>
      </c>
      <c r="J7">
        <v>90</v>
      </c>
      <c r="K7">
        <v>5</v>
      </c>
      <c r="L7">
        <v>100</v>
      </c>
      <c r="M7">
        <v>50</v>
      </c>
      <c r="N7" t="s">
        <v>67</v>
      </c>
      <c r="O7" t="s">
        <v>68</v>
      </c>
      <c r="P7">
        <v>50</v>
      </c>
      <c r="Q7">
        <v>0</v>
      </c>
      <c r="R7">
        <v>0</v>
      </c>
      <c r="T7">
        <v>0</v>
      </c>
      <c r="W7">
        <v>1</v>
      </c>
    </row>
    <row r="8" spans="1:24" x14ac:dyDescent="0.25">
      <c r="A8" t="s">
        <v>1242</v>
      </c>
      <c r="B8" t="s">
        <v>8</v>
      </c>
      <c r="C8">
        <v>4</v>
      </c>
      <c r="D8" t="s">
        <v>1784</v>
      </c>
      <c r="E8">
        <v>10</v>
      </c>
      <c r="F8">
        <v>7</v>
      </c>
      <c r="G8" t="s">
        <v>61</v>
      </c>
      <c r="H8" t="s">
        <v>49</v>
      </c>
      <c r="I8" t="s">
        <v>26</v>
      </c>
      <c r="J8">
        <v>90</v>
      </c>
      <c r="K8">
        <v>5</v>
      </c>
      <c r="L8">
        <v>100</v>
      </c>
      <c r="M8">
        <v>50</v>
      </c>
      <c r="N8" t="s">
        <v>79</v>
      </c>
      <c r="O8" t="s">
        <v>68</v>
      </c>
      <c r="P8">
        <v>50</v>
      </c>
      <c r="Q8">
        <v>0</v>
      </c>
      <c r="R8">
        <v>0</v>
      </c>
      <c r="T8">
        <v>0</v>
      </c>
      <c r="W8">
        <v>1</v>
      </c>
    </row>
    <row r="9" spans="1:24" x14ac:dyDescent="0.25">
      <c r="A9" t="s">
        <v>1242</v>
      </c>
      <c r="B9" t="s">
        <v>8</v>
      </c>
      <c r="C9">
        <v>4</v>
      </c>
      <c r="D9" t="s">
        <v>1784</v>
      </c>
      <c r="E9">
        <v>10</v>
      </c>
      <c r="F9">
        <v>8</v>
      </c>
      <c r="G9" t="s">
        <v>81</v>
      </c>
      <c r="H9" t="s">
        <v>49</v>
      </c>
      <c r="I9" t="s">
        <v>26</v>
      </c>
      <c r="J9">
        <v>90</v>
      </c>
      <c r="K9">
        <v>5</v>
      </c>
      <c r="L9">
        <v>100</v>
      </c>
      <c r="M9">
        <v>50</v>
      </c>
      <c r="N9" t="s">
        <v>84</v>
      </c>
      <c r="O9" t="s">
        <v>68</v>
      </c>
      <c r="P9">
        <v>50</v>
      </c>
      <c r="Q9">
        <v>0</v>
      </c>
      <c r="R9">
        <v>0</v>
      </c>
      <c r="T9">
        <v>0</v>
      </c>
      <c r="W9">
        <v>1</v>
      </c>
    </row>
    <row r="10" spans="1:24" x14ac:dyDescent="0.25">
      <c r="A10" t="s">
        <v>1242</v>
      </c>
      <c r="B10" t="s">
        <v>8</v>
      </c>
      <c r="C10">
        <v>5</v>
      </c>
      <c r="D10" t="s">
        <v>1785</v>
      </c>
      <c r="E10">
        <v>30</v>
      </c>
      <c r="F10">
        <v>9</v>
      </c>
      <c r="G10" t="s">
        <v>1259</v>
      </c>
      <c r="H10" t="s">
        <v>49</v>
      </c>
      <c r="I10" t="s">
        <v>26</v>
      </c>
      <c r="J10">
        <v>70</v>
      </c>
      <c r="K10">
        <v>10</v>
      </c>
      <c r="L10">
        <v>81</v>
      </c>
      <c r="M10">
        <v>60</v>
      </c>
      <c r="N10" t="s">
        <v>90</v>
      </c>
      <c r="O10" t="s">
        <v>91</v>
      </c>
      <c r="P10">
        <v>60</v>
      </c>
      <c r="Q10">
        <v>0</v>
      </c>
      <c r="R10">
        <v>0</v>
      </c>
      <c r="T10">
        <v>0</v>
      </c>
      <c r="W10">
        <v>1</v>
      </c>
    </row>
    <row r="11" spans="1:24" x14ac:dyDescent="0.25">
      <c r="A11" t="s">
        <v>1242</v>
      </c>
      <c r="B11" t="s">
        <v>8</v>
      </c>
      <c r="C11">
        <v>5</v>
      </c>
      <c r="D11" t="s">
        <v>1785</v>
      </c>
      <c r="E11">
        <v>30</v>
      </c>
      <c r="F11">
        <v>10</v>
      </c>
      <c r="G11" t="s">
        <v>1261</v>
      </c>
      <c r="H11" t="s">
        <v>49</v>
      </c>
      <c r="I11" t="s">
        <v>26</v>
      </c>
      <c r="J11">
        <v>80</v>
      </c>
      <c r="K11">
        <v>5</v>
      </c>
      <c r="L11">
        <v>86</v>
      </c>
      <c r="M11">
        <v>40</v>
      </c>
      <c r="N11" t="s">
        <v>90</v>
      </c>
      <c r="O11" t="s">
        <v>91</v>
      </c>
      <c r="P11">
        <v>40</v>
      </c>
      <c r="Q11">
        <v>0</v>
      </c>
      <c r="R11">
        <v>0</v>
      </c>
      <c r="T11">
        <v>0</v>
      </c>
      <c r="W11">
        <v>1</v>
      </c>
    </row>
    <row r="12" spans="1:24" x14ac:dyDescent="0.25">
      <c r="A12" t="s">
        <v>1242</v>
      </c>
      <c r="B12" t="s">
        <v>97</v>
      </c>
      <c r="C12">
        <v>6</v>
      </c>
      <c r="D12" t="s">
        <v>1786</v>
      </c>
      <c r="E12">
        <v>35</v>
      </c>
      <c r="F12">
        <v>11</v>
      </c>
      <c r="G12" t="s">
        <v>99</v>
      </c>
      <c r="H12" t="s">
        <v>49</v>
      </c>
      <c r="I12" t="s">
        <v>26</v>
      </c>
      <c r="J12">
        <v>85</v>
      </c>
      <c r="K12">
        <v>10</v>
      </c>
      <c r="L12">
        <v>100</v>
      </c>
      <c r="M12">
        <v>100</v>
      </c>
      <c r="N12" t="s">
        <v>103</v>
      </c>
      <c r="O12" t="s">
        <v>104</v>
      </c>
      <c r="P12">
        <v>100</v>
      </c>
      <c r="Q12">
        <v>0</v>
      </c>
      <c r="R12">
        <v>0</v>
      </c>
      <c r="T12">
        <v>0</v>
      </c>
      <c r="W12">
        <v>1</v>
      </c>
    </row>
    <row r="13" spans="1:24" x14ac:dyDescent="0.25">
      <c r="A13" t="s">
        <v>1242</v>
      </c>
      <c r="B13" t="s">
        <v>97</v>
      </c>
      <c r="C13">
        <v>7</v>
      </c>
      <c r="D13" t="s">
        <v>1787</v>
      </c>
      <c r="E13">
        <v>35</v>
      </c>
      <c r="F13">
        <v>12</v>
      </c>
      <c r="G13" t="s">
        <v>1589</v>
      </c>
      <c r="H13" t="s">
        <v>49</v>
      </c>
      <c r="I13" t="s">
        <v>26</v>
      </c>
      <c r="J13">
        <v>90</v>
      </c>
      <c r="K13">
        <v>5</v>
      </c>
      <c r="L13">
        <v>100</v>
      </c>
      <c r="M13">
        <v>100</v>
      </c>
      <c r="N13" t="s">
        <v>110</v>
      </c>
      <c r="O13" t="s">
        <v>111</v>
      </c>
      <c r="P13">
        <v>100</v>
      </c>
      <c r="Q13">
        <v>0</v>
      </c>
      <c r="R13">
        <v>0</v>
      </c>
      <c r="T13">
        <v>0</v>
      </c>
      <c r="W13">
        <v>1</v>
      </c>
    </row>
    <row r="14" spans="1:24" x14ac:dyDescent="0.25">
      <c r="A14" t="s">
        <v>1242</v>
      </c>
      <c r="B14" t="s">
        <v>97</v>
      </c>
      <c r="C14">
        <v>8</v>
      </c>
      <c r="D14" t="s">
        <v>1788</v>
      </c>
      <c r="E14">
        <v>30</v>
      </c>
      <c r="F14">
        <v>13</v>
      </c>
      <c r="G14" t="s">
        <v>114</v>
      </c>
      <c r="H14" t="s">
        <v>24</v>
      </c>
      <c r="I14" t="s">
        <v>26</v>
      </c>
      <c r="J14">
        <v>40</v>
      </c>
      <c r="K14">
        <v>10</v>
      </c>
      <c r="L14">
        <v>63</v>
      </c>
      <c r="M14">
        <v>100</v>
      </c>
      <c r="N14" t="s">
        <v>121</v>
      </c>
      <c r="O14" t="s">
        <v>122</v>
      </c>
      <c r="P14">
        <v>100</v>
      </c>
      <c r="Q14">
        <v>0</v>
      </c>
      <c r="R14">
        <v>0</v>
      </c>
      <c r="T14">
        <v>0</v>
      </c>
      <c r="W14">
        <v>1</v>
      </c>
    </row>
    <row r="15" spans="1:24" x14ac:dyDescent="0.25">
      <c r="A15" t="s">
        <v>1242</v>
      </c>
      <c r="B15" t="s">
        <v>124</v>
      </c>
      <c r="C15">
        <v>9</v>
      </c>
      <c r="D15" t="s">
        <v>1789</v>
      </c>
      <c r="E15">
        <v>40</v>
      </c>
      <c r="F15">
        <v>14</v>
      </c>
      <c r="G15" t="s">
        <v>1459</v>
      </c>
      <c r="H15" t="s">
        <v>24</v>
      </c>
      <c r="I15" t="s">
        <v>40</v>
      </c>
      <c r="J15">
        <v>304</v>
      </c>
      <c r="K15">
        <v>30</v>
      </c>
      <c r="L15">
        <v>270</v>
      </c>
      <c r="M15">
        <v>100</v>
      </c>
      <c r="N15" t="s">
        <v>103</v>
      </c>
      <c r="O15" t="s">
        <v>129</v>
      </c>
      <c r="P15">
        <v>100</v>
      </c>
      <c r="Q15">
        <v>0</v>
      </c>
      <c r="R15">
        <v>0</v>
      </c>
      <c r="T15">
        <v>0</v>
      </c>
      <c r="W15">
        <v>1</v>
      </c>
    </row>
    <row r="16" spans="1:24" x14ac:dyDescent="0.25">
      <c r="A16" t="s">
        <v>1242</v>
      </c>
      <c r="B16" t="s">
        <v>124</v>
      </c>
      <c r="C16">
        <v>10</v>
      </c>
      <c r="D16" t="s">
        <v>1790</v>
      </c>
      <c r="E16">
        <v>40</v>
      </c>
      <c r="F16">
        <v>15</v>
      </c>
      <c r="G16" t="s">
        <v>1757</v>
      </c>
      <c r="H16" t="s">
        <v>49</v>
      </c>
      <c r="I16" t="s">
        <v>26</v>
      </c>
      <c r="J16">
        <v>70</v>
      </c>
      <c r="K16">
        <v>10</v>
      </c>
      <c r="L16">
        <v>100</v>
      </c>
      <c r="M16">
        <v>50</v>
      </c>
      <c r="N16" t="s">
        <v>135</v>
      </c>
      <c r="O16" t="s">
        <v>136</v>
      </c>
      <c r="P16">
        <v>50</v>
      </c>
      <c r="Q16">
        <v>0</v>
      </c>
      <c r="R16">
        <v>0</v>
      </c>
      <c r="T16">
        <v>0</v>
      </c>
      <c r="W16">
        <v>1</v>
      </c>
    </row>
    <row r="17" spans="1:23" x14ac:dyDescent="0.25">
      <c r="A17" t="s">
        <v>1242</v>
      </c>
      <c r="B17" t="s">
        <v>124</v>
      </c>
      <c r="C17">
        <v>10</v>
      </c>
      <c r="D17" t="s">
        <v>1790</v>
      </c>
      <c r="E17">
        <v>40</v>
      </c>
      <c r="F17">
        <v>16</v>
      </c>
      <c r="G17" t="s">
        <v>1758</v>
      </c>
      <c r="H17" t="s">
        <v>49</v>
      </c>
      <c r="I17" t="s">
        <v>26</v>
      </c>
      <c r="J17">
        <v>95</v>
      </c>
      <c r="K17">
        <v>2</v>
      </c>
      <c r="L17">
        <v>100</v>
      </c>
      <c r="M17">
        <v>50</v>
      </c>
      <c r="N17" t="s">
        <v>135</v>
      </c>
      <c r="O17" t="s">
        <v>136</v>
      </c>
      <c r="P17">
        <v>50</v>
      </c>
      <c r="Q17">
        <v>0</v>
      </c>
      <c r="R17">
        <v>0</v>
      </c>
      <c r="T17">
        <v>0</v>
      </c>
      <c r="W17">
        <v>1</v>
      </c>
    </row>
    <row r="18" spans="1:23" x14ac:dyDescent="0.25">
      <c r="A18" t="s">
        <v>1242</v>
      </c>
      <c r="B18" t="s">
        <v>124</v>
      </c>
      <c r="C18">
        <v>11</v>
      </c>
      <c r="D18" t="s">
        <v>1791</v>
      </c>
      <c r="E18">
        <v>20</v>
      </c>
      <c r="F18">
        <v>17</v>
      </c>
      <c r="G18" t="s">
        <v>1541</v>
      </c>
      <c r="H18" t="s">
        <v>24</v>
      </c>
      <c r="I18" t="s">
        <v>26</v>
      </c>
      <c r="J18">
        <v>3.5</v>
      </c>
      <c r="K18">
        <v>0.5</v>
      </c>
      <c r="L18">
        <v>5</v>
      </c>
      <c r="M18">
        <v>100</v>
      </c>
      <c r="N18" t="s">
        <v>146</v>
      </c>
      <c r="O18" t="s">
        <v>147</v>
      </c>
      <c r="P18">
        <v>100</v>
      </c>
      <c r="Q18">
        <v>0</v>
      </c>
      <c r="R18">
        <v>0</v>
      </c>
      <c r="T18">
        <v>0</v>
      </c>
      <c r="W18">
        <v>1</v>
      </c>
    </row>
    <row r="19" spans="1:23" x14ac:dyDescent="0.25">
      <c r="A19" t="s">
        <v>149</v>
      </c>
      <c r="B19" t="s">
        <v>149</v>
      </c>
      <c r="C19">
        <v>1</v>
      </c>
      <c r="D19" t="s">
        <v>1792</v>
      </c>
      <c r="E19">
        <v>0.6</v>
      </c>
      <c r="F19">
        <v>1</v>
      </c>
      <c r="G19" t="s">
        <v>151</v>
      </c>
      <c r="H19" t="s">
        <v>24</v>
      </c>
      <c r="I19" t="s">
        <v>26</v>
      </c>
      <c r="J19">
        <v>35</v>
      </c>
      <c r="K19">
        <v>2</v>
      </c>
      <c r="L19">
        <v>38</v>
      </c>
      <c r="M19">
        <v>100</v>
      </c>
      <c r="N19" t="s">
        <v>33</v>
      </c>
      <c r="O19" t="s">
        <v>35</v>
      </c>
      <c r="P19">
        <v>100</v>
      </c>
      <c r="Q19">
        <v>0</v>
      </c>
      <c r="R19">
        <v>0</v>
      </c>
      <c r="T19">
        <v>0</v>
      </c>
      <c r="W19">
        <v>1</v>
      </c>
    </row>
    <row r="20" spans="1:23" x14ac:dyDescent="0.25">
      <c r="A20" t="s">
        <v>149</v>
      </c>
      <c r="B20" t="s">
        <v>149</v>
      </c>
      <c r="C20">
        <v>2</v>
      </c>
      <c r="D20" t="s">
        <v>1793</v>
      </c>
      <c r="E20">
        <v>0.4</v>
      </c>
      <c r="F20">
        <v>2</v>
      </c>
      <c r="G20" t="s">
        <v>155</v>
      </c>
      <c r="H20" t="s">
        <v>24</v>
      </c>
      <c r="I20" t="s">
        <v>26</v>
      </c>
      <c r="J20">
        <v>196</v>
      </c>
      <c r="K20">
        <v>15</v>
      </c>
      <c r="L20">
        <v>180</v>
      </c>
      <c r="M20">
        <v>40</v>
      </c>
      <c r="N20" t="s">
        <v>42</v>
      </c>
      <c r="O20" t="s">
        <v>35</v>
      </c>
      <c r="P20">
        <v>40</v>
      </c>
      <c r="Q20">
        <v>0</v>
      </c>
      <c r="R20">
        <v>0</v>
      </c>
      <c r="T20">
        <v>0</v>
      </c>
      <c r="W20">
        <v>1</v>
      </c>
    </row>
    <row r="21" spans="1:23" x14ac:dyDescent="0.25">
      <c r="A21" t="s">
        <v>149</v>
      </c>
      <c r="B21" t="s">
        <v>149</v>
      </c>
      <c r="C21">
        <v>2</v>
      </c>
      <c r="D21" t="s">
        <v>1793</v>
      </c>
      <c r="E21">
        <v>0.4</v>
      </c>
      <c r="F21">
        <v>3</v>
      </c>
      <c r="G21" t="s">
        <v>160</v>
      </c>
      <c r="H21" t="s">
        <v>24</v>
      </c>
      <c r="I21" t="s">
        <v>26</v>
      </c>
      <c r="J21">
        <v>350</v>
      </c>
      <c r="K21">
        <v>15</v>
      </c>
      <c r="L21">
        <v>354</v>
      </c>
      <c r="M21">
        <v>60</v>
      </c>
      <c r="N21" t="s">
        <v>42</v>
      </c>
      <c r="O21" t="s">
        <v>35</v>
      </c>
      <c r="P21">
        <v>60</v>
      </c>
      <c r="Q21">
        <v>0</v>
      </c>
      <c r="R21">
        <v>0</v>
      </c>
      <c r="T21">
        <v>0</v>
      </c>
      <c r="W21">
        <v>1</v>
      </c>
    </row>
    <row r="22" spans="1:23" x14ac:dyDescent="0.25">
      <c r="A22" t="s">
        <v>149</v>
      </c>
      <c r="B22" t="s">
        <v>149</v>
      </c>
      <c r="C22">
        <v>3</v>
      </c>
      <c r="D22" t="s">
        <v>1794</v>
      </c>
      <c r="E22">
        <v>0.3</v>
      </c>
      <c r="F22">
        <v>4</v>
      </c>
      <c r="G22" t="s">
        <v>165</v>
      </c>
      <c r="H22" t="s">
        <v>24</v>
      </c>
      <c r="I22" t="s">
        <v>26</v>
      </c>
      <c r="J22">
        <v>6</v>
      </c>
      <c r="K22">
        <v>1</v>
      </c>
      <c r="L22">
        <v>8</v>
      </c>
      <c r="M22">
        <v>100</v>
      </c>
      <c r="N22" t="s">
        <v>33</v>
      </c>
      <c r="O22" t="s">
        <v>35</v>
      </c>
      <c r="P22">
        <v>100</v>
      </c>
      <c r="Q22">
        <v>0</v>
      </c>
      <c r="R22">
        <v>0</v>
      </c>
      <c r="T22">
        <v>0</v>
      </c>
      <c r="W22">
        <v>1</v>
      </c>
    </row>
    <row r="23" spans="1:23" x14ac:dyDescent="0.25">
      <c r="A23" t="s">
        <v>149</v>
      </c>
      <c r="B23" t="s">
        <v>149</v>
      </c>
      <c r="C23">
        <v>4</v>
      </c>
      <c r="D23" t="s">
        <v>1795</v>
      </c>
      <c r="E23">
        <v>0.3</v>
      </c>
      <c r="F23">
        <v>6</v>
      </c>
      <c r="G23" t="s">
        <v>171</v>
      </c>
      <c r="H23" t="s">
        <v>24</v>
      </c>
      <c r="I23" t="s">
        <v>26</v>
      </c>
      <c r="J23">
        <v>5</v>
      </c>
      <c r="K23">
        <v>1</v>
      </c>
      <c r="L23">
        <v>7</v>
      </c>
      <c r="M23">
        <v>100</v>
      </c>
      <c r="N23" t="s">
        <v>42</v>
      </c>
      <c r="O23" t="s">
        <v>35</v>
      </c>
      <c r="P23">
        <v>100</v>
      </c>
      <c r="Q23">
        <v>0</v>
      </c>
      <c r="R23">
        <v>0</v>
      </c>
      <c r="T23">
        <v>0</v>
      </c>
      <c r="W23">
        <v>1</v>
      </c>
    </row>
    <row r="24" spans="1:23" x14ac:dyDescent="0.25">
      <c r="A24" t="s">
        <v>149</v>
      </c>
      <c r="B24" t="s">
        <v>149</v>
      </c>
      <c r="C24">
        <v>5</v>
      </c>
      <c r="D24" t="s">
        <v>1796</v>
      </c>
      <c r="E24">
        <v>0.3</v>
      </c>
      <c r="F24">
        <v>6</v>
      </c>
      <c r="G24" t="s">
        <v>177</v>
      </c>
      <c r="H24" t="s">
        <v>24</v>
      </c>
      <c r="I24" t="s">
        <v>26</v>
      </c>
      <c r="J24">
        <v>20</v>
      </c>
      <c r="K24">
        <v>2</v>
      </c>
      <c r="L24">
        <v>23</v>
      </c>
      <c r="M24">
        <v>100</v>
      </c>
      <c r="N24" t="s">
        <v>33</v>
      </c>
      <c r="O24" t="s">
        <v>35</v>
      </c>
      <c r="P24">
        <v>100</v>
      </c>
      <c r="Q24">
        <v>0</v>
      </c>
      <c r="R24">
        <v>0</v>
      </c>
      <c r="T24">
        <v>0</v>
      </c>
      <c r="W24">
        <v>1</v>
      </c>
    </row>
    <row r="25" spans="1:23" x14ac:dyDescent="0.25">
      <c r="A25" t="s">
        <v>149</v>
      </c>
      <c r="B25" t="s">
        <v>149</v>
      </c>
      <c r="C25">
        <v>6</v>
      </c>
      <c r="D25" t="s">
        <v>1797</v>
      </c>
      <c r="E25">
        <v>0.5</v>
      </c>
      <c r="F25">
        <v>7</v>
      </c>
      <c r="G25" t="s">
        <v>185</v>
      </c>
      <c r="H25" t="s">
        <v>24</v>
      </c>
      <c r="I25" t="s">
        <v>26</v>
      </c>
      <c r="J25">
        <v>27</v>
      </c>
      <c r="K25">
        <v>2</v>
      </c>
      <c r="L25">
        <v>30</v>
      </c>
      <c r="M25">
        <v>100</v>
      </c>
      <c r="N25" t="s">
        <v>42</v>
      </c>
      <c r="O25" t="s">
        <v>35</v>
      </c>
      <c r="P25">
        <v>100</v>
      </c>
      <c r="Q25">
        <v>0</v>
      </c>
      <c r="R25">
        <v>0</v>
      </c>
      <c r="T25">
        <v>0</v>
      </c>
      <c r="W25">
        <v>1</v>
      </c>
    </row>
    <row r="26" spans="1:23" x14ac:dyDescent="0.25">
      <c r="A26" t="s">
        <v>149</v>
      </c>
      <c r="B26" t="s">
        <v>149</v>
      </c>
      <c r="C26">
        <v>7</v>
      </c>
      <c r="D26" t="s">
        <v>1798</v>
      </c>
      <c r="E26">
        <v>0.5</v>
      </c>
      <c r="F26">
        <v>8</v>
      </c>
      <c r="G26" t="s">
        <v>190</v>
      </c>
      <c r="H26" t="s">
        <v>24</v>
      </c>
      <c r="I26" t="s">
        <v>26</v>
      </c>
      <c r="J26">
        <v>45</v>
      </c>
      <c r="K26">
        <v>3</v>
      </c>
      <c r="L26">
        <v>50</v>
      </c>
      <c r="M26">
        <v>100</v>
      </c>
      <c r="N26" t="s">
        <v>42</v>
      </c>
      <c r="O26" t="s">
        <v>35</v>
      </c>
      <c r="P26">
        <v>100</v>
      </c>
      <c r="Q26">
        <v>0</v>
      </c>
      <c r="R26">
        <v>0</v>
      </c>
      <c r="T26">
        <v>0</v>
      </c>
      <c r="W26">
        <v>1</v>
      </c>
    </row>
    <row r="27" spans="1:23" x14ac:dyDescent="0.25">
      <c r="A27" t="s">
        <v>149</v>
      </c>
      <c r="B27" t="s">
        <v>149</v>
      </c>
      <c r="C27">
        <v>8</v>
      </c>
      <c r="D27" t="s">
        <v>1799</v>
      </c>
      <c r="E27">
        <v>0.3</v>
      </c>
      <c r="F27">
        <v>9</v>
      </c>
      <c r="G27" t="s">
        <v>196</v>
      </c>
      <c r="H27" t="s">
        <v>24</v>
      </c>
      <c r="I27" t="s">
        <v>26</v>
      </c>
      <c r="J27">
        <v>4</v>
      </c>
      <c r="K27">
        <v>1</v>
      </c>
      <c r="L27">
        <v>6</v>
      </c>
      <c r="M27">
        <v>100</v>
      </c>
      <c r="N27" t="s">
        <v>33</v>
      </c>
      <c r="O27" t="s">
        <v>35</v>
      </c>
      <c r="P27">
        <v>100</v>
      </c>
      <c r="Q27">
        <v>0</v>
      </c>
      <c r="R27">
        <v>0</v>
      </c>
      <c r="T27">
        <v>0</v>
      </c>
      <c r="W27">
        <v>1</v>
      </c>
    </row>
    <row r="28" spans="1:23" x14ac:dyDescent="0.25">
      <c r="A28" t="s">
        <v>149</v>
      </c>
      <c r="B28" t="s">
        <v>149</v>
      </c>
      <c r="C28">
        <v>9</v>
      </c>
      <c r="D28" t="s">
        <v>1800</v>
      </c>
      <c r="E28">
        <v>0.3</v>
      </c>
      <c r="F28">
        <v>10</v>
      </c>
      <c r="G28" t="s">
        <v>202</v>
      </c>
      <c r="H28" t="s">
        <v>24</v>
      </c>
      <c r="I28" t="s">
        <v>26</v>
      </c>
      <c r="J28">
        <v>12</v>
      </c>
      <c r="K28">
        <v>2</v>
      </c>
      <c r="L28">
        <v>15</v>
      </c>
      <c r="M28">
        <v>100</v>
      </c>
      <c r="N28" t="s">
        <v>42</v>
      </c>
      <c r="O28" t="s">
        <v>35</v>
      </c>
      <c r="P28">
        <v>100</v>
      </c>
      <c r="Q28">
        <v>0</v>
      </c>
      <c r="R28">
        <v>0</v>
      </c>
      <c r="T28">
        <v>0</v>
      </c>
      <c r="W28">
        <v>1</v>
      </c>
    </row>
    <row r="29" spans="1:23" x14ac:dyDescent="0.25">
      <c r="A29" t="s">
        <v>149</v>
      </c>
      <c r="B29" t="s">
        <v>149</v>
      </c>
      <c r="C29">
        <v>10</v>
      </c>
      <c r="D29" t="s">
        <v>1801</v>
      </c>
      <c r="E29">
        <v>0.3</v>
      </c>
      <c r="F29">
        <v>11</v>
      </c>
      <c r="G29" t="s">
        <v>207</v>
      </c>
      <c r="H29" t="s">
        <v>49</v>
      </c>
      <c r="I29" t="s">
        <v>26</v>
      </c>
      <c r="J29">
        <v>95</v>
      </c>
      <c r="K29">
        <v>3</v>
      </c>
      <c r="L29">
        <v>100</v>
      </c>
      <c r="M29">
        <v>100</v>
      </c>
      <c r="N29" t="s">
        <v>211</v>
      </c>
      <c r="O29" t="s">
        <v>35</v>
      </c>
      <c r="P29">
        <v>100</v>
      </c>
      <c r="Q29">
        <v>0</v>
      </c>
      <c r="R29">
        <v>0</v>
      </c>
      <c r="T29">
        <v>0</v>
      </c>
      <c r="W29">
        <v>1</v>
      </c>
    </row>
    <row r="30" spans="1:23" x14ac:dyDescent="0.25">
      <c r="A30" t="s">
        <v>149</v>
      </c>
      <c r="B30" t="s">
        <v>149</v>
      </c>
      <c r="C30">
        <v>11</v>
      </c>
      <c r="D30" t="s">
        <v>1802</v>
      </c>
      <c r="E30">
        <v>0.3</v>
      </c>
      <c r="F30">
        <v>12</v>
      </c>
      <c r="G30" t="s">
        <v>151</v>
      </c>
      <c r="H30" t="s">
        <v>24</v>
      </c>
      <c r="I30" t="s">
        <v>26</v>
      </c>
      <c r="J30">
        <v>35</v>
      </c>
      <c r="K30">
        <v>2</v>
      </c>
      <c r="L30">
        <v>38</v>
      </c>
      <c r="M30">
        <v>100</v>
      </c>
      <c r="N30" t="s">
        <v>33</v>
      </c>
      <c r="O30" t="s">
        <v>214</v>
      </c>
      <c r="P30">
        <v>100</v>
      </c>
      <c r="Q30">
        <v>0</v>
      </c>
      <c r="R30">
        <v>0</v>
      </c>
      <c r="T30">
        <v>0</v>
      </c>
      <c r="W30">
        <v>1</v>
      </c>
    </row>
    <row r="31" spans="1:23" x14ac:dyDescent="0.25">
      <c r="A31" t="s">
        <v>149</v>
      </c>
      <c r="B31" t="s">
        <v>149</v>
      </c>
      <c r="C31">
        <v>12</v>
      </c>
      <c r="D31" t="s">
        <v>1803</v>
      </c>
      <c r="E31">
        <v>0.3</v>
      </c>
      <c r="F31">
        <v>13</v>
      </c>
      <c r="G31" t="s">
        <v>155</v>
      </c>
      <c r="H31" t="s">
        <v>24</v>
      </c>
      <c r="I31" t="s">
        <v>40</v>
      </c>
      <c r="J31">
        <v>196</v>
      </c>
      <c r="K31">
        <v>15</v>
      </c>
      <c r="L31">
        <v>180</v>
      </c>
      <c r="M31">
        <v>40</v>
      </c>
      <c r="N31" t="s">
        <v>42</v>
      </c>
      <c r="O31" t="s">
        <v>214</v>
      </c>
      <c r="P31">
        <v>40</v>
      </c>
      <c r="Q31">
        <v>0</v>
      </c>
      <c r="R31">
        <v>0</v>
      </c>
      <c r="T31">
        <v>0</v>
      </c>
      <c r="W31">
        <v>1</v>
      </c>
    </row>
    <row r="32" spans="1:23" x14ac:dyDescent="0.25">
      <c r="A32" t="s">
        <v>149</v>
      </c>
      <c r="B32" t="s">
        <v>149</v>
      </c>
      <c r="C32">
        <v>12</v>
      </c>
      <c r="D32" t="s">
        <v>1803</v>
      </c>
      <c r="E32">
        <v>0.3</v>
      </c>
      <c r="F32">
        <v>14</v>
      </c>
      <c r="G32" t="s">
        <v>160</v>
      </c>
      <c r="H32" t="s">
        <v>24</v>
      </c>
      <c r="I32" t="s">
        <v>40</v>
      </c>
      <c r="J32">
        <v>350</v>
      </c>
      <c r="K32">
        <v>15</v>
      </c>
      <c r="L32">
        <v>334</v>
      </c>
      <c r="M32">
        <v>60</v>
      </c>
      <c r="N32" t="s">
        <v>33</v>
      </c>
      <c r="O32" t="s">
        <v>214</v>
      </c>
      <c r="P32">
        <v>60</v>
      </c>
      <c r="Q32">
        <v>0</v>
      </c>
      <c r="R32">
        <v>0</v>
      </c>
      <c r="T32">
        <v>0</v>
      </c>
      <c r="W32">
        <v>1</v>
      </c>
    </row>
    <row r="33" spans="1:23" x14ac:dyDescent="0.25">
      <c r="A33" t="s">
        <v>149</v>
      </c>
      <c r="B33" t="s">
        <v>149</v>
      </c>
      <c r="C33">
        <v>13</v>
      </c>
      <c r="D33" t="s">
        <v>1794</v>
      </c>
      <c r="E33">
        <v>0.3</v>
      </c>
      <c r="F33">
        <v>15</v>
      </c>
      <c r="G33" t="s">
        <v>165</v>
      </c>
      <c r="H33" t="s">
        <v>24</v>
      </c>
      <c r="I33" t="s">
        <v>26</v>
      </c>
      <c r="J33">
        <v>6</v>
      </c>
      <c r="K33">
        <v>1</v>
      </c>
      <c r="L33">
        <v>8</v>
      </c>
      <c r="M33">
        <v>100</v>
      </c>
      <c r="N33" t="s">
        <v>33</v>
      </c>
      <c r="O33" t="s">
        <v>214</v>
      </c>
      <c r="P33">
        <v>100</v>
      </c>
      <c r="Q33">
        <v>0</v>
      </c>
      <c r="R33">
        <v>0</v>
      </c>
      <c r="T33">
        <v>0</v>
      </c>
      <c r="W33">
        <v>1</v>
      </c>
    </row>
    <row r="34" spans="1:23" x14ac:dyDescent="0.25">
      <c r="A34" t="s">
        <v>149</v>
      </c>
      <c r="B34" t="s">
        <v>149</v>
      </c>
      <c r="C34">
        <v>14</v>
      </c>
      <c r="D34" t="s">
        <v>1804</v>
      </c>
      <c r="E34">
        <v>0.5</v>
      </c>
      <c r="F34">
        <v>16</v>
      </c>
      <c r="G34" t="s">
        <v>171</v>
      </c>
      <c r="H34" t="s">
        <v>24</v>
      </c>
      <c r="I34" t="s">
        <v>26</v>
      </c>
      <c r="J34">
        <v>5</v>
      </c>
      <c r="K34">
        <v>1</v>
      </c>
      <c r="L34">
        <v>7</v>
      </c>
      <c r="M34">
        <v>100</v>
      </c>
      <c r="N34" t="s">
        <v>42</v>
      </c>
      <c r="O34" t="s">
        <v>223</v>
      </c>
      <c r="P34">
        <v>100</v>
      </c>
      <c r="Q34">
        <v>0</v>
      </c>
      <c r="R34">
        <v>0</v>
      </c>
      <c r="T34">
        <v>0</v>
      </c>
      <c r="W34">
        <v>1</v>
      </c>
    </row>
    <row r="35" spans="1:23" x14ac:dyDescent="0.25">
      <c r="A35" t="s">
        <v>149</v>
      </c>
      <c r="B35" t="s">
        <v>149</v>
      </c>
      <c r="C35">
        <v>15</v>
      </c>
      <c r="D35" t="s">
        <v>1796</v>
      </c>
      <c r="E35">
        <v>0.5</v>
      </c>
      <c r="F35">
        <v>17</v>
      </c>
      <c r="G35" t="s">
        <v>177</v>
      </c>
      <c r="H35" t="s">
        <v>24</v>
      </c>
      <c r="I35" t="s">
        <v>26</v>
      </c>
      <c r="J35">
        <v>20</v>
      </c>
      <c r="K35">
        <v>2</v>
      </c>
      <c r="L35">
        <v>23</v>
      </c>
      <c r="M35">
        <v>100</v>
      </c>
      <c r="N35" t="s">
        <v>42</v>
      </c>
      <c r="O35" t="s">
        <v>223</v>
      </c>
      <c r="P35">
        <v>100</v>
      </c>
      <c r="Q35">
        <v>0</v>
      </c>
      <c r="R35">
        <v>0</v>
      </c>
      <c r="T35">
        <v>0</v>
      </c>
      <c r="W35">
        <v>1</v>
      </c>
    </row>
    <row r="36" spans="1:23" x14ac:dyDescent="0.25">
      <c r="A36" t="s">
        <v>149</v>
      </c>
      <c r="B36" t="s">
        <v>149</v>
      </c>
      <c r="C36">
        <v>16</v>
      </c>
      <c r="D36" t="s">
        <v>1797</v>
      </c>
      <c r="E36">
        <v>0.5</v>
      </c>
      <c r="F36">
        <v>18</v>
      </c>
      <c r="G36" t="s">
        <v>185</v>
      </c>
      <c r="H36" t="s">
        <v>24</v>
      </c>
      <c r="I36" t="s">
        <v>26</v>
      </c>
      <c r="J36">
        <v>27</v>
      </c>
      <c r="K36">
        <v>2</v>
      </c>
      <c r="L36">
        <v>30</v>
      </c>
      <c r="M36">
        <v>100</v>
      </c>
      <c r="N36" t="s">
        <v>42</v>
      </c>
      <c r="O36" t="s">
        <v>223</v>
      </c>
      <c r="P36">
        <v>100</v>
      </c>
      <c r="Q36">
        <v>0</v>
      </c>
      <c r="R36">
        <v>0</v>
      </c>
      <c r="T36">
        <v>0</v>
      </c>
      <c r="W36">
        <v>1</v>
      </c>
    </row>
    <row r="37" spans="1:23" x14ac:dyDescent="0.25">
      <c r="A37" t="s">
        <v>149</v>
      </c>
      <c r="B37" t="s">
        <v>149</v>
      </c>
      <c r="C37">
        <v>17</v>
      </c>
      <c r="D37" t="s">
        <v>1798</v>
      </c>
      <c r="E37">
        <v>0.5</v>
      </c>
      <c r="F37">
        <v>19</v>
      </c>
      <c r="G37" t="s">
        <v>190</v>
      </c>
      <c r="H37" t="s">
        <v>24</v>
      </c>
      <c r="I37" t="s">
        <v>26</v>
      </c>
      <c r="J37">
        <v>45</v>
      </c>
      <c r="K37">
        <v>3</v>
      </c>
      <c r="L37">
        <v>50</v>
      </c>
      <c r="M37">
        <v>100</v>
      </c>
      <c r="N37" t="s">
        <v>42</v>
      </c>
      <c r="O37" t="s">
        <v>223</v>
      </c>
      <c r="P37">
        <v>100</v>
      </c>
      <c r="Q37">
        <v>0</v>
      </c>
      <c r="R37">
        <v>0</v>
      </c>
      <c r="T37">
        <v>0</v>
      </c>
      <c r="W37">
        <v>1</v>
      </c>
    </row>
    <row r="38" spans="1:23" x14ac:dyDescent="0.25">
      <c r="A38" t="s">
        <v>149</v>
      </c>
      <c r="B38" t="s">
        <v>149</v>
      </c>
      <c r="C38">
        <v>18</v>
      </c>
      <c r="D38" t="s">
        <v>1805</v>
      </c>
      <c r="E38">
        <v>0.3</v>
      </c>
      <c r="F38">
        <v>20</v>
      </c>
      <c r="G38" t="s">
        <v>233</v>
      </c>
      <c r="H38" t="s">
        <v>24</v>
      </c>
      <c r="I38" t="s">
        <v>26</v>
      </c>
      <c r="J38">
        <v>4</v>
      </c>
      <c r="K38">
        <v>1</v>
      </c>
      <c r="L38">
        <v>6</v>
      </c>
      <c r="M38">
        <v>100</v>
      </c>
      <c r="N38" t="s">
        <v>33</v>
      </c>
      <c r="O38" t="s">
        <v>235</v>
      </c>
      <c r="P38">
        <v>100</v>
      </c>
      <c r="Q38">
        <v>0</v>
      </c>
      <c r="R38">
        <v>0</v>
      </c>
      <c r="T38">
        <v>0</v>
      </c>
      <c r="W38">
        <v>1</v>
      </c>
    </row>
    <row r="39" spans="1:23" x14ac:dyDescent="0.25">
      <c r="A39" t="s">
        <v>149</v>
      </c>
      <c r="B39" t="s">
        <v>149</v>
      </c>
      <c r="C39">
        <v>19</v>
      </c>
      <c r="D39" t="s">
        <v>1806</v>
      </c>
      <c r="E39">
        <v>0.3</v>
      </c>
      <c r="F39">
        <v>21</v>
      </c>
      <c r="G39" t="s">
        <v>238</v>
      </c>
      <c r="H39" t="s">
        <v>24</v>
      </c>
      <c r="I39" t="s">
        <v>26</v>
      </c>
      <c r="J39">
        <v>12</v>
      </c>
      <c r="K39">
        <v>2</v>
      </c>
      <c r="L39">
        <v>15</v>
      </c>
      <c r="M39">
        <v>100</v>
      </c>
      <c r="N39" t="s">
        <v>42</v>
      </c>
      <c r="O39" t="s">
        <v>235</v>
      </c>
      <c r="P39">
        <v>100</v>
      </c>
      <c r="Q39">
        <v>0</v>
      </c>
      <c r="R39">
        <v>0</v>
      </c>
      <c r="T39">
        <v>0</v>
      </c>
      <c r="W39">
        <v>1</v>
      </c>
    </row>
    <row r="40" spans="1:23" x14ac:dyDescent="0.25">
      <c r="A40" t="s">
        <v>149</v>
      </c>
      <c r="B40" t="s">
        <v>149</v>
      </c>
      <c r="C40">
        <v>20</v>
      </c>
      <c r="D40" t="s">
        <v>1807</v>
      </c>
      <c r="E40">
        <v>0.3</v>
      </c>
      <c r="F40">
        <v>22</v>
      </c>
      <c r="G40" t="s">
        <v>207</v>
      </c>
      <c r="H40" t="s">
        <v>49</v>
      </c>
      <c r="I40" t="s">
        <v>26</v>
      </c>
      <c r="J40">
        <v>95</v>
      </c>
      <c r="K40">
        <v>3</v>
      </c>
      <c r="L40">
        <v>100</v>
      </c>
      <c r="M40">
        <v>100</v>
      </c>
      <c r="N40" t="s">
        <v>211</v>
      </c>
      <c r="O40" t="s">
        <v>235</v>
      </c>
      <c r="P40">
        <v>100</v>
      </c>
      <c r="Q40">
        <v>0</v>
      </c>
      <c r="R40">
        <v>0</v>
      </c>
      <c r="T40">
        <v>0</v>
      </c>
      <c r="W40">
        <v>1</v>
      </c>
    </row>
    <row r="41" spans="1:23" x14ac:dyDescent="0.25">
      <c r="A41" t="s">
        <v>149</v>
      </c>
      <c r="B41" t="s">
        <v>149</v>
      </c>
      <c r="C41">
        <v>21</v>
      </c>
      <c r="D41" t="s">
        <v>1808</v>
      </c>
      <c r="E41">
        <v>0.3</v>
      </c>
      <c r="F41">
        <v>23</v>
      </c>
      <c r="G41" t="s">
        <v>1573</v>
      </c>
      <c r="H41" t="s">
        <v>49</v>
      </c>
      <c r="I41" t="s">
        <v>26</v>
      </c>
      <c r="J41">
        <v>80</v>
      </c>
      <c r="K41">
        <v>10</v>
      </c>
      <c r="L41">
        <v>100</v>
      </c>
      <c r="M41">
        <v>50</v>
      </c>
      <c r="N41" t="s">
        <v>246</v>
      </c>
      <c r="O41" t="s">
        <v>68</v>
      </c>
      <c r="P41">
        <v>50</v>
      </c>
      <c r="Q41">
        <v>0</v>
      </c>
      <c r="R41">
        <v>0</v>
      </c>
      <c r="T41">
        <v>0</v>
      </c>
      <c r="W41">
        <v>1</v>
      </c>
    </row>
    <row r="42" spans="1:23" x14ac:dyDescent="0.25">
      <c r="A42" t="s">
        <v>149</v>
      </c>
      <c r="B42" t="s">
        <v>149</v>
      </c>
      <c r="C42">
        <v>21</v>
      </c>
      <c r="D42" t="s">
        <v>1808</v>
      </c>
      <c r="E42">
        <v>0.3</v>
      </c>
      <c r="F42">
        <v>24</v>
      </c>
      <c r="G42" t="s">
        <v>81</v>
      </c>
      <c r="H42" t="s">
        <v>49</v>
      </c>
      <c r="I42" t="s">
        <v>26</v>
      </c>
      <c r="J42">
        <v>90</v>
      </c>
      <c r="K42">
        <v>5</v>
      </c>
      <c r="L42">
        <v>100</v>
      </c>
      <c r="M42">
        <v>50</v>
      </c>
      <c r="N42" t="s">
        <v>250</v>
      </c>
      <c r="O42" t="s">
        <v>68</v>
      </c>
      <c r="P42">
        <v>50</v>
      </c>
      <c r="Q42">
        <v>0</v>
      </c>
      <c r="R42">
        <v>0</v>
      </c>
      <c r="T42">
        <v>0</v>
      </c>
      <c r="W42">
        <v>1</v>
      </c>
    </row>
    <row r="43" spans="1:23" x14ac:dyDescent="0.25">
      <c r="A43" t="s">
        <v>149</v>
      </c>
      <c r="B43" t="s">
        <v>149</v>
      </c>
      <c r="C43">
        <v>22</v>
      </c>
      <c r="D43" t="s">
        <v>1809</v>
      </c>
      <c r="E43">
        <v>0.83</v>
      </c>
      <c r="F43">
        <v>25</v>
      </c>
      <c r="G43" t="s">
        <v>61</v>
      </c>
      <c r="H43" t="s">
        <v>49</v>
      </c>
      <c r="I43" t="s">
        <v>26</v>
      </c>
      <c r="J43">
        <v>90</v>
      </c>
      <c r="K43">
        <v>5</v>
      </c>
      <c r="L43">
        <v>100</v>
      </c>
      <c r="M43">
        <v>50</v>
      </c>
      <c r="N43" t="s">
        <v>250</v>
      </c>
      <c r="O43" t="s">
        <v>68</v>
      </c>
      <c r="P43">
        <v>50</v>
      </c>
      <c r="Q43">
        <v>0</v>
      </c>
      <c r="R43">
        <v>0</v>
      </c>
      <c r="T43">
        <v>0</v>
      </c>
      <c r="W43">
        <v>1</v>
      </c>
    </row>
    <row r="44" spans="1:23" x14ac:dyDescent="0.25">
      <c r="A44" t="s">
        <v>149</v>
      </c>
      <c r="B44" t="s">
        <v>149</v>
      </c>
      <c r="C44">
        <v>22</v>
      </c>
      <c r="D44" t="s">
        <v>1809</v>
      </c>
      <c r="E44">
        <v>0.83</v>
      </c>
      <c r="F44">
        <v>26</v>
      </c>
      <c r="G44" t="s">
        <v>254</v>
      </c>
      <c r="H44" t="s">
        <v>49</v>
      </c>
      <c r="I44" t="s">
        <v>26</v>
      </c>
      <c r="J44">
        <v>90</v>
      </c>
      <c r="K44">
        <v>5</v>
      </c>
      <c r="L44">
        <v>100</v>
      </c>
      <c r="M44">
        <v>50</v>
      </c>
      <c r="N44" t="s">
        <v>250</v>
      </c>
      <c r="O44" t="s">
        <v>68</v>
      </c>
      <c r="P44">
        <v>50</v>
      </c>
      <c r="Q44">
        <v>0</v>
      </c>
      <c r="R44">
        <v>0</v>
      </c>
      <c r="T44">
        <v>0</v>
      </c>
      <c r="W44">
        <v>1</v>
      </c>
    </row>
    <row r="45" spans="1:23" x14ac:dyDescent="0.25">
      <c r="A45" t="s">
        <v>149</v>
      </c>
      <c r="B45" t="s">
        <v>149</v>
      </c>
      <c r="C45">
        <v>23</v>
      </c>
      <c r="D45" t="s">
        <v>1810</v>
      </c>
      <c r="E45">
        <v>0.83</v>
      </c>
      <c r="F45">
        <v>27</v>
      </c>
      <c r="G45" t="s">
        <v>347</v>
      </c>
      <c r="H45" t="s">
        <v>49</v>
      </c>
      <c r="I45" t="s">
        <v>26</v>
      </c>
      <c r="J45">
        <v>95</v>
      </c>
      <c r="K45">
        <v>1</v>
      </c>
      <c r="L45">
        <v>100</v>
      </c>
      <c r="M45">
        <v>100</v>
      </c>
      <c r="N45" t="s">
        <v>261</v>
      </c>
      <c r="O45" t="s">
        <v>68</v>
      </c>
      <c r="P45">
        <v>100</v>
      </c>
      <c r="Q45">
        <v>0</v>
      </c>
      <c r="R45">
        <v>0</v>
      </c>
      <c r="T45">
        <v>0</v>
      </c>
      <c r="W45">
        <v>1</v>
      </c>
    </row>
    <row r="46" spans="1:23" x14ac:dyDescent="0.25">
      <c r="A46" t="s">
        <v>149</v>
      </c>
      <c r="B46" t="s">
        <v>149</v>
      </c>
      <c r="C46">
        <v>24</v>
      </c>
      <c r="D46" t="s">
        <v>1811</v>
      </c>
      <c r="E46">
        <v>0.83</v>
      </c>
      <c r="F46">
        <v>28</v>
      </c>
      <c r="G46" t="s">
        <v>264</v>
      </c>
      <c r="H46" t="s">
        <v>49</v>
      </c>
      <c r="I46" t="s">
        <v>26</v>
      </c>
      <c r="J46">
        <v>90</v>
      </c>
      <c r="K46">
        <v>5</v>
      </c>
      <c r="L46">
        <v>100</v>
      </c>
      <c r="M46">
        <v>100</v>
      </c>
      <c r="N46" t="s">
        <v>267</v>
      </c>
      <c r="O46" t="s">
        <v>68</v>
      </c>
      <c r="P46">
        <v>100</v>
      </c>
      <c r="Q46">
        <v>0</v>
      </c>
      <c r="R46">
        <v>0</v>
      </c>
      <c r="T46">
        <v>0</v>
      </c>
      <c r="W46">
        <v>1</v>
      </c>
    </row>
    <row r="47" spans="1:23" x14ac:dyDescent="0.25">
      <c r="A47" t="s">
        <v>149</v>
      </c>
      <c r="B47" t="s">
        <v>149</v>
      </c>
      <c r="C47">
        <v>25</v>
      </c>
      <c r="D47" t="s">
        <v>1812</v>
      </c>
      <c r="E47">
        <v>0.83</v>
      </c>
      <c r="F47">
        <v>29</v>
      </c>
      <c r="G47" t="s">
        <v>270</v>
      </c>
      <c r="H47" t="s">
        <v>49</v>
      </c>
      <c r="I47" t="s">
        <v>40</v>
      </c>
      <c r="J47">
        <v>95</v>
      </c>
      <c r="K47">
        <v>3</v>
      </c>
      <c r="L47">
        <v>100</v>
      </c>
      <c r="M47">
        <v>100</v>
      </c>
      <c r="N47" t="s">
        <v>273</v>
      </c>
      <c r="O47" t="s">
        <v>68</v>
      </c>
      <c r="P47">
        <v>100</v>
      </c>
      <c r="Q47">
        <v>0</v>
      </c>
      <c r="R47">
        <v>0</v>
      </c>
      <c r="T47">
        <v>0</v>
      </c>
      <c r="W47">
        <v>1</v>
      </c>
    </row>
    <row r="48" spans="1:23" x14ac:dyDescent="0.25">
      <c r="A48" t="s">
        <v>149</v>
      </c>
      <c r="B48" t="s">
        <v>149</v>
      </c>
      <c r="C48">
        <v>26</v>
      </c>
      <c r="D48" t="s">
        <v>1813</v>
      </c>
      <c r="E48">
        <v>0.83</v>
      </c>
      <c r="F48">
        <v>30</v>
      </c>
      <c r="G48" t="s">
        <v>276</v>
      </c>
      <c r="H48" t="s">
        <v>49</v>
      </c>
      <c r="I48" t="s">
        <v>26</v>
      </c>
      <c r="J48">
        <v>90</v>
      </c>
      <c r="K48">
        <v>5</v>
      </c>
      <c r="L48">
        <v>100</v>
      </c>
      <c r="M48">
        <v>100</v>
      </c>
      <c r="N48" t="s">
        <v>279</v>
      </c>
      <c r="O48" t="s">
        <v>280</v>
      </c>
      <c r="P48">
        <v>100</v>
      </c>
      <c r="Q48">
        <v>0</v>
      </c>
      <c r="R48">
        <v>0</v>
      </c>
      <c r="T48">
        <v>0</v>
      </c>
      <c r="W48">
        <v>1</v>
      </c>
    </row>
    <row r="49" spans="1:23" x14ac:dyDescent="0.25">
      <c r="A49" t="s">
        <v>149</v>
      </c>
      <c r="B49" t="s">
        <v>149</v>
      </c>
      <c r="C49">
        <v>27</v>
      </c>
      <c r="D49" t="s">
        <v>1814</v>
      </c>
      <c r="E49">
        <v>0.3</v>
      </c>
      <c r="F49">
        <v>31</v>
      </c>
      <c r="G49" t="s">
        <v>283</v>
      </c>
      <c r="H49" t="s">
        <v>49</v>
      </c>
      <c r="I49" t="s">
        <v>26</v>
      </c>
      <c r="J49">
        <v>90</v>
      </c>
      <c r="K49">
        <v>5</v>
      </c>
      <c r="L49">
        <v>100</v>
      </c>
      <c r="M49">
        <v>100</v>
      </c>
      <c r="N49" t="s">
        <v>279</v>
      </c>
      <c r="O49" t="s">
        <v>280</v>
      </c>
      <c r="P49">
        <v>100</v>
      </c>
      <c r="Q49">
        <v>0</v>
      </c>
      <c r="R49">
        <v>0</v>
      </c>
      <c r="T49">
        <v>0</v>
      </c>
      <c r="W49">
        <v>1</v>
      </c>
    </row>
    <row r="50" spans="1:23" x14ac:dyDescent="0.25">
      <c r="A50" t="s">
        <v>149</v>
      </c>
      <c r="B50" t="s">
        <v>149</v>
      </c>
      <c r="C50">
        <v>28</v>
      </c>
      <c r="D50" t="s">
        <v>1815</v>
      </c>
      <c r="E50">
        <v>0.5</v>
      </c>
      <c r="F50">
        <v>32</v>
      </c>
      <c r="G50" t="s">
        <v>288</v>
      </c>
      <c r="H50" t="s">
        <v>49</v>
      </c>
      <c r="I50" t="s">
        <v>26</v>
      </c>
      <c r="J50">
        <v>90</v>
      </c>
      <c r="K50">
        <v>5</v>
      </c>
      <c r="L50">
        <v>100</v>
      </c>
      <c r="M50">
        <v>50</v>
      </c>
      <c r="N50" t="s">
        <v>279</v>
      </c>
      <c r="O50" t="s">
        <v>280</v>
      </c>
      <c r="P50">
        <v>50</v>
      </c>
      <c r="Q50">
        <v>0</v>
      </c>
      <c r="R50">
        <v>0</v>
      </c>
      <c r="T50">
        <v>0</v>
      </c>
      <c r="W50">
        <v>1</v>
      </c>
    </row>
    <row r="51" spans="1:23" x14ac:dyDescent="0.25">
      <c r="A51" t="s">
        <v>149</v>
      </c>
      <c r="B51" t="s">
        <v>149</v>
      </c>
      <c r="C51">
        <v>28</v>
      </c>
      <c r="D51" t="s">
        <v>1815</v>
      </c>
      <c r="E51">
        <v>0.5</v>
      </c>
      <c r="F51">
        <v>33</v>
      </c>
      <c r="G51" t="s">
        <v>1421</v>
      </c>
      <c r="H51" t="s">
        <v>49</v>
      </c>
      <c r="I51" t="s">
        <v>26</v>
      </c>
      <c r="J51">
        <v>90</v>
      </c>
      <c r="K51">
        <v>5</v>
      </c>
      <c r="L51">
        <v>100</v>
      </c>
      <c r="M51">
        <v>50</v>
      </c>
      <c r="N51" t="s">
        <v>279</v>
      </c>
      <c r="O51" t="s">
        <v>280</v>
      </c>
      <c r="P51">
        <v>50</v>
      </c>
      <c r="Q51">
        <v>0</v>
      </c>
      <c r="R51">
        <v>0</v>
      </c>
      <c r="T51">
        <v>0</v>
      </c>
      <c r="W51">
        <v>1</v>
      </c>
    </row>
    <row r="52" spans="1:23" x14ac:dyDescent="0.25">
      <c r="A52" t="s">
        <v>149</v>
      </c>
      <c r="B52" t="s">
        <v>149</v>
      </c>
      <c r="C52">
        <v>29</v>
      </c>
      <c r="D52" t="s">
        <v>1816</v>
      </c>
      <c r="E52">
        <v>0.4</v>
      </c>
      <c r="F52">
        <v>34</v>
      </c>
      <c r="G52" t="s">
        <v>296</v>
      </c>
      <c r="H52" t="s">
        <v>49</v>
      </c>
      <c r="I52" t="s">
        <v>26</v>
      </c>
      <c r="J52">
        <v>90</v>
      </c>
      <c r="K52">
        <v>5</v>
      </c>
      <c r="L52">
        <v>100</v>
      </c>
      <c r="M52">
        <v>100</v>
      </c>
      <c r="N52" t="s">
        <v>279</v>
      </c>
      <c r="O52" t="s">
        <v>280</v>
      </c>
      <c r="P52">
        <v>100</v>
      </c>
      <c r="Q52">
        <v>0</v>
      </c>
      <c r="R52">
        <v>0</v>
      </c>
      <c r="T52">
        <v>0</v>
      </c>
      <c r="W52">
        <v>1</v>
      </c>
    </row>
    <row r="53" spans="1:23" x14ac:dyDescent="0.25">
      <c r="A53" t="s">
        <v>149</v>
      </c>
      <c r="B53" t="s">
        <v>149</v>
      </c>
      <c r="C53">
        <v>30</v>
      </c>
      <c r="D53" t="s">
        <v>1817</v>
      </c>
      <c r="E53">
        <v>0.83</v>
      </c>
      <c r="F53">
        <v>35</v>
      </c>
      <c r="G53" t="s">
        <v>300</v>
      </c>
      <c r="H53" t="s">
        <v>49</v>
      </c>
      <c r="I53" t="s">
        <v>26</v>
      </c>
      <c r="J53">
        <v>80</v>
      </c>
      <c r="K53">
        <v>10</v>
      </c>
      <c r="L53">
        <v>100</v>
      </c>
      <c r="M53">
        <v>50</v>
      </c>
      <c r="N53" t="s">
        <v>246</v>
      </c>
      <c r="O53" t="s">
        <v>301</v>
      </c>
      <c r="P53">
        <v>50</v>
      </c>
      <c r="Q53">
        <v>0</v>
      </c>
      <c r="R53">
        <v>0</v>
      </c>
      <c r="T53">
        <v>0</v>
      </c>
      <c r="W53">
        <v>1</v>
      </c>
    </row>
    <row r="54" spans="1:23" x14ac:dyDescent="0.25">
      <c r="A54" t="s">
        <v>149</v>
      </c>
      <c r="B54" t="s">
        <v>149</v>
      </c>
      <c r="C54">
        <v>30</v>
      </c>
      <c r="D54" t="s">
        <v>1817</v>
      </c>
      <c r="E54">
        <v>0.83</v>
      </c>
      <c r="F54">
        <v>35</v>
      </c>
      <c r="G54" t="s">
        <v>300</v>
      </c>
      <c r="H54" t="s">
        <v>49</v>
      </c>
      <c r="I54" t="s">
        <v>26</v>
      </c>
      <c r="J54">
        <v>80</v>
      </c>
      <c r="K54">
        <v>10</v>
      </c>
      <c r="L54">
        <v>100</v>
      </c>
      <c r="M54">
        <v>50</v>
      </c>
      <c r="N54" t="s">
        <v>246</v>
      </c>
      <c r="O54" t="s">
        <v>302</v>
      </c>
      <c r="P54">
        <v>50</v>
      </c>
      <c r="Q54">
        <v>0</v>
      </c>
      <c r="R54">
        <v>0</v>
      </c>
      <c r="T54">
        <v>0</v>
      </c>
      <c r="W54">
        <v>1</v>
      </c>
    </row>
    <row r="55" spans="1:23" x14ac:dyDescent="0.25">
      <c r="A55" t="s">
        <v>149</v>
      </c>
      <c r="B55" t="s">
        <v>149</v>
      </c>
      <c r="C55">
        <v>30</v>
      </c>
      <c r="D55" t="s">
        <v>1817</v>
      </c>
      <c r="E55">
        <v>0.83</v>
      </c>
      <c r="F55">
        <v>36</v>
      </c>
      <c r="G55" t="s">
        <v>81</v>
      </c>
      <c r="H55" t="s">
        <v>49</v>
      </c>
      <c r="I55" t="s">
        <v>26</v>
      </c>
      <c r="J55">
        <v>90</v>
      </c>
      <c r="K55">
        <v>5</v>
      </c>
      <c r="L55">
        <v>100</v>
      </c>
      <c r="M55">
        <v>50</v>
      </c>
      <c r="N55" t="s">
        <v>250</v>
      </c>
      <c r="O55" t="s">
        <v>301</v>
      </c>
      <c r="P55">
        <v>50</v>
      </c>
      <c r="Q55">
        <v>0</v>
      </c>
      <c r="R55">
        <v>0</v>
      </c>
      <c r="T55">
        <v>0</v>
      </c>
      <c r="W55">
        <v>1</v>
      </c>
    </row>
    <row r="56" spans="1:23" x14ac:dyDescent="0.25">
      <c r="A56" t="s">
        <v>149</v>
      </c>
      <c r="B56" t="s">
        <v>149</v>
      </c>
      <c r="C56">
        <v>30</v>
      </c>
      <c r="D56" t="s">
        <v>1817</v>
      </c>
      <c r="E56">
        <v>0.83</v>
      </c>
      <c r="F56">
        <v>36</v>
      </c>
      <c r="G56" t="s">
        <v>81</v>
      </c>
      <c r="H56" t="s">
        <v>49</v>
      </c>
      <c r="I56" t="s">
        <v>26</v>
      </c>
      <c r="J56">
        <v>90</v>
      </c>
      <c r="K56">
        <v>5</v>
      </c>
      <c r="L56">
        <v>100</v>
      </c>
      <c r="M56">
        <v>50</v>
      </c>
      <c r="N56" t="s">
        <v>250</v>
      </c>
      <c r="O56" t="s">
        <v>302</v>
      </c>
      <c r="P56">
        <v>50</v>
      </c>
      <c r="Q56">
        <v>0</v>
      </c>
      <c r="R56">
        <v>0</v>
      </c>
      <c r="T56">
        <v>0</v>
      </c>
      <c r="W56">
        <v>1</v>
      </c>
    </row>
    <row r="57" spans="1:23" x14ac:dyDescent="0.25">
      <c r="A57" t="s">
        <v>149</v>
      </c>
      <c r="B57" t="s">
        <v>149</v>
      </c>
      <c r="C57">
        <v>31</v>
      </c>
      <c r="D57" t="s">
        <v>1809</v>
      </c>
      <c r="E57">
        <v>0.83</v>
      </c>
      <c r="F57">
        <v>37</v>
      </c>
      <c r="G57" t="s">
        <v>61</v>
      </c>
      <c r="H57" t="s">
        <v>49</v>
      </c>
      <c r="I57" t="s">
        <v>26</v>
      </c>
      <c r="J57">
        <v>90</v>
      </c>
      <c r="K57">
        <v>5</v>
      </c>
      <c r="L57">
        <v>100</v>
      </c>
      <c r="M57">
        <v>50</v>
      </c>
      <c r="N57" t="s">
        <v>306</v>
      </c>
      <c r="O57" t="s">
        <v>301</v>
      </c>
      <c r="P57">
        <v>50</v>
      </c>
      <c r="Q57">
        <v>0</v>
      </c>
      <c r="R57">
        <v>0</v>
      </c>
      <c r="T57">
        <v>0</v>
      </c>
      <c r="W57">
        <v>1</v>
      </c>
    </row>
    <row r="58" spans="1:23" x14ac:dyDescent="0.25">
      <c r="A58" t="s">
        <v>149</v>
      </c>
      <c r="B58" t="s">
        <v>149</v>
      </c>
      <c r="C58">
        <v>31</v>
      </c>
      <c r="D58" t="s">
        <v>1809</v>
      </c>
      <c r="E58">
        <v>0.83</v>
      </c>
      <c r="F58">
        <v>37</v>
      </c>
      <c r="G58" t="s">
        <v>61</v>
      </c>
      <c r="H58" t="s">
        <v>49</v>
      </c>
      <c r="I58" t="s">
        <v>26</v>
      </c>
      <c r="J58">
        <v>90</v>
      </c>
      <c r="K58">
        <v>5</v>
      </c>
      <c r="L58">
        <v>100</v>
      </c>
      <c r="M58">
        <v>50</v>
      </c>
      <c r="N58" t="s">
        <v>306</v>
      </c>
      <c r="O58" t="s">
        <v>302</v>
      </c>
      <c r="P58">
        <v>50</v>
      </c>
      <c r="Q58">
        <v>0</v>
      </c>
      <c r="R58">
        <v>0</v>
      </c>
      <c r="T58">
        <v>0</v>
      </c>
      <c r="W58">
        <v>1</v>
      </c>
    </row>
    <row r="59" spans="1:23" x14ac:dyDescent="0.25">
      <c r="A59" t="s">
        <v>149</v>
      </c>
      <c r="B59" t="s">
        <v>149</v>
      </c>
      <c r="C59">
        <v>31</v>
      </c>
      <c r="D59" t="s">
        <v>1809</v>
      </c>
      <c r="E59">
        <v>0.83</v>
      </c>
      <c r="F59">
        <v>38</v>
      </c>
      <c r="G59" t="s">
        <v>254</v>
      </c>
      <c r="H59" t="s">
        <v>49</v>
      </c>
      <c r="I59" t="s">
        <v>26</v>
      </c>
      <c r="J59">
        <v>90</v>
      </c>
      <c r="K59">
        <v>5</v>
      </c>
      <c r="L59">
        <v>100</v>
      </c>
      <c r="M59">
        <v>50</v>
      </c>
      <c r="N59" t="s">
        <v>250</v>
      </c>
      <c r="O59" t="s">
        <v>302</v>
      </c>
      <c r="P59">
        <v>50</v>
      </c>
      <c r="Q59">
        <v>0</v>
      </c>
      <c r="R59">
        <v>0</v>
      </c>
      <c r="T59">
        <v>0</v>
      </c>
      <c r="W59">
        <v>1</v>
      </c>
    </row>
    <row r="60" spans="1:23" x14ac:dyDescent="0.25">
      <c r="A60" t="s">
        <v>149</v>
      </c>
      <c r="B60" t="s">
        <v>149</v>
      </c>
      <c r="C60">
        <v>31</v>
      </c>
      <c r="D60" t="s">
        <v>1809</v>
      </c>
      <c r="E60">
        <v>0.83</v>
      </c>
      <c r="F60">
        <v>38</v>
      </c>
      <c r="G60" t="s">
        <v>254</v>
      </c>
      <c r="H60" t="s">
        <v>49</v>
      </c>
      <c r="I60" t="s">
        <v>26</v>
      </c>
      <c r="J60">
        <v>90</v>
      </c>
      <c r="K60">
        <v>5</v>
      </c>
      <c r="L60">
        <v>100</v>
      </c>
      <c r="M60">
        <v>50</v>
      </c>
      <c r="N60" t="s">
        <v>250</v>
      </c>
      <c r="O60" t="s">
        <v>301</v>
      </c>
      <c r="P60">
        <v>50</v>
      </c>
      <c r="Q60">
        <v>0</v>
      </c>
      <c r="R60">
        <v>0</v>
      </c>
      <c r="T60">
        <v>0</v>
      </c>
      <c r="W60">
        <v>1</v>
      </c>
    </row>
    <row r="61" spans="1:23" x14ac:dyDescent="0.25">
      <c r="A61" t="s">
        <v>149</v>
      </c>
      <c r="B61" t="s">
        <v>149</v>
      </c>
      <c r="C61">
        <v>32</v>
      </c>
      <c r="D61" t="s">
        <v>1818</v>
      </c>
      <c r="E61">
        <v>0.3</v>
      </c>
      <c r="F61">
        <v>39</v>
      </c>
      <c r="G61" t="s">
        <v>1432</v>
      </c>
      <c r="H61" t="s">
        <v>24</v>
      </c>
      <c r="I61" t="s">
        <v>40</v>
      </c>
      <c r="J61">
        <v>60</v>
      </c>
      <c r="K61">
        <v>10</v>
      </c>
      <c r="L61">
        <v>40</v>
      </c>
      <c r="M61">
        <v>50</v>
      </c>
      <c r="N61" t="s">
        <v>250</v>
      </c>
      <c r="O61" t="s">
        <v>301</v>
      </c>
      <c r="P61">
        <v>50</v>
      </c>
      <c r="Q61">
        <v>0</v>
      </c>
      <c r="R61">
        <v>0</v>
      </c>
      <c r="T61">
        <v>0</v>
      </c>
      <c r="W61">
        <v>1</v>
      </c>
    </row>
    <row r="62" spans="1:23" x14ac:dyDescent="0.25">
      <c r="A62" t="s">
        <v>149</v>
      </c>
      <c r="B62" t="s">
        <v>149</v>
      </c>
      <c r="C62">
        <v>32</v>
      </c>
      <c r="D62" t="s">
        <v>1818</v>
      </c>
      <c r="E62">
        <v>0.3</v>
      </c>
      <c r="F62">
        <v>39</v>
      </c>
      <c r="G62" t="s">
        <v>1432</v>
      </c>
      <c r="H62" t="s">
        <v>24</v>
      </c>
      <c r="I62" t="s">
        <v>40</v>
      </c>
      <c r="J62">
        <v>60</v>
      </c>
      <c r="K62">
        <v>10</v>
      </c>
      <c r="L62">
        <v>40</v>
      </c>
      <c r="M62">
        <v>50</v>
      </c>
      <c r="N62" t="s">
        <v>250</v>
      </c>
      <c r="O62" t="s">
        <v>302</v>
      </c>
      <c r="P62">
        <v>50</v>
      </c>
      <c r="Q62">
        <v>0</v>
      </c>
      <c r="R62">
        <v>0</v>
      </c>
      <c r="T62">
        <v>0</v>
      </c>
      <c r="W62">
        <v>1</v>
      </c>
    </row>
    <row r="63" spans="1:23" x14ac:dyDescent="0.25">
      <c r="A63" t="s">
        <v>149</v>
      </c>
      <c r="B63" t="s">
        <v>149</v>
      </c>
      <c r="C63">
        <v>32</v>
      </c>
      <c r="D63" t="s">
        <v>1818</v>
      </c>
      <c r="E63">
        <v>0.3</v>
      </c>
      <c r="F63">
        <v>40</v>
      </c>
      <c r="G63" t="s">
        <v>1434</v>
      </c>
      <c r="H63" t="s">
        <v>24</v>
      </c>
      <c r="I63" t="s">
        <v>40</v>
      </c>
      <c r="J63">
        <v>30</v>
      </c>
      <c r="K63">
        <v>3</v>
      </c>
      <c r="L63">
        <v>25</v>
      </c>
      <c r="M63">
        <v>50</v>
      </c>
      <c r="N63" t="s">
        <v>250</v>
      </c>
      <c r="O63" t="s">
        <v>301</v>
      </c>
      <c r="P63">
        <v>50</v>
      </c>
      <c r="Q63">
        <v>0</v>
      </c>
      <c r="R63">
        <v>0</v>
      </c>
      <c r="T63">
        <v>0</v>
      </c>
      <c r="W63">
        <v>1</v>
      </c>
    </row>
    <row r="64" spans="1:23" x14ac:dyDescent="0.25">
      <c r="A64" t="s">
        <v>149</v>
      </c>
      <c r="B64" t="s">
        <v>149</v>
      </c>
      <c r="C64">
        <v>32</v>
      </c>
      <c r="D64" t="s">
        <v>1818</v>
      </c>
      <c r="E64">
        <v>0.3</v>
      </c>
      <c r="F64">
        <v>40</v>
      </c>
      <c r="G64" t="s">
        <v>1434</v>
      </c>
      <c r="H64" t="s">
        <v>24</v>
      </c>
      <c r="I64" t="s">
        <v>40</v>
      </c>
      <c r="J64">
        <v>30</v>
      </c>
      <c r="K64">
        <v>3</v>
      </c>
      <c r="L64">
        <v>25</v>
      </c>
      <c r="M64">
        <v>50</v>
      </c>
      <c r="N64" t="s">
        <v>250</v>
      </c>
      <c r="O64" t="s">
        <v>302</v>
      </c>
      <c r="P64">
        <v>50</v>
      </c>
      <c r="Q64">
        <v>0</v>
      </c>
      <c r="R64">
        <v>0</v>
      </c>
      <c r="T64">
        <v>0</v>
      </c>
      <c r="W64">
        <v>1</v>
      </c>
    </row>
    <row r="65" spans="1:23" x14ac:dyDescent="0.25">
      <c r="A65" t="s">
        <v>149</v>
      </c>
      <c r="B65" t="s">
        <v>149</v>
      </c>
      <c r="C65">
        <v>33</v>
      </c>
      <c r="D65" t="s">
        <v>1819</v>
      </c>
      <c r="E65">
        <v>0.3</v>
      </c>
      <c r="F65">
        <v>41</v>
      </c>
      <c r="G65" t="s">
        <v>319</v>
      </c>
      <c r="H65" t="s">
        <v>49</v>
      </c>
      <c r="I65" t="s">
        <v>26</v>
      </c>
      <c r="J65">
        <v>90</v>
      </c>
      <c r="K65">
        <v>2</v>
      </c>
      <c r="L65">
        <v>100</v>
      </c>
      <c r="M65">
        <v>100</v>
      </c>
      <c r="N65" t="s">
        <v>322</v>
      </c>
      <c r="O65" t="s">
        <v>323</v>
      </c>
      <c r="P65">
        <v>100</v>
      </c>
      <c r="Q65">
        <v>0</v>
      </c>
      <c r="R65">
        <v>0</v>
      </c>
      <c r="T65">
        <v>0</v>
      </c>
      <c r="W65">
        <v>1</v>
      </c>
    </row>
    <row r="66" spans="1:23" x14ac:dyDescent="0.25">
      <c r="A66" t="s">
        <v>149</v>
      </c>
      <c r="B66" t="s">
        <v>149</v>
      </c>
      <c r="C66">
        <v>34</v>
      </c>
      <c r="D66" t="s">
        <v>1820</v>
      </c>
      <c r="E66">
        <v>0.3</v>
      </c>
      <c r="F66">
        <v>42</v>
      </c>
      <c r="G66" t="s">
        <v>326</v>
      </c>
      <c r="H66" t="s">
        <v>24</v>
      </c>
      <c r="I66" t="s">
        <v>26</v>
      </c>
      <c r="J66">
        <v>2</v>
      </c>
      <c r="K66">
        <v>1</v>
      </c>
      <c r="L66">
        <v>4</v>
      </c>
      <c r="M66">
        <v>50</v>
      </c>
      <c r="N66" t="s">
        <v>329</v>
      </c>
      <c r="O66" t="s">
        <v>323</v>
      </c>
      <c r="P66">
        <v>50</v>
      </c>
      <c r="Q66">
        <v>0</v>
      </c>
      <c r="R66">
        <v>0</v>
      </c>
      <c r="T66">
        <v>0</v>
      </c>
      <c r="W66">
        <v>1</v>
      </c>
    </row>
    <row r="67" spans="1:23" x14ac:dyDescent="0.25">
      <c r="A67" t="s">
        <v>149</v>
      </c>
      <c r="B67" t="s">
        <v>149</v>
      </c>
      <c r="C67">
        <v>34</v>
      </c>
      <c r="D67" t="s">
        <v>1820</v>
      </c>
      <c r="E67">
        <v>0.3</v>
      </c>
      <c r="F67">
        <v>43</v>
      </c>
      <c r="G67" t="s">
        <v>331</v>
      </c>
      <c r="H67" t="s">
        <v>24</v>
      </c>
      <c r="I67" t="s">
        <v>26</v>
      </c>
      <c r="J67">
        <v>2</v>
      </c>
      <c r="K67">
        <v>1</v>
      </c>
      <c r="L67">
        <v>4</v>
      </c>
      <c r="M67">
        <v>50</v>
      </c>
      <c r="N67" t="s">
        <v>334</v>
      </c>
      <c r="O67" t="s">
        <v>323</v>
      </c>
      <c r="P67">
        <v>50</v>
      </c>
      <c r="Q67">
        <v>0</v>
      </c>
      <c r="R67">
        <v>0</v>
      </c>
      <c r="T67">
        <v>0</v>
      </c>
      <c r="W67">
        <v>1</v>
      </c>
    </row>
    <row r="68" spans="1:23" x14ac:dyDescent="0.25">
      <c r="A68" t="s">
        <v>149</v>
      </c>
      <c r="B68" t="s">
        <v>149</v>
      </c>
      <c r="C68">
        <v>35</v>
      </c>
      <c r="D68" t="s">
        <v>1811</v>
      </c>
      <c r="E68">
        <v>0.3</v>
      </c>
      <c r="F68">
        <v>44</v>
      </c>
      <c r="G68" t="s">
        <v>337</v>
      </c>
      <c r="H68" t="s">
        <v>49</v>
      </c>
      <c r="I68" t="s">
        <v>26</v>
      </c>
      <c r="J68">
        <v>90</v>
      </c>
      <c r="K68">
        <v>5</v>
      </c>
      <c r="L68">
        <v>100</v>
      </c>
      <c r="M68">
        <v>100</v>
      </c>
      <c r="N68" t="s">
        <v>322</v>
      </c>
      <c r="O68" t="s">
        <v>323</v>
      </c>
      <c r="P68">
        <v>100</v>
      </c>
      <c r="Q68">
        <v>0</v>
      </c>
      <c r="R68">
        <v>0</v>
      </c>
      <c r="T68">
        <v>0</v>
      </c>
      <c r="W68">
        <v>1</v>
      </c>
    </row>
    <row r="69" spans="1:23" x14ac:dyDescent="0.25">
      <c r="A69" t="s">
        <v>149</v>
      </c>
      <c r="B69" t="s">
        <v>149</v>
      </c>
      <c r="C69">
        <v>36</v>
      </c>
      <c r="D69" t="s">
        <v>1821</v>
      </c>
      <c r="E69">
        <v>0.3</v>
      </c>
      <c r="F69">
        <v>45</v>
      </c>
      <c r="G69" t="s">
        <v>1401</v>
      </c>
      <c r="H69" t="s">
        <v>49</v>
      </c>
      <c r="I69" t="s">
        <v>26</v>
      </c>
      <c r="J69">
        <v>80</v>
      </c>
      <c r="K69">
        <v>10</v>
      </c>
      <c r="L69">
        <v>100</v>
      </c>
      <c r="M69">
        <v>100</v>
      </c>
      <c r="N69" t="s">
        <v>261</v>
      </c>
      <c r="O69" t="s">
        <v>344</v>
      </c>
      <c r="P69">
        <v>100</v>
      </c>
      <c r="Q69">
        <v>0</v>
      </c>
      <c r="R69">
        <v>0</v>
      </c>
      <c r="T69">
        <v>0</v>
      </c>
      <c r="W69">
        <v>1</v>
      </c>
    </row>
    <row r="70" spans="1:23" x14ac:dyDescent="0.25">
      <c r="A70" t="s">
        <v>149</v>
      </c>
      <c r="B70" t="s">
        <v>149</v>
      </c>
      <c r="C70">
        <v>37</v>
      </c>
      <c r="D70" t="s">
        <v>1810</v>
      </c>
      <c r="E70">
        <v>0.3</v>
      </c>
      <c r="F70">
        <v>46</v>
      </c>
      <c r="G70" t="s">
        <v>347</v>
      </c>
      <c r="H70" t="s">
        <v>49</v>
      </c>
      <c r="I70" t="s">
        <v>26</v>
      </c>
      <c r="J70">
        <v>95</v>
      </c>
      <c r="K70">
        <v>1</v>
      </c>
      <c r="L70">
        <v>100</v>
      </c>
      <c r="M70">
        <v>100</v>
      </c>
      <c r="N70" t="s">
        <v>261</v>
      </c>
      <c r="O70" t="s">
        <v>344</v>
      </c>
      <c r="P70">
        <v>100</v>
      </c>
      <c r="Q70">
        <v>0</v>
      </c>
      <c r="R70">
        <v>0</v>
      </c>
      <c r="T70">
        <v>0</v>
      </c>
      <c r="W70">
        <v>1</v>
      </c>
    </row>
    <row r="71" spans="1:23" x14ac:dyDescent="0.25">
      <c r="A71" t="s">
        <v>149</v>
      </c>
      <c r="B71" t="s">
        <v>149</v>
      </c>
      <c r="C71">
        <v>38</v>
      </c>
      <c r="D71" t="s">
        <v>1822</v>
      </c>
      <c r="E71">
        <v>0.5</v>
      </c>
      <c r="F71">
        <v>47</v>
      </c>
      <c r="G71" t="s">
        <v>353</v>
      </c>
      <c r="H71" t="s">
        <v>24</v>
      </c>
      <c r="I71" t="s">
        <v>26</v>
      </c>
      <c r="J71">
        <v>15</v>
      </c>
      <c r="K71">
        <v>4</v>
      </c>
      <c r="L71">
        <v>20</v>
      </c>
      <c r="M71">
        <v>35</v>
      </c>
      <c r="N71" t="s">
        <v>356</v>
      </c>
      <c r="O71" t="s">
        <v>344</v>
      </c>
      <c r="P71">
        <v>35</v>
      </c>
      <c r="Q71">
        <v>0</v>
      </c>
      <c r="R71">
        <v>0</v>
      </c>
      <c r="T71">
        <v>0</v>
      </c>
      <c r="W71">
        <v>1</v>
      </c>
    </row>
    <row r="72" spans="1:23" x14ac:dyDescent="0.25">
      <c r="A72" t="s">
        <v>149</v>
      </c>
      <c r="B72" t="s">
        <v>149</v>
      </c>
      <c r="C72">
        <v>38</v>
      </c>
      <c r="D72" t="s">
        <v>1822</v>
      </c>
      <c r="E72">
        <v>0.5</v>
      </c>
      <c r="F72">
        <v>48</v>
      </c>
      <c r="G72" t="s">
        <v>358</v>
      </c>
      <c r="H72" t="s">
        <v>24</v>
      </c>
      <c r="I72" t="s">
        <v>26</v>
      </c>
      <c r="J72">
        <v>5</v>
      </c>
      <c r="K72">
        <v>2</v>
      </c>
      <c r="L72">
        <v>7</v>
      </c>
      <c r="M72">
        <v>35</v>
      </c>
      <c r="N72" t="s">
        <v>356</v>
      </c>
      <c r="O72" t="s">
        <v>344</v>
      </c>
      <c r="P72">
        <v>35</v>
      </c>
      <c r="Q72">
        <v>0</v>
      </c>
      <c r="R72">
        <v>0</v>
      </c>
      <c r="T72">
        <v>0</v>
      </c>
      <c r="W72">
        <v>1</v>
      </c>
    </row>
    <row r="73" spans="1:23" x14ac:dyDescent="0.25">
      <c r="A73" t="s">
        <v>149</v>
      </c>
      <c r="B73" t="s">
        <v>149</v>
      </c>
      <c r="C73">
        <v>38</v>
      </c>
      <c r="D73" t="s">
        <v>1822</v>
      </c>
      <c r="E73">
        <v>0.5</v>
      </c>
      <c r="F73">
        <v>49</v>
      </c>
      <c r="G73" t="s">
        <v>363</v>
      </c>
      <c r="H73" t="s">
        <v>24</v>
      </c>
      <c r="I73" t="s">
        <v>26</v>
      </c>
      <c r="J73">
        <v>7</v>
      </c>
      <c r="K73">
        <v>2</v>
      </c>
      <c r="L73">
        <v>10</v>
      </c>
      <c r="M73">
        <v>30</v>
      </c>
      <c r="N73" t="s">
        <v>356</v>
      </c>
      <c r="O73" t="s">
        <v>344</v>
      </c>
      <c r="P73">
        <v>30</v>
      </c>
      <c r="Q73">
        <v>0</v>
      </c>
      <c r="R73">
        <v>0</v>
      </c>
      <c r="T73">
        <v>0</v>
      </c>
      <c r="W73">
        <v>1</v>
      </c>
    </row>
    <row r="74" spans="1:23" x14ac:dyDescent="0.25">
      <c r="A74" t="s">
        <v>149</v>
      </c>
      <c r="B74" t="s">
        <v>149</v>
      </c>
      <c r="C74">
        <v>39</v>
      </c>
      <c r="D74" t="s">
        <v>1823</v>
      </c>
      <c r="E74">
        <v>0.3</v>
      </c>
      <c r="F74">
        <v>50</v>
      </c>
      <c r="G74" t="s">
        <v>368</v>
      </c>
      <c r="H74" t="s">
        <v>49</v>
      </c>
      <c r="I74" t="s">
        <v>26</v>
      </c>
      <c r="J74">
        <v>12</v>
      </c>
      <c r="K74">
        <v>3</v>
      </c>
      <c r="L74">
        <v>15</v>
      </c>
      <c r="M74">
        <v>35</v>
      </c>
      <c r="N74" t="s">
        <v>356</v>
      </c>
      <c r="O74" t="s">
        <v>344</v>
      </c>
      <c r="P74">
        <v>35</v>
      </c>
      <c r="Q74">
        <v>0</v>
      </c>
      <c r="R74">
        <v>0</v>
      </c>
      <c r="T74">
        <v>0</v>
      </c>
      <c r="W74">
        <v>1</v>
      </c>
    </row>
    <row r="75" spans="1:23" x14ac:dyDescent="0.25">
      <c r="A75" t="s">
        <v>149</v>
      </c>
      <c r="B75" t="s">
        <v>149</v>
      </c>
      <c r="C75">
        <v>39</v>
      </c>
      <c r="D75" t="s">
        <v>1823</v>
      </c>
      <c r="E75">
        <v>0.3</v>
      </c>
      <c r="F75">
        <v>51</v>
      </c>
      <c r="G75" t="s">
        <v>372</v>
      </c>
      <c r="H75" t="s">
        <v>24</v>
      </c>
      <c r="I75" t="s">
        <v>26</v>
      </c>
      <c r="J75">
        <v>5</v>
      </c>
      <c r="K75">
        <v>1</v>
      </c>
      <c r="L75">
        <v>6</v>
      </c>
      <c r="M75">
        <v>35</v>
      </c>
      <c r="N75" t="s">
        <v>356</v>
      </c>
      <c r="O75" t="s">
        <v>344</v>
      </c>
      <c r="P75">
        <v>35</v>
      </c>
      <c r="Q75">
        <v>0</v>
      </c>
      <c r="R75">
        <v>0</v>
      </c>
      <c r="T75">
        <v>0</v>
      </c>
      <c r="W75">
        <v>1</v>
      </c>
    </row>
    <row r="76" spans="1:23" x14ac:dyDescent="0.25">
      <c r="A76" t="s">
        <v>149</v>
      </c>
      <c r="B76" t="s">
        <v>149</v>
      </c>
      <c r="C76">
        <v>39</v>
      </c>
      <c r="D76" t="s">
        <v>1823</v>
      </c>
      <c r="E76">
        <v>0.3</v>
      </c>
      <c r="F76">
        <v>52</v>
      </c>
      <c r="G76" t="s">
        <v>363</v>
      </c>
      <c r="H76" t="s">
        <v>24</v>
      </c>
      <c r="I76" t="s">
        <v>26</v>
      </c>
      <c r="J76">
        <v>5</v>
      </c>
      <c r="K76">
        <v>2</v>
      </c>
      <c r="L76">
        <v>8</v>
      </c>
      <c r="M76">
        <v>30</v>
      </c>
      <c r="N76" t="s">
        <v>356</v>
      </c>
      <c r="O76" t="s">
        <v>344</v>
      </c>
      <c r="P76">
        <v>30</v>
      </c>
      <c r="Q76">
        <v>0</v>
      </c>
      <c r="R76">
        <v>0</v>
      </c>
      <c r="T76">
        <v>0</v>
      </c>
      <c r="W76">
        <v>1</v>
      </c>
    </row>
    <row r="77" spans="1:23" x14ac:dyDescent="0.25">
      <c r="A77" t="s">
        <v>149</v>
      </c>
      <c r="B77" t="s">
        <v>149</v>
      </c>
      <c r="C77">
        <v>40</v>
      </c>
      <c r="D77" t="s">
        <v>1824</v>
      </c>
      <c r="E77">
        <v>0.5</v>
      </c>
      <c r="F77">
        <v>53</v>
      </c>
      <c r="G77" t="s">
        <v>379</v>
      </c>
      <c r="H77" t="s">
        <v>49</v>
      </c>
      <c r="I77" t="s">
        <v>26</v>
      </c>
      <c r="J77">
        <v>90</v>
      </c>
      <c r="K77">
        <v>5</v>
      </c>
      <c r="L77">
        <v>100</v>
      </c>
      <c r="M77">
        <v>100</v>
      </c>
      <c r="N77" t="s">
        <v>382</v>
      </c>
      <c r="O77" t="s">
        <v>344</v>
      </c>
      <c r="P77">
        <v>100</v>
      </c>
      <c r="Q77">
        <v>0</v>
      </c>
      <c r="R77">
        <v>0</v>
      </c>
      <c r="T77">
        <v>0</v>
      </c>
      <c r="W77">
        <v>1</v>
      </c>
    </row>
    <row r="78" spans="1:23" x14ac:dyDescent="0.25">
      <c r="A78" t="s">
        <v>149</v>
      </c>
      <c r="B78" t="s">
        <v>149</v>
      </c>
      <c r="C78">
        <v>41</v>
      </c>
      <c r="D78" t="s">
        <v>1825</v>
      </c>
      <c r="E78">
        <v>0.5</v>
      </c>
      <c r="F78">
        <v>54</v>
      </c>
      <c r="G78" t="s">
        <v>385</v>
      </c>
      <c r="H78" t="s">
        <v>49</v>
      </c>
      <c r="I78" t="s">
        <v>26</v>
      </c>
      <c r="J78">
        <v>80</v>
      </c>
      <c r="K78">
        <v>5</v>
      </c>
      <c r="L78">
        <v>90</v>
      </c>
      <c r="M78">
        <v>100</v>
      </c>
      <c r="N78" t="s">
        <v>388</v>
      </c>
      <c r="O78" t="s">
        <v>111</v>
      </c>
      <c r="P78">
        <v>100</v>
      </c>
      <c r="Q78">
        <v>0</v>
      </c>
      <c r="R78">
        <v>0</v>
      </c>
      <c r="T78">
        <v>0</v>
      </c>
      <c r="W78">
        <v>1</v>
      </c>
    </row>
    <row r="79" spans="1:23" x14ac:dyDescent="0.25">
      <c r="A79" t="s">
        <v>149</v>
      </c>
      <c r="B79" t="s">
        <v>149</v>
      </c>
      <c r="C79">
        <v>42</v>
      </c>
      <c r="D79" t="s">
        <v>1826</v>
      </c>
      <c r="E79">
        <v>0.5</v>
      </c>
      <c r="F79">
        <v>55</v>
      </c>
      <c r="G79" t="s">
        <v>391</v>
      </c>
      <c r="H79" t="s">
        <v>49</v>
      </c>
      <c r="I79" t="s">
        <v>26</v>
      </c>
      <c r="J79">
        <v>85</v>
      </c>
      <c r="K79">
        <v>5</v>
      </c>
      <c r="L79">
        <v>95</v>
      </c>
      <c r="M79">
        <v>100</v>
      </c>
      <c r="N79" t="s">
        <v>394</v>
      </c>
      <c r="O79" t="s">
        <v>111</v>
      </c>
      <c r="P79">
        <v>100</v>
      </c>
      <c r="Q79">
        <v>0</v>
      </c>
      <c r="R79">
        <v>0</v>
      </c>
      <c r="T79">
        <v>0</v>
      </c>
      <c r="W79">
        <v>1</v>
      </c>
    </row>
    <row r="80" spans="1:23" x14ac:dyDescent="0.25">
      <c r="A80" t="s">
        <v>149</v>
      </c>
      <c r="B80" t="s">
        <v>149</v>
      </c>
      <c r="C80">
        <v>43</v>
      </c>
      <c r="D80" t="s">
        <v>1827</v>
      </c>
      <c r="E80">
        <v>0.5</v>
      </c>
      <c r="F80">
        <v>56</v>
      </c>
      <c r="G80" t="s">
        <v>397</v>
      </c>
      <c r="H80" t="s">
        <v>49</v>
      </c>
      <c r="I80" t="s">
        <v>26</v>
      </c>
      <c r="J80">
        <v>95</v>
      </c>
      <c r="K80">
        <v>3</v>
      </c>
      <c r="L80">
        <v>100</v>
      </c>
      <c r="M80">
        <v>100</v>
      </c>
      <c r="N80" t="s">
        <v>400</v>
      </c>
      <c r="O80" t="s">
        <v>111</v>
      </c>
      <c r="P80">
        <v>100</v>
      </c>
      <c r="Q80">
        <v>0</v>
      </c>
      <c r="R80">
        <v>0</v>
      </c>
      <c r="T80">
        <v>0</v>
      </c>
      <c r="W80">
        <v>1</v>
      </c>
    </row>
    <row r="81" spans="1:23" x14ac:dyDescent="0.25">
      <c r="A81" t="s">
        <v>149</v>
      </c>
      <c r="B81" t="s">
        <v>149</v>
      </c>
      <c r="C81">
        <v>44</v>
      </c>
      <c r="D81" t="s">
        <v>1828</v>
      </c>
      <c r="E81">
        <v>0.5</v>
      </c>
      <c r="F81">
        <v>57</v>
      </c>
      <c r="G81" t="s">
        <v>403</v>
      </c>
      <c r="H81" t="s">
        <v>24</v>
      </c>
      <c r="I81" t="s">
        <v>26</v>
      </c>
      <c r="J81">
        <v>70</v>
      </c>
      <c r="K81">
        <v>5</v>
      </c>
      <c r="L81">
        <v>80</v>
      </c>
      <c r="M81">
        <v>100</v>
      </c>
      <c r="N81" t="s">
        <v>407</v>
      </c>
      <c r="O81" t="s">
        <v>111</v>
      </c>
      <c r="P81">
        <v>100</v>
      </c>
      <c r="Q81">
        <v>0</v>
      </c>
      <c r="R81">
        <v>0</v>
      </c>
      <c r="T81">
        <v>0</v>
      </c>
      <c r="W81">
        <v>1</v>
      </c>
    </row>
    <row r="82" spans="1:23" x14ac:dyDescent="0.25">
      <c r="A82" t="s">
        <v>149</v>
      </c>
      <c r="B82" t="s">
        <v>149</v>
      </c>
      <c r="C82">
        <v>45</v>
      </c>
      <c r="D82" t="s">
        <v>1829</v>
      </c>
      <c r="E82">
        <v>0.5</v>
      </c>
      <c r="F82">
        <v>58</v>
      </c>
      <c r="G82" t="s">
        <v>410</v>
      </c>
      <c r="H82" t="s">
        <v>49</v>
      </c>
      <c r="I82" t="s">
        <v>26</v>
      </c>
      <c r="J82">
        <v>90</v>
      </c>
      <c r="K82">
        <v>5</v>
      </c>
      <c r="L82">
        <v>100</v>
      </c>
      <c r="M82">
        <v>100</v>
      </c>
      <c r="N82" t="s">
        <v>413</v>
      </c>
      <c r="O82" t="s">
        <v>111</v>
      </c>
      <c r="P82">
        <v>100</v>
      </c>
      <c r="Q82">
        <v>0</v>
      </c>
      <c r="R82">
        <v>0</v>
      </c>
      <c r="T82">
        <v>0</v>
      </c>
      <c r="W82">
        <v>1</v>
      </c>
    </row>
    <row r="83" spans="1:23" x14ac:dyDescent="0.25">
      <c r="A83" t="s">
        <v>149</v>
      </c>
      <c r="B83" t="s">
        <v>149</v>
      </c>
      <c r="C83">
        <v>46</v>
      </c>
      <c r="D83" t="s">
        <v>1826</v>
      </c>
      <c r="E83">
        <v>0.5</v>
      </c>
      <c r="F83">
        <v>59</v>
      </c>
      <c r="G83" t="s">
        <v>416</v>
      </c>
      <c r="H83" t="s">
        <v>49</v>
      </c>
      <c r="I83" t="s">
        <v>26</v>
      </c>
      <c r="J83">
        <v>85</v>
      </c>
      <c r="K83">
        <v>5</v>
      </c>
      <c r="L83">
        <v>95</v>
      </c>
      <c r="M83">
        <v>25</v>
      </c>
      <c r="N83" t="s">
        <v>419</v>
      </c>
      <c r="O83" t="s">
        <v>420</v>
      </c>
      <c r="P83">
        <v>25</v>
      </c>
      <c r="Q83">
        <v>0</v>
      </c>
      <c r="R83">
        <v>0</v>
      </c>
      <c r="T83">
        <v>0</v>
      </c>
      <c r="W83">
        <v>1</v>
      </c>
    </row>
    <row r="84" spans="1:23" x14ac:dyDescent="0.25">
      <c r="A84" t="s">
        <v>149</v>
      </c>
      <c r="B84" t="s">
        <v>149</v>
      </c>
      <c r="C84">
        <v>46</v>
      </c>
      <c r="D84" t="s">
        <v>1826</v>
      </c>
      <c r="E84">
        <v>0.5</v>
      </c>
      <c r="F84">
        <v>60</v>
      </c>
      <c r="G84" t="s">
        <v>391</v>
      </c>
      <c r="H84" t="s">
        <v>49</v>
      </c>
      <c r="I84" t="s">
        <v>26</v>
      </c>
      <c r="J84">
        <v>85</v>
      </c>
      <c r="K84">
        <v>5</v>
      </c>
      <c r="L84">
        <v>95</v>
      </c>
      <c r="M84">
        <v>25</v>
      </c>
      <c r="N84" t="s">
        <v>419</v>
      </c>
      <c r="O84" t="s">
        <v>420</v>
      </c>
      <c r="P84">
        <v>25</v>
      </c>
      <c r="Q84">
        <v>0</v>
      </c>
      <c r="R84">
        <v>0</v>
      </c>
      <c r="T84">
        <v>0</v>
      </c>
      <c r="W84">
        <v>1</v>
      </c>
    </row>
    <row r="85" spans="1:23" x14ac:dyDescent="0.25">
      <c r="A85" t="s">
        <v>149</v>
      </c>
      <c r="B85" t="s">
        <v>149</v>
      </c>
      <c r="C85">
        <v>46</v>
      </c>
      <c r="D85" t="s">
        <v>1826</v>
      </c>
      <c r="E85">
        <v>0.5</v>
      </c>
      <c r="F85">
        <v>61</v>
      </c>
      <c r="G85" t="s">
        <v>424</v>
      </c>
      <c r="H85" t="s">
        <v>49</v>
      </c>
      <c r="I85" t="s">
        <v>26</v>
      </c>
      <c r="J85">
        <v>90</v>
      </c>
      <c r="K85">
        <v>5</v>
      </c>
      <c r="L85">
        <v>100</v>
      </c>
      <c r="M85">
        <v>25</v>
      </c>
      <c r="N85" t="s">
        <v>419</v>
      </c>
      <c r="O85" t="s">
        <v>420</v>
      </c>
      <c r="P85">
        <v>25</v>
      </c>
      <c r="Q85">
        <v>0</v>
      </c>
      <c r="R85">
        <v>0</v>
      </c>
      <c r="T85">
        <v>0</v>
      </c>
      <c r="W85">
        <v>1</v>
      </c>
    </row>
    <row r="86" spans="1:23" x14ac:dyDescent="0.25">
      <c r="A86" t="s">
        <v>149</v>
      </c>
      <c r="B86" t="s">
        <v>149</v>
      </c>
      <c r="C86">
        <v>46</v>
      </c>
      <c r="D86" t="s">
        <v>1826</v>
      </c>
      <c r="E86">
        <v>0.5</v>
      </c>
      <c r="F86">
        <v>62</v>
      </c>
      <c r="G86" t="s">
        <v>428</v>
      </c>
      <c r="H86" t="s">
        <v>49</v>
      </c>
      <c r="I86" t="s">
        <v>26</v>
      </c>
      <c r="J86">
        <v>85</v>
      </c>
      <c r="K86">
        <v>5</v>
      </c>
      <c r="L86">
        <v>95</v>
      </c>
      <c r="M86">
        <v>25</v>
      </c>
      <c r="N86" t="s">
        <v>419</v>
      </c>
      <c r="O86" t="s">
        <v>420</v>
      </c>
      <c r="P86">
        <v>25</v>
      </c>
      <c r="Q86">
        <v>0</v>
      </c>
      <c r="R86">
        <v>0</v>
      </c>
      <c r="T86">
        <v>0</v>
      </c>
      <c r="W86">
        <v>1</v>
      </c>
    </row>
    <row r="87" spans="1:23" x14ac:dyDescent="0.25">
      <c r="A87" t="s">
        <v>149</v>
      </c>
      <c r="B87" t="s">
        <v>149</v>
      </c>
      <c r="C87">
        <v>47</v>
      </c>
      <c r="D87" t="s">
        <v>1830</v>
      </c>
      <c r="E87">
        <v>0.4</v>
      </c>
      <c r="F87">
        <v>63</v>
      </c>
      <c r="G87" t="s">
        <v>433</v>
      </c>
      <c r="H87" t="s">
        <v>49</v>
      </c>
      <c r="I87" t="s">
        <v>26</v>
      </c>
      <c r="J87">
        <v>90</v>
      </c>
      <c r="K87">
        <v>5</v>
      </c>
      <c r="L87">
        <v>100</v>
      </c>
      <c r="M87">
        <v>40</v>
      </c>
      <c r="N87" t="s">
        <v>436</v>
      </c>
      <c r="O87" t="s">
        <v>420</v>
      </c>
      <c r="P87">
        <v>40</v>
      </c>
      <c r="Q87">
        <v>0</v>
      </c>
      <c r="R87">
        <v>0</v>
      </c>
      <c r="T87">
        <v>0</v>
      </c>
      <c r="W87">
        <v>1</v>
      </c>
    </row>
    <row r="88" spans="1:23" x14ac:dyDescent="0.25">
      <c r="A88" t="s">
        <v>149</v>
      </c>
      <c r="B88" t="s">
        <v>149</v>
      </c>
      <c r="C88">
        <v>47</v>
      </c>
      <c r="D88" t="s">
        <v>1830</v>
      </c>
      <c r="E88">
        <v>0.4</v>
      </c>
      <c r="F88">
        <v>64</v>
      </c>
      <c r="G88" t="s">
        <v>438</v>
      </c>
      <c r="H88" t="s">
        <v>49</v>
      </c>
      <c r="I88" t="s">
        <v>26</v>
      </c>
      <c r="J88">
        <v>90</v>
      </c>
      <c r="K88">
        <v>5</v>
      </c>
      <c r="L88">
        <v>100</v>
      </c>
      <c r="M88">
        <v>30</v>
      </c>
      <c r="N88" t="s">
        <v>441</v>
      </c>
      <c r="O88" t="s">
        <v>420</v>
      </c>
      <c r="P88">
        <v>30</v>
      </c>
      <c r="Q88">
        <v>0</v>
      </c>
      <c r="R88">
        <v>0</v>
      </c>
      <c r="T88">
        <v>0</v>
      </c>
      <c r="W88">
        <v>1</v>
      </c>
    </row>
    <row r="89" spans="1:23" x14ac:dyDescent="0.25">
      <c r="A89" t="s">
        <v>149</v>
      </c>
      <c r="B89" t="s">
        <v>149</v>
      </c>
      <c r="C89">
        <v>47</v>
      </c>
      <c r="D89" t="s">
        <v>1830</v>
      </c>
      <c r="E89">
        <v>0.4</v>
      </c>
      <c r="F89">
        <v>65</v>
      </c>
      <c r="G89" t="s">
        <v>443</v>
      </c>
      <c r="H89" t="s">
        <v>49</v>
      </c>
      <c r="I89" t="s">
        <v>26</v>
      </c>
      <c r="J89">
        <v>90</v>
      </c>
      <c r="K89">
        <v>5</v>
      </c>
      <c r="L89">
        <v>100</v>
      </c>
      <c r="M89">
        <v>30</v>
      </c>
      <c r="N89" t="s">
        <v>441</v>
      </c>
      <c r="O89" t="s">
        <v>420</v>
      </c>
      <c r="P89">
        <v>30</v>
      </c>
      <c r="Q89">
        <v>0</v>
      </c>
      <c r="R89">
        <v>0</v>
      </c>
      <c r="T89">
        <v>0</v>
      </c>
      <c r="W89">
        <v>1</v>
      </c>
    </row>
    <row r="90" spans="1:23" x14ac:dyDescent="0.25">
      <c r="A90" t="s">
        <v>149</v>
      </c>
      <c r="B90" t="s">
        <v>149</v>
      </c>
      <c r="C90">
        <v>48</v>
      </c>
      <c r="D90" t="s">
        <v>1831</v>
      </c>
      <c r="E90">
        <v>0.6</v>
      </c>
      <c r="F90">
        <v>66</v>
      </c>
      <c r="G90" t="s">
        <v>447</v>
      </c>
      <c r="H90" t="s">
        <v>49</v>
      </c>
      <c r="I90" t="s">
        <v>26</v>
      </c>
      <c r="J90">
        <v>80</v>
      </c>
      <c r="K90">
        <v>5</v>
      </c>
      <c r="L90">
        <v>90</v>
      </c>
      <c r="M90">
        <v>100</v>
      </c>
      <c r="N90" t="s">
        <v>450</v>
      </c>
      <c r="O90" t="s">
        <v>420</v>
      </c>
      <c r="P90">
        <v>100</v>
      </c>
      <c r="Q90">
        <v>0</v>
      </c>
      <c r="R90">
        <v>0</v>
      </c>
      <c r="T90">
        <v>0</v>
      </c>
      <c r="W90">
        <v>1</v>
      </c>
    </row>
    <row r="91" spans="1:23" x14ac:dyDescent="0.25">
      <c r="A91" t="s">
        <v>149</v>
      </c>
      <c r="B91" t="s">
        <v>149</v>
      </c>
      <c r="C91">
        <v>49</v>
      </c>
      <c r="D91" t="s">
        <v>1832</v>
      </c>
      <c r="E91">
        <v>0.5</v>
      </c>
      <c r="F91">
        <v>67</v>
      </c>
      <c r="G91" t="s">
        <v>453</v>
      </c>
      <c r="H91" t="s">
        <v>49</v>
      </c>
      <c r="I91" t="s">
        <v>26</v>
      </c>
      <c r="J91">
        <v>90</v>
      </c>
      <c r="K91">
        <v>5</v>
      </c>
      <c r="L91">
        <v>100</v>
      </c>
      <c r="M91">
        <v>100</v>
      </c>
      <c r="N91" t="s">
        <v>441</v>
      </c>
      <c r="O91" t="s">
        <v>420</v>
      </c>
      <c r="P91">
        <v>100</v>
      </c>
      <c r="Q91">
        <v>0</v>
      </c>
      <c r="R91">
        <v>0</v>
      </c>
      <c r="T91">
        <v>0</v>
      </c>
      <c r="W91">
        <v>1</v>
      </c>
    </row>
    <row r="92" spans="1:23" x14ac:dyDescent="0.25">
      <c r="A92" t="s">
        <v>149</v>
      </c>
      <c r="B92" t="s">
        <v>149</v>
      </c>
      <c r="C92">
        <v>50</v>
      </c>
      <c r="D92" t="s">
        <v>1833</v>
      </c>
      <c r="E92">
        <v>0.5</v>
      </c>
      <c r="F92">
        <v>68</v>
      </c>
      <c r="G92" t="s">
        <v>458</v>
      </c>
      <c r="H92" t="s">
        <v>49</v>
      </c>
      <c r="I92" t="s">
        <v>26</v>
      </c>
      <c r="J92">
        <v>95</v>
      </c>
      <c r="K92">
        <v>3</v>
      </c>
      <c r="L92">
        <v>100</v>
      </c>
      <c r="M92">
        <v>50</v>
      </c>
      <c r="N92" t="s">
        <v>461</v>
      </c>
      <c r="O92" t="s">
        <v>462</v>
      </c>
      <c r="P92">
        <v>50</v>
      </c>
      <c r="Q92">
        <v>0</v>
      </c>
      <c r="R92">
        <v>0</v>
      </c>
      <c r="T92">
        <v>0</v>
      </c>
      <c r="W92">
        <v>1</v>
      </c>
    </row>
    <row r="93" spans="1:23" x14ac:dyDescent="0.25">
      <c r="A93" t="s">
        <v>149</v>
      </c>
      <c r="B93" t="s">
        <v>149</v>
      </c>
      <c r="C93">
        <v>50</v>
      </c>
      <c r="D93" t="s">
        <v>1833</v>
      </c>
      <c r="E93">
        <v>0.5</v>
      </c>
      <c r="F93">
        <v>69</v>
      </c>
      <c r="G93" t="s">
        <v>464</v>
      </c>
      <c r="H93" t="s">
        <v>49</v>
      </c>
      <c r="I93" t="s">
        <v>26</v>
      </c>
      <c r="J93">
        <v>95</v>
      </c>
      <c r="K93">
        <v>3</v>
      </c>
      <c r="L93">
        <v>100</v>
      </c>
      <c r="M93">
        <v>50</v>
      </c>
      <c r="N93" t="s">
        <v>461</v>
      </c>
      <c r="O93" t="s">
        <v>462</v>
      </c>
      <c r="P93">
        <v>50</v>
      </c>
      <c r="Q93">
        <v>0</v>
      </c>
      <c r="R93">
        <v>0</v>
      </c>
      <c r="T93">
        <v>0</v>
      </c>
      <c r="W93">
        <v>1</v>
      </c>
    </row>
    <row r="94" spans="1:23" x14ac:dyDescent="0.25">
      <c r="A94" t="s">
        <v>149</v>
      </c>
      <c r="B94" t="s">
        <v>149</v>
      </c>
      <c r="C94">
        <v>51</v>
      </c>
      <c r="D94" t="s">
        <v>1827</v>
      </c>
      <c r="E94">
        <v>0.5</v>
      </c>
      <c r="F94">
        <v>70</v>
      </c>
      <c r="G94" t="s">
        <v>397</v>
      </c>
      <c r="H94" t="s">
        <v>49</v>
      </c>
      <c r="I94" t="s">
        <v>26</v>
      </c>
      <c r="J94">
        <v>95</v>
      </c>
      <c r="K94">
        <v>3</v>
      </c>
      <c r="L94">
        <v>100</v>
      </c>
      <c r="M94">
        <v>50</v>
      </c>
      <c r="N94" t="s">
        <v>400</v>
      </c>
      <c r="O94" t="s">
        <v>462</v>
      </c>
      <c r="P94">
        <v>50</v>
      </c>
      <c r="Q94">
        <v>0</v>
      </c>
      <c r="R94">
        <v>0</v>
      </c>
      <c r="T94">
        <v>0</v>
      </c>
      <c r="W94">
        <v>1</v>
      </c>
    </row>
    <row r="95" spans="1:23" x14ac:dyDescent="0.25">
      <c r="A95" t="s">
        <v>149</v>
      </c>
      <c r="B95" t="s">
        <v>149</v>
      </c>
      <c r="C95">
        <v>51</v>
      </c>
      <c r="D95" t="s">
        <v>1827</v>
      </c>
      <c r="E95">
        <v>0.5</v>
      </c>
      <c r="F95">
        <v>71</v>
      </c>
      <c r="G95" t="s">
        <v>469</v>
      </c>
      <c r="H95" t="s">
        <v>24</v>
      </c>
      <c r="I95" t="s">
        <v>40</v>
      </c>
      <c r="J95">
        <v>5</v>
      </c>
      <c r="K95">
        <v>3</v>
      </c>
      <c r="L95">
        <v>10</v>
      </c>
      <c r="M95">
        <v>50</v>
      </c>
      <c r="N95" t="s">
        <v>400</v>
      </c>
      <c r="O95" t="s">
        <v>462</v>
      </c>
      <c r="P95">
        <v>50</v>
      </c>
      <c r="Q95">
        <v>0</v>
      </c>
      <c r="R95">
        <v>0</v>
      </c>
      <c r="T95">
        <v>0</v>
      </c>
      <c r="W95">
        <v>1</v>
      </c>
    </row>
    <row r="96" spans="1:23" x14ac:dyDescent="0.25">
      <c r="A96" t="s">
        <v>149</v>
      </c>
      <c r="B96" t="s">
        <v>149</v>
      </c>
      <c r="C96">
        <v>52</v>
      </c>
      <c r="D96" t="s">
        <v>1834</v>
      </c>
      <c r="E96">
        <v>0.6</v>
      </c>
      <c r="F96">
        <v>72</v>
      </c>
      <c r="G96" t="s">
        <v>474</v>
      </c>
      <c r="H96" t="s">
        <v>24</v>
      </c>
      <c r="I96" t="s">
        <v>26</v>
      </c>
      <c r="J96">
        <v>15</v>
      </c>
      <c r="K96">
        <v>3</v>
      </c>
      <c r="L96">
        <v>20</v>
      </c>
      <c r="M96">
        <v>50</v>
      </c>
      <c r="N96" t="s">
        <v>477</v>
      </c>
      <c r="O96" t="s">
        <v>462</v>
      </c>
      <c r="P96">
        <v>50</v>
      </c>
      <c r="Q96">
        <v>0</v>
      </c>
      <c r="R96">
        <v>0</v>
      </c>
      <c r="T96">
        <v>0</v>
      </c>
      <c r="W96">
        <v>1</v>
      </c>
    </row>
    <row r="97" spans="1:23" x14ac:dyDescent="0.25">
      <c r="A97" t="s">
        <v>149</v>
      </c>
      <c r="B97" t="s">
        <v>149</v>
      </c>
      <c r="C97">
        <v>52</v>
      </c>
      <c r="D97" t="s">
        <v>1834</v>
      </c>
      <c r="E97">
        <v>0.6</v>
      </c>
      <c r="F97">
        <v>73</v>
      </c>
      <c r="G97" t="s">
        <v>479</v>
      </c>
      <c r="H97" t="s">
        <v>24</v>
      </c>
      <c r="I97" t="s">
        <v>40</v>
      </c>
      <c r="J97">
        <v>10</v>
      </c>
      <c r="K97">
        <v>3</v>
      </c>
      <c r="L97">
        <v>5</v>
      </c>
      <c r="M97">
        <v>50</v>
      </c>
      <c r="N97" t="s">
        <v>477</v>
      </c>
      <c r="O97" t="s">
        <v>462</v>
      </c>
      <c r="P97">
        <v>50</v>
      </c>
      <c r="Q97">
        <v>0</v>
      </c>
      <c r="R97">
        <v>0</v>
      </c>
      <c r="T97">
        <v>0</v>
      </c>
      <c r="W97">
        <v>1</v>
      </c>
    </row>
    <row r="98" spans="1:23" x14ac:dyDescent="0.25">
      <c r="A98" t="s">
        <v>149</v>
      </c>
      <c r="B98" t="s">
        <v>149</v>
      </c>
      <c r="C98">
        <v>53</v>
      </c>
      <c r="D98" t="s">
        <v>1835</v>
      </c>
      <c r="E98">
        <v>0.6</v>
      </c>
      <c r="F98">
        <v>74</v>
      </c>
      <c r="G98" t="s">
        <v>483</v>
      </c>
      <c r="H98" t="s">
        <v>24</v>
      </c>
      <c r="I98" t="s">
        <v>26</v>
      </c>
      <c r="J98">
        <v>50</v>
      </c>
      <c r="K98">
        <v>5</v>
      </c>
      <c r="L98">
        <v>75</v>
      </c>
      <c r="M98">
        <v>50</v>
      </c>
      <c r="N98" t="s">
        <v>400</v>
      </c>
      <c r="O98" t="s">
        <v>462</v>
      </c>
      <c r="P98">
        <v>50</v>
      </c>
      <c r="Q98">
        <v>0</v>
      </c>
      <c r="R98">
        <v>0</v>
      </c>
      <c r="T98">
        <v>0</v>
      </c>
      <c r="W98">
        <v>1</v>
      </c>
    </row>
    <row r="99" spans="1:23" x14ac:dyDescent="0.25">
      <c r="A99" t="s">
        <v>149</v>
      </c>
      <c r="B99" t="s">
        <v>149</v>
      </c>
      <c r="C99">
        <v>53</v>
      </c>
      <c r="D99" t="s">
        <v>1835</v>
      </c>
      <c r="E99">
        <v>0.6</v>
      </c>
      <c r="F99">
        <v>75</v>
      </c>
      <c r="G99" t="s">
        <v>479</v>
      </c>
      <c r="H99" t="s">
        <v>24</v>
      </c>
      <c r="I99" t="s">
        <v>40</v>
      </c>
      <c r="J99">
        <v>15</v>
      </c>
      <c r="K99">
        <v>3</v>
      </c>
      <c r="L99">
        <v>10</v>
      </c>
      <c r="M99">
        <v>50</v>
      </c>
      <c r="N99" t="s">
        <v>400</v>
      </c>
      <c r="O99" t="s">
        <v>462</v>
      </c>
      <c r="P99">
        <v>50</v>
      </c>
      <c r="Q99">
        <v>0</v>
      </c>
      <c r="R99">
        <v>0</v>
      </c>
      <c r="T99">
        <v>0</v>
      </c>
      <c r="W99">
        <v>1</v>
      </c>
    </row>
    <row r="100" spans="1:23" x14ac:dyDescent="0.25">
      <c r="A100" t="s">
        <v>149</v>
      </c>
      <c r="B100" t="s">
        <v>149</v>
      </c>
      <c r="C100">
        <v>54</v>
      </c>
      <c r="D100" t="s">
        <v>1836</v>
      </c>
      <c r="E100">
        <v>0.6</v>
      </c>
      <c r="F100">
        <v>76</v>
      </c>
      <c r="G100" t="s">
        <v>488</v>
      </c>
      <c r="H100" t="s">
        <v>24</v>
      </c>
      <c r="I100" t="s">
        <v>40</v>
      </c>
      <c r="J100">
        <v>20</v>
      </c>
      <c r="K100">
        <v>5</v>
      </c>
      <c r="L100">
        <v>10</v>
      </c>
      <c r="M100">
        <v>100</v>
      </c>
      <c r="N100" t="s">
        <v>477</v>
      </c>
      <c r="O100" t="s">
        <v>462</v>
      </c>
      <c r="P100">
        <v>100</v>
      </c>
      <c r="Q100">
        <v>0</v>
      </c>
      <c r="R100">
        <v>0</v>
      </c>
      <c r="T100">
        <v>0</v>
      </c>
      <c r="W100">
        <v>1</v>
      </c>
    </row>
    <row r="101" spans="1:23" x14ac:dyDescent="0.25">
      <c r="A101" t="s">
        <v>149</v>
      </c>
      <c r="B101" t="s">
        <v>149</v>
      </c>
      <c r="C101">
        <v>55</v>
      </c>
      <c r="D101" t="s">
        <v>1837</v>
      </c>
      <c r="E101">
        <v>0.3</v>
      </c>
      <c r="F101">
        <v>77</v>
      </c>
      <c r="G101" t="s">
        <v>1466</v>
      </c>
      <c r="H101" t="s">
        <v>24</v>
      </c>
      <c r="I101" t="s">
        <v>26</v>
      </c>
      <c r="J101">
        <v>70</v>
      </c>
      <c r="K101">
        <v>5</v>
      </c>
      <c r="L101">
        <v>80</v>
      </c>
      <c r="M101">
        <v>100</v>
      </c>
      <c r="N101" t="s">
        <v>496</v>
      </c>
      <c r="O101" t="s">
        <v>497</v>
      </c>
      <c r="P101">
        <v>100</v>
      </c>
      <c r="Q101">
        <v>0</v>
      </c>
      <c r="R101">
        <v>0</v>
      </c>
      <c r="T101">
        <v>0</v>
      </c>
      <c r="W101">
        <v>1</v>
      </c>
    </row>
    <row r="102" spans="1:23" x14ac:dyDescent="0.25">
      <c r="A102" t="s">
        <v>149</v>
      </c>
      <c r="B102" t="s">
        <v>149</v>
      </c>
      <c r="C102">
        <v>56</v>
      </c>
      <c r="D102" t="s">
        <v>1838</v>
      </c>
      <c r="E102">
        <v>0.3</v>
      </c>
      <c r="F102">
        <v>78</v>
      </c>
      <c r="G102" t="s">
        <v>1469</v>
      </c>
      <c r="H102" t="s">
        <v>24</v>
      </c>
      <c r="I102" t="s">
        <v>26</v>
      </c>
      <c r="J102">
        <v>391</v>
      </c>
      <c r="K102">
        <v>3</v>
      </c>
      <c r="L102">
        <v>395</v>
      </c>
      <c r="M102">
        <v>10</v>
      </c>
      <c r="N102" t="s">
        <v>504</v>
      </c>
      <c r="O102" t="s">
        <v>497</v>
      </c>
      <c r="P102">
        <v>100</v>
      </c>
      <c r="Q102">
        <v>0</v>
      </c>
      <c r="R102">
        <v>0</v>
      </c>
      <c r="T102">
        <v>0</v>
      </c>
      <c r="W102">
        <v>1</v>
      </c>
    </row>
    <row r="103" spans="1:23" x14ac:dyDescent="0.25">
      <c r="A103" t="s">
        <v>149</v>
      </c>
      <c r="B103" t="s">
        <v>149</v>
      </c>
      <c r="C103">
        <v>57</v>
      </c>
      <c r="D103" t="s">
        <v>1839</v>
      </c>
      <c r="E103">
        <v>0.3</v>
      </c>
      <c r="F103">
        <v>79</v>
      </c>
      <c r="G103" t="s">
        <v>1472</v>
      </c>
      <c r="H103" t="s">
        <v>24</v>
      </c>
      <c r="I103" t="s">
        <v>26</v>
      </c>
      <c r="J103">
        <v>120</v>
      </c>
      <c r="K103">
        <v>1</v>
      </c>
      <c r="L103">
        <v>122</v>
      </c>
      <c r="M103">
        <v>100</v>
      </c>
      <c r="N103" t="s">
        <v>511</v>
      </c>
      <c r="O103" t="s">
        <v>497</v>
      </c>
      <c r="P103">
        <v>100</v>
      </c>
      <c r="Q103">
        <v>0</v>
      </c>
      <c r="R103">
        <v>0</v>
      </c>
      <c r="T103">
        <v>0</v>
      </c>
      <c r="W103">
        <v>1</v>
      </c>
    </row>
    <row r="104" spans="1:23" x14ac:dyDescent="0.25">
      <c r="A104" t="s">
        <v>149</v>
      </c>
      <c r="B104" t="s">
        <v>149</v>
      </c>
      <c r="C104">
        <v>58</v>
      </c>
      <c r="D104" t="s">
        <v>1840</v>
      </c>
      <c r="E104">
        <v>0.3</v>
      </c>
      <c r="F104">
        <v>80</v>
      </c>
      <c r="G104" t="s">
        <v>1475</v>
      </c>
      <c r="H104" t="s">
        <v>24</v>
      </c>
      <c r="I104" t="s">
        <v>26</v>
      </c>
      <c r="J104">
        <v>6</v>
      </c>
      <c r="K104">
        <v>2</v>
      </c>
      <c r="L104">
        <v>3</v>
      </c>
      <c r="M104">
        <v>50</v>
      </c>
      <c r="N104" t="s">
        <v>518</v>
      </c>
      <c r="O104" t="s">
        <v>497</v>
      </c>
      <c r="P104">
        <v>50</v>
      </c>
      <c r="Q104">
        <v>0</v>
      </c>
      <c r="R104">
        <v>0</v>
      </c>
      <c r="T104">
        <v>0</v>
      </c>
      <c r="W104">
        <v>1</v>
      </c>
    </row>
    <row r="105" spans="1:23" x14ac:dyDescent="0.25">
      <c r="A105" t="s">
        <v>149</v>
      </c>
      <c r="B105" t="s">
        <v>149</v>
      </c>
      <c r="C105">
        <v>58</v>
      </c>
      <c r="D105" t="s">
        <v>1840</v>
      </c>
      <c r="E105">
        <v>0.3</v>
      </c>
      <c r="F105">
        <v>81</v>
      </c>
      <c r="G105" t="s">
        <v>1477</v>
      </c>
      <c r="H105" t="s">
        <v>24</v>
      </c>
      <c r="I105" t="s">
        <v>26</v>
      </c>
      <c r="J105">
        <v>110</v>
      </c>
      <c r="K105">
        <v>5</v>
      </c>
      <c r="L105">
        <v>100</v>
      </c>
      <c r="M105">
        <v>50</v>
      </c>
      <c r="N105" t="s">
        <v>518</v>
      </c>
      <c r="O105" t="s">
        <v>497</v>
      </c>
      <c r="P105">
        <v>50</v>
      </c>
      <c r="Q105">
        <v>0</v>
      </c>
      <c r="R105">
        <v>0</v>
      </c>
      <c r="T105">
        <v>0</v>
      </c>
      <c r="W105">
        <v>1</v>
      </c>
    </row>
    <row r="106" spans="1:23" x14ac:dyDescent="0.25">
      <c r="A106" t="s">
        <v>149</v>
      </c>
      <c r="B106" t="s">
        <v>149</v>
      </c>
      <c r="C106">
        <v>59</v>
      </c>
      <c r="D106" t="s">
        <v>1841</v>
      </c>
      <c r="E106">
        <v>0.3</v>
      </c>
      <c r="F106">
        <v>82</v>
      </c>
      <c r="G106" t="s">
        <v>410</v>
      </c>
      <c r="H106" t="s">
        <v>49</v>
      </c>
      <c r="I106" t="s">
        <v>26</v>
      </c>
      <c r="J106">
        <v>90</v>
      </c>
      <c r="K106">
        <v>5</v>
      </c>
      <c r="L106">
        <v>100</v>
      </c>
      <c r="M106">
        <v>100</v>
      </c>
      <c r="N106" t="s">
        <v>413</v>
      </c>
      <c r="O106" t="s">
        <v>527</v>
      </c>
      <c r="P106">
        <v>100</v>
      </c>
      <c r="Q106">
        <v>0</v>
      </c>
      <c r="R106">
        <v>0</v>
      </c>
      <c r="T106">
        <v>0</v>
      </c>
      <c r="W106">
        <v>1</v>
      </c>
    </row>
    <row r="107" spans="1:23" x14ac:dyDescent="0.25">
      <c r="A107" t="s">
        <v>149</v>
      </c>
      <c r="B107" t="s">
        <v>149</v>
      </c>
      <c r="C107">
        <v>60</v>
      </c>
      <c r="D107" t="s">
        <v>1842</v>
      </c>
      <c r="E107">
        <v>0.3</v>
      </c>
      <c r="F107">
        <v>83</v>
      </c>
      <c r="G107" t="s">
        <v>530</v>
      </c>
      <c r="H107" t="s">
        <v>49</v>
      </c>
      <c r="I107" t="s">
        <v>26</v>
      </c>
      <c r="J107">
        <v>90</v>
      </c>
      <c r="K107">
        <v>5</v>
      </c>
      <c r="L107">
        <v>100</v>
      </c>
      <c r="M107">
        <v>100</v>
      </c>
      <c r="N107" t="s">
        <v>413</v>
      </c>
      <c r="O107" t="s">
        <v>527</v>
      </c>
      <c r="P107">
        <v>100</v>
      </c>
      <c r="Q107">
        <v>0</v>
      </c>
      <c r="R107">
        <v>0</v>
      </c>
      <c r="T107">
        <v>0</v>
      </c>
      <c r="W107">
        <v>1</v>
      </c>
    </row>
    <row r="108" spans="1:23" x14ac:dyDescent="0.25">
      <c r="A108" t="s">
        <v>149</v>
      </c>
      <c r="B108" t="s">
        <v>149</v>
      </c>
      <c r="C108">
        <v>61</v>
      </c>
      <c r="D108" t="s">
        <v>1843</v>
      </c>
      <c r="E108">
        <v>0.3</v>
      </c>
      <c r="F108">
        <v>84</v>
      </c>
      <c r="G108" t="s">
        <v>535</v>
      </c>
      <c r="H108" t="s">
        <v>49</v>
      </c>
      <c r="I108" t="s">
        <v>26</v>
      </c>
      <c r="J108">
        <v>90</v>
      </c>
      <c r="K108">
        <v>5</v>
      </c>
      <c r="L108">
        <v>100</v>
      </c>
      <c r="M108">
        <v>100</v>
      </c>
      <c r="N108" t="s">
        <v>413</v>
      </c>
      <c r="O108" t="s">
        <v>527</v>
      </c>
      <c r="P108">
        <v>100</v>
      </c>
      <c r="Q108">
        <v>0</v>
      </c>
      <c r="R108">
        <v>0</v>
      </c>
      <c r="T108">
        <v>0</v>
      </c>
      <c r="W108">
        <v>1</v>
      </c>
    </row>
    <row r="109" spans="1:23" x14ac:dyDescent="0.25">
      <c r="A109" t="s">
        <v>149</v>
      </c>
      <c r="B109" t="s">
        <v>149</v>
      </c>
      <c r="C109">
        <v>62</v>
      </c>
      <c r="D109" t="s">
        <v>1844</v>
      </c>
      <c r="E109">
        <v>0.3</v>
      </c>
      <c r="F109">
        <v>85</v>
      </c>
      <c r="G109" t="s">
        <v>1535</v>
      </c>
      <c r="H109" t="s">
        <v>49</v>
      </c>
      <c r="I109" t="s">
        <v>26</v>
      </c>
      <c r="J109">
        <v>90</v>
      </c>
      <c r="K109">
        <v>5</v>
      </c>
      <c r="L109">
        <v>100</v>
      </c>
      <c r="M109">
        <v>70</v>
      </c>
      <c r="N109" t="s">
        <v>544</v>
      </c>
      <c r="O109" t="s">
        <v>545</v>
      </c>
      <c r="P109">
        <v>70</v>
      </c>
      <c r="Q109">
        <v>0</v>
      </c>
      <c r="R109">
        <v>0</v>
      </c>
      <c r="T109">
        <v>0</v>
      </c>
      <c r="W109">
        <v>1</v>
      </c>
    </row>
    <row r="110" spans="1:23" x14ac:dyDescent="0.25">
      <c r="A110" t="s">
        <v>149</v>
      </c>
      <c r="B110" t="s">
        <v>149</v>
      </c>
      <c r="C110">
        <v>62</v>
      </c>
      <c r="D110" t="s">
        <v>1844</v>
      </c>
      <c r="E110">
        <v>0.3</v>
      </c>
      <c r="F110">
        <v>85</v>
      </c>
      <c r="G110" t="s">
        <v>1535</v>
      </c>
      <c r="H110" t="s">
        <v>49</v>
      </c>
      <c r="I110" t="s">
        <v>26</v>
      </c>
      <c r="J110">
        <v>90</v>
      </c>
      <c r="K110">
        <v>5</v>
      </c>
      <c r="L110">
        <v>100</v>
      </c>
      <c r="M110">
        <v>70</v>
      </c>
      <c r="N110" t="s">
        <v>544</v>
      </c>
      <c r="O110" t="s">
        <v>546</v>
      </c>
      <c r="P110">
        <v>70</v>
      </c>
      <c r="Q110">
        <v>0</v>
      </c>
      <c r="R110">
        <v>0</v>
      </c>
      <c r="T110">
        <v>0</v>
      </c>
      <c r="W110">
        <v>1</v>
      </c>
    </row>
    <row r="111" spans="1:23" x14ac:dyDescent="0.25">
      <c r="A111" t="s">
        <v>149</v>
      </c>
      <c r="B111" t="s">
        <v>149</v>
      </c>
      <c r="C111">
        <v>62</v>
      </c>
      <c r="D111" t="s">
        <v>1844</v>
      </c>
      <c r="E111">
        <v>0.3</v>
      </c>
      <c r="F111">
        <v>85</v>
      </c>
      <c r="G111" t="s">
        <v>1535</v>
      </c>
      <c r="H111" t="s">
        <v>49</v>
      </c>
      <c r="I111" t="s">
        <v>26</v>
      </c>
      <c r="J111">
        <v>90</v>
      </c>
      <c r="K111">
        <v>5</v>
      </c>
      <c r="L111">
        <v>100</v>
      </c>
      <c r="M111">
        <v>70</v>
      </c>
      <c r="N111" t="s">
        <v>544</v>
      </c>
      <c r="O111" t="s">
        <v>547</v>
      </c>
      <c r="P111">
        <v>70</v>
      </c>
      <c r="Q111">
        <v>0</v>
      </c>
      <c r="R111">
        <v>0</v>
      </c>
      <c r="T111">
        <v>0</v>
      </c>
      <c r="W111">
        <v>1</v>
      </c>
    </row>
    <row r="112" spans="1:23" x14ac:dyDescent="0.25">
      <c r="A112" t="s">
        <v>149</v>
      </c>
      <c r="B112" t="s">
        <v>149</v>
      </c>
      <c r="C112">
        <v>62</v>
      </c>
      <c r="D112" t="s">
        <v>1844</v>
      </c>
      <c r="E112">
        <v>0.3</v>
      </c>
      <c r="F112">
        <v>85</v>
      </c>
      <c r="G112" t="s">
        <v>1535</v>
      </c>
      <c r="H112" t="s">
        <v>49</v>
      </c>
      <c r="I112" t="s">
        <v>26</v>
      </c>
      <c r="J112">
        <v>90</v>
      </c>
      <c r="K112">
        <v>5</v>
      </c>
      <c r="L112">
        <v>100</v>
      </c>
      <c r="M112">
        <v>70</v>
      </c>
      <c r="N112" t="s">
        <v>544</v>
      </c>
      <c r="O112" t="s">
        <v>548</v>
      </c>
      <c r="P112">
        <v>70</v>
      </c>
      <c r="Q112">
        <v>0</v>
      </c>
      <c r="R112">
        <v>0</v>
      </c>
      <c r="T112">
        <v>0</v>
      </c>
      <c r="W112">
        <v>1</v>
      </c>
    </row>
    <row r="113" spans="1:23" x14ac:dyDescent="0.25">
      <c r="A113" t="s">
        <v>149</v>
      </c>
      <c r="B113" t="s">
        <v>149</v>
      </c>
      <c r="C113">
        <v>62</v>
      </c>
      <c r="D113" t="s">
        <v>1844</v>
      </c>
      <c r="E113">
        <v>0.3</v>
      </c>
      <c r="F113">
        <v>85</v>
      </c>
      <c r="G113" t="s">
        <v>1535</v>
      </c>
      <c r="H113" t="s">
        <v>49</v>
      </c>
      <c r="I113" t="s">
        <v>26</v>
      </c>
      <c r="J113">
        <v>90</v>
      </c>
      <c r="K113">
        <v>5</v>
      </c>
      <c r="L113">
        <v>100</v>
      </c>
      <c r="M113">
        <v>70</v>
      </c>
      <c r="N113" t="s">
        <v>544</v>
      </c>
      <c r="O113" t="s">
        <v>549</v>
      </c>
      <c r="P113">
        <v>70</v>
      </c>
      <c r="Q113">
        <v>0</v>
      </c>
      <c r="R113">
        <v>0</v>
      </c>
      <c r="T113">
        <v>0</v>
      </c>
      <c r="W113">
        <v>1</v>
      </c>
    </row>
    <row r="114" spans="1:23" x14ac:dyDescent="0.25">
      <c r="A114" t="s">
        <v>149</v>
      </c>
      <c r="B114" t="s">
        <v>149</v>
      </c>
      <c r="C114">
        <v>62</v>
      </c>
      <c r="D114" t="s">
        <v>1844</v>
      </c>
      <c r="E114">
        <v>0.3</v>
      </c>
      <c r="F114">
        <v>85</v>
      </c>
      <c r="G114" t="s">
        <v>1535</v>
      </c>
      <c r="H114" t="s">
        <v>49</v>
      </c>
      <c r="I114" t="s">
        <v>26</v>
      </c>
      <c r="J114">
        <v>90</v>
      </c>
      <c r="K114">
        <v>5</v>
      </c>
      <c r="L114">
        <v>100</v>
      </c>
      <c r="M114">
        <v>70</v>
      </c>
      <c r="N114" t="s">
        <v>544</v>
      </c>
      <c r="O114" t="s">
        <v>550</v>
      </c>
      <c r="P114">
        <v>70</v>
      </c>
      <c r="Q114">
        <v>0</v>
      </c>
      <c r="R114">
        <v>0</v>
      </c>
      <c r="T114">
        <v>0</v>
      </c>
      <c r="W114">
        <v>1</v>
      </c>
    </row>
    <row r="115" spans="1:23" x14ac:dyDescent="0.25">
      <c r="A115" t="s">
        <v>149</v>
      </c>
      <c r="B115" t="s">
        <v>149</v>
      </c>
      <c r="C115">
        <v>62</v>
      </c>
      <c r="D115" t="s">
        <v>1844</v>
      </c>
      <c r="E115">
        <v>0.3</v>
      </c>
      <c r="F115">
        <v>86</v>
      </c>
      <c r="G115" t="s">
        <v>552</v>
      </c>
      <c r="H115" t="s">
        <v>49</v>
      </c>
      <c r="I115" t="s">
        <v>26</v>
      </c>
      <c r="J115">
        <v>90</v>
      </c>
      <c r="K115">
        <v>5</v>
      </c>
      <c r="L115">
        <v>100</v>
      </c>
      <c r="M115">
        <v>30</v>
      </c>
      <c r="N115" t="s">
        <v>554</v>
      </c>
      <c r="O115" t="s">
        <v>545</v>
      </c>
      <c r="P115">
        <v>30</v>
      </c>
      <c r="Q115">
        <v>0</v>
      </c>
      <c r="R115">
        <v>0</v>
      </c>
      <c r="T115">
        <v>0</v>
      </c>
      <c r="W115">
        <v>1</v>
      </c>
    </row>
    <row r="116" spans="1:23" x14ac:dyDescent="0.25">
      <c r="A116" t="s">
        <v>149</v>
      </c>
      <c r="B116" t="s">
        <v>149</v>
      </c>
      <c r="C116">
        <v>62</v>
      </c>
      <c r="D116" t="s">
        <v>1844</v>
      </c>
      <c r="E116">
        <v>0.3</v>
      </c>
      <c r="F116">
        <v>86</v>
      </c>
      <c r="G116" t="s">
        <v>552</v>
      </c>
      <c r="H116" t="s">
        <v>49</v>
      </c>
      <c r="I116" t="s">
        <v>26</v>
      </c>
      <c r="J116">
        <v>90</v>
      </c>
      <c r="K116">
        <v>5</v>
      </c>
      <c r="L116">
        <v>100</v>
      </c>
      <c r="M116">
        <v>30</v>
      </c>
      <c r="N116" t="s">
        <v>554</v>
      </c>
      <c r="O116" t="s">
        <v>546</v>
      </c>
      <c r="P116">
        <v>30</v>
      </c>
      <c r="Q116">
        <v>0</v>
      </c>
      <c r="R116">
        <v>0</v>
      </c>
      <c r="T116">
        <v>0</v>
      </c>
      <c r="W116">
        <v>1</v>
      </c>
    </row>
    <row r="117" spans="1:23" x14ac:dyDescent="0.25">
      <c r="A117" t="s">
        <v>149</v>
      </c>
      <c r="B117" t="s">
        <v>149</v>
      </c>
      <c r="C117">
        <v>62</v>
      </c>
      <c r="D117" t="s">
        <v>1844</v>
      </c>
      <c r="E117">
        <v>0.3</v>
      </c>
      <c r="F117">
        <v>86</v>
      </c>
      <c r="G117" t="s">
        <v>552</v>
      </c>
      <c r="H117" t="s">
        <v>49</v>
      </c>
      <c r="I117" t="s">
        <v>26</v>
      </c>
      <c r="J117">
        <v>90</v>
      </c>
      <c r="K117">
        <v>5</v>
      </c>
      <c r="L117">
        <v>100</v>
      </c>
      <c r="M117">
        <v>30</v>
      </c>
      <c r="N117" t="s">
        <v>554</v>
      </c>
      <c r="O117" t="s">
        <v>547</v>
      </c>
      <c r="P117">
        <v>30</v>
      </c>
      <c r="Q117">
        <v>0</v>
      </c>
      <c r="R117">
        <v>0</v>
      </c>
      <c r="T117">
        <v>0</v>
      </c>
      <c r="W117">
        <v>1</v>
      </c>
    </row>
    <row r="118" spans="1:23" x14ac:dyDescent="0.25">
      <c r="A118" t="s">
        <v>149</v>
      </c>
      <c r="B118" t="s">
        <v>149</v>
      </c>
      <c r="C118">
        <v>62</v>
      </c>
      <c r="D118" t="s">
        <v>1844</v>
      </c>
      <c r="E118">
        <v>0.3</v>
      </c>
      <c r="F118">
        <v>86</v>
      </c>
      <c r="G118" t="s">
        <v>552</v>
      </c>
      <c r="H118" t="s">
        <v>49</v>
      </c>
      <c r="I118" t="s">
        <v>26</v>
      </c>
      <c r="J118">
        <v>90</v>
      </c>
      <c r="K118">
        <v>5</v>
      </c>
      <c r="L118">
        <v>100</v>
      </c>
      <c r="M118">
        <v>30</v>
      </c>
      <c r="N118" t="s">
        <v>554</v>
      </c>
      <c r="O118" t="s">
        <v>548</v>
      </c>
      <c r="P118">
        <v>30</v>
      </c>
      <c r="Q118">
        <v>0</v>
      </c>
      <c r="R118">
        <v>0</v>
      </c>
      <c r="T118">
        <v>0</v>
      </c>
      <c r="W118">
        <v>1</v>
      </c>
    </row>
    <row r="119" spans="1:23" x14ac:dyDescent="0.25">
      <c r="A119" t="s">
        <v>149</v>
      </c>
      <c r="B119" t="s">
        <v>149</v>
      </c>
      <c r="C119">
        <v>62</v>
      </c>
      <c r="D119" t="s">
        <v>1844</v>
      </c>
      <c r="E119">
        <v>0.3</v>
      </c>
      <c r="F119">
        <v>86</v>
      </c>
      <c r="G119" t="s">
        <v>552</v>
      </c>
      <c r="H119" t="s">
        <v>49</v>
      </c>
      <c r="I119" t="s">
        <v>26</v>
      </c>
      <c r="J119">
        <v>90</v>
      </c>
      <c r="K119">
        <v>5</v>
      </c>
      <c r="L119">
        <v>100</v>
      </c>
      <c r="M119">
        <v>30</v>
      </c>
      <c r="N119" t="s">
        <v>554</v>
      </c>
      <c r="O119" t="s">
        <v>549</v>
      </c>
      <c r="P119">
        <v>30</v>
      </c>
      <c r="Q119">
        <v>0</v>
      </c>
      <c r="R119">
        <v>0</v>
      </c>
      <c r="T119">
        <v>0</v>
      </c>
      <c r="W119">
        <v>1</v>
      </c>
    </row>
    <row r="120" spans="1:23" x14ac:dyDescent="0.25">
      <c r="A120" t="s">
        <v>149</v>
      </c>
      <c r="B120" t="s">
        <v>149</v>
      </c>
      <c r="C120">
        <v>62</v>
      </c>
      <c r="D120" t="s">
        <v>1844</v>
      </c>
      <c r="E120">
        <v>0.3</v>
      </c>
      <c r="F120">
        <v>86</v>
      </c>
      <c r="G120" t="s">
        <v>552</v>
      </c>
      <c r="H120" t="s">
        <v>49</v>
      </c>
      <c r="I120" t="s">
        <v>26</v>
      </c>
      <c r="J120">
        <v>90</v>
      </c>
      <c r="K120">
        <v>5</v>
      </c>
      <c r="L120">
        <v>100</v>
      </c>
      <c r="M120">
        <v>30</v>
      </c>
      <c r="N120" t="s">
        <v>554</v>
      </c>
      <c r="O120" t="s">
        <v>550</v>
      </c>
      <c r="P120">
        <v>30</v>
      </c>
      <c r="Q120">
        <v>0</v>
      </c>
      <c r="R120">
        <v>0</v>
      </c>
      <c r="T120">
        <v>0</v>
      </c>
      <c r="W120">
        <v>1</v>
      </c>
    </row>
    <row r="121" spans="1:23" x14ac:dyDescent="0.25">
      <c r="A121" t="s">
        <v>149</v>
      </c>
      <c r="B121" t="s">
        <v>149</v>
      </c>
      <c r="C121">
        <v>63</v>
      </c>
      <c r="D121" t="s">
        <v>1845</v>
      </c>
      <c r="E121">
        <v>0.3</v>
      </c>
      <c r="F121">
        <v>87</v>
      </c>
      <c r="G121" t="s">
        <v>557</v>
      </c>
      <c r="H121" t="s">
        <v>24</v>
      </c>
      <c r="I121" t="s">
        <v>26</v>
      </c>
      <c r="J121">
        <v>30</v>
      </c>
      <c r="K121">
        <v>10</v>
      </c>
      <c r="L121">
        <v>40</v>
      </c>
      <c r="M121">
        <v>50</v>
      </c>
      <c r="N121" t="s">
        <v>554</v>
      </c>
      <c r="O121" t="s">
        <v>550</v>
      </c>
      <c r="P121">
        <v>50</v>
      </c>
      <c r="Q121">
        <v>0</v>
      </c>
      <c r="R121">
        <v>0</v>
      </c>
      <c r="T121">
        <v>0</v>
      </c>
      <c r="W121">
        <v>1</v>
      </c>
    </row>
    <row r="122" spans="1:23" x14ac:dyDescent="0.25">
      <c r="A122" t="s">
        <v>149</v>
      </c>
      <c r="B122" t="s">
        <v>149</v>
      </c>
      <c r="C122">
        <v>63</v>
      </c>
      <c r="D122" t="s">
        <v>1845</v>
      </c>
      <c r="E122">
        <v>0.3</v>
      </c>
      <c r="F122">
        <v>87</v>
      </c>
      <c r="G122" t="s">
        <v>557</v>
      </c>
      <c r="H122" t="s">
        <v>24</v>
      </c>
      <c r="I122" t="s">
        <v>26</v>
      </c>
      <c r="J122">
        <v>30</v>
      </c>
      <c r="K122">
        <v>10</v>
      </c>
      <c r="L122">
        <v>40</v>
      </c>
      <c r="M122">
        <v>50</v>
      </c>
      <c r="N122" t="s">
        <v>554</v>
      </c>
      <c r="O122" t="s">
        <v>545</v>
      </c>
      <c r="P122">
        <v>50</v>
      </c>
      <c r="Q122">
        <v>0</v>
      </c>
      <c r="R122">
        <v>0</v>
      </c>
      <c r="T122">
        <v>0</v>
      </c>
      <c r="W122">
        <v>1</v>
      </c>
    </row>
    <row r="123" spans="1:23" x14ac:dyDescent="0.25">
      <c r="A123" t="s">
        <v>149</v>
      </c>
      <c r="B123" t="s">
        <v>149</v>
      </c>
      <c r="C123">
        <v>63</v>
      </c>
      <c r="D123" t="s">
        <v>1845</v>
      </c>
      <c r="E123">
        <v>0.3</v>
      </c>
      <c r="F123">
        <v>87</v>
      </c>
      <c r="G123" t="s">
        <v>557</v>
      </c>
      <c r="H123" t="s">
        <v>24</v>
      </c>
      <c r="I123" t="s">
        <v>26</v>
      </c>
      <c r="J123">
        <v>30</v>
      </c>
      <c r="K123">
        <v>10</v>
      </c>
      <c r="L123">
        <v>40</v>
      </c>
      <c r="M123">
        <v>50</v>
      </c>
      <c r="N123" t="s">
        <v>554</v>
      </c>
      <c r="O123" t="s">
        <v>546</v>
      </c>
      <c r="P123">
        <v>50</v>
      </c>
      <c r="Q123">
        <v>0</v>
      </c>
      <c r="R123">
        <v>0</v>
      </c>
      <c r="T123">
        <v>0</v>
      </c>
      <c r="W123">
        <v>1</v>
      </c>
    </row>
    <row r="124" spans="1:23" x14ac:dyDescent="0.25">
      <c r="A124" t="s">
        <v>149</v>
      </c>
      <c r="B124" t="s">
        <v>149</v>
      </c>
      <c r="C124">
        <v>63</v>
      </c>
      <c r="D124" t="s">
        <v>1845</v>
      </c>
      <c r="E124">
        <v>0.3</v>
      </c>
      <c r="F124">
        <v>87</v>
      </c>
      <c r="G124" t="s">
        <v>557</v>
      </c>
      <c r="H124" t="s">
        <v>24</v>
      </c>
      <c r="I124" t="s">
        <v>26</v>
      </c>
      <c r="J124">
        <v>30</v>
      </c>
      <c r="K124">
        <v>10</v>
      </c>
      <c r="L124">
        <v>40</v>
      </c>
      <c r="M124">
        <v>50</v>
      </c>
      <c r="N124" t="s">
        <v>554</v>
      </c>
      <c r="O124" t="s">
        <v>547</v>
      </c>
      <c r="P124">
        <v>50</v>
      </c>
      <c r="Q124">
        <v>0</v>
      </c>
      <c r="R124">
        <v>0</v>
      </c>
      <c r="T124">
        <v>0</v>
      </c>
      <c r="W124">
        <v>1</v>
      </c>
    </row>
    <row r="125" spans="1:23" x14ac:dyDescent="0.25">
      <c r="A125" t="s">
        <v>149</v>
      </c>
      <c r="B125" t="s">
        <v>149</v>
      </c>
      <c r="C125">
        <v>63</v>
      </c>
      <c r="D125" t="s">
        <v>1845</v>
      </c>
      <c r="E125">
        <v>0.3</v>
      </c>
      <c r="F125">
        <v>87</v>
      </c>
      <c r="G125" t="s">
        <v>557</v>
      </c>
      <c r="H125" t="s">
        <v>24</v>
      </c>
      <c r="I125" t="s">
        <v>26</v>
      </c>
      <c r="J125">
        <v>30</v>
      </c>
      <c r="K125">
        <v>10</v>
      </c>
      <c r="L125">
        <v>40</v>
      </c>
      <c r="M125">
        <v>50</v>
      </c>
      <c r="N125" t="s">
        <v>554</v>
      </c>
      <c r="O125" t="s">
        <v>548</v>
      </c>
      <c r="P125">
        <v>50</v>
      </c>
      <c r="Q125">
        <v>0</v>
      </c>
      <c r="R125">
        <v>0</v>
      </c>
      <c r="T125">
        <v>0</v>
      </c>
      <c r="W125">
        <v>1</v>
      </c>
    </row>
    <row r="126" spans="1:23" x14ac:dyDescent="0.25">
      <c r="A126" t="s">
        <v>149</v>
      </c>
      <c r="B126" t="s">
        <v>149</v>
      </c>
      <c r="C126">
        <v>63</v>
      </c>
      <c r="D126" t="s">
        <v>1845</v>
      </c>
      <c r="E126">
        <v>0.3</v>
      </c>
      <c r="F126">
        <v>87</v>
      </c>
      <c r="G126" t="s">
        <v>557</v>
      </c>
      <c r="H126" t="s">
        <v>24</v>
      </c>
      <c r="I126" t="s">
        <v>26</v>
      </c>
      <c r="J126">
        <v>30</v>
      </c>
      <c r="K126">
        <v>10</v>
      </c>
      <c r="L126">
        <v>40</v>
      </c>
      <c r="M126">
        <v>50</v>
      </c>
      <c r="N126" t="s">
        <v>554</v>
      </c>
      <c r="O126" t="s">
        <v>549</v>
      </c>
      <c r="P126">
        <v>50</v>
      </c>
      <c r="Q126">
        <v>0</v>
      </c>
      <c r="R126">
        <v>0</v>
      </c>
      <c r="T126">
        <v>0</v>
      </c>
      <c r="W126">
        <v>1</v>
      </c>
    </row>
    <row r="127" spans="1:23" x14ac:dyDescent="0.25">
      <c r="A127" t="s">
        <v>149</v>
      </c>
      <c r="B127" t="s">
        <v>149</v>
      </c>
      <c r="C127">
        <v>63</v>
      </c>
      <c r="D127" t="s">
        <v>1845</v>
      </c>
      <c r="E127">
        <v>0.3</v>
      </c>
      <c r="F127">
        <v>88</v>
      </c>
      <c r="G127" t="s">
        <v>561</v>
      </c>
      <c r="H127" t="s">
        <v>49</v>
      </c>
      <c r="I127" t="s">
        <v>40</v>
      </c>
      <c r="J127">
        <v>85</v>
      </c>
      <c r="K127">
        <v>10</v>
      </c>
      <c r="L127">
        <v>100</v>
      </c>
      <c r="M127">
        <v>50</v>
      </c>
      <c r="N127" t="s">
        <v>554</v>
      </c>
      <c r="O127" t="s">
        <v>545</v>
      </c>
      <c r="P127">
        <v>50</v>
      </c>
      <c r="Q127">
        <v>0</v>
      </c>
      <c r="R127">
        <v>0</v>
      </c>
      <c r="T127">
        <v>0</v>
      </c>
      <c r="W127">
        <v>1</v>
      </c>
    </row>
    <row r="128" spans="1:23" x14ac:dyDescent="0.25">
      <c r="A128" t="s">
        <v>149</v>
      </c>
      <c r="B128" t="s">
        <v>149</v>
      </c>
      <c r="C128">
        <v>63</v>
      </c>
      <c r="D128" t="s">
        <v>1845</v>
      </c>
      <c r="E128">
        <v>0.3</v>
      </c>
      <c r="F128">
        <v>88</v>
      </c>
      <c r="G128" t="s">
        <v>561</v>
      </c>
      <c r="H128" t="s">
        <v>49</v>
      </c>
      <c r="I128" t="s">
        <v>40</v>
      </c>
      <c r="J128">
        <v>85</v>
      </c>
      <c r="K128">
        <v>10</v>
      </c>
      <c r="L128">
        <v>100</v>
      </c>
      <c r="M128">
        <v>50</v>
      </c>
      <c r="N128" t="s">
        <v>554</v>
      </c>
      <c r="O128" t="s">
        <v>546</v>
      </c>
      <c r="P128">
        <v>50</v>
      </c>
      <c r="Q128">
        <v>0</v>
      </c>
      <c r="R128">
        <v>0</v>
      </c>
      <c r="T128">
        <v>0</v>
      </c>
      <c r="W128">
        <v>1</v>
      </c>
    </row>
    <row r="129" spans="1:23" x14ac:dyDescent="0.25">
      <c r="A129" t="s">
        <v>149</v>
      </c>
      <c r="B129" t="s">
        <v>149</v>
      </c>
      <c r="C129">
        <v>63</v>
      </c>
      <c r="D129" t="s">
        <v>1845</v>
      </c>
      <c r="E129">
        <v>0.3</v>
      </c>
      <c r="F129">
        <v>88</v>
      </c>
      <c r="G129" t="s">
        <v>561</v>
      </c>
      <c r="H129" t="s">
        <v>49</v>
      </c>
      <c r="I129" t="s">
        <v>40</v>
      </c>
      <c r="J129">
        <v>85</v>
      </c>
      <c r="K129">
        <v>10</v>
      </c>
      <c r="L129">
        <v>100</v>
      </c>
      <c r="M129">
        <v>50</v>
      </c>
      <c r="N129" t="s">
        <v>554</v>
      </c>
      <c r="O129" t="s">
        <v>547</v>
      </c>
      <c r="P129">
        <v>50</v>
      </c>
      <c r="Q129">
        <v>0</v>
      </c>
      <c r="R129">
        <v>0</v>
      </c>
      <c r="T129">
        <v>0</v>
      </c>
      <c r="W129">
        <v>1</v>
      </c>
    </row>
    <row r="130" spans="1:23" x14ac:dyDescent="0.25">
      <c r="A130" t="s">
        <v>149</v>
      </c>
      <c r="B130" t="s">
        <v>149</v>
      </c>
      <c r="C130">
        <v>63</v>
      </c>
      <c r="D130" t="s">
        <v>1845</v>
      </c>
      <c r="E130">
        <v>0.3</v>
      </c>
      <c r="F130">
        <v>88</v>
      </c>
      <c r="G130" t="s">
        <v>561</v>
      </c>
      <c r="H130" t="s">
        <v>49</v>
      </c>
      <c r="I130" t="s">
        <v>40</v>
      </c>
      <c r="J130">
        <v>85</v>
      </c>
      <c r="K130">
        <v>10</v>
      </c>
      <c r="L130">
        <v>100</v>
      </c>
      <c r="M130">
        <v>50</v>
      </c>
      <c r="N130" t="s">
        <v>554</v>
      </c>
      <c r="O130" t="s">
        <v>548</v>
      </c>
      <c r="P130">
        <v>50</v>
      </c>
      <c r="Q130">
        <v>0</v>
      </c>
      <c r="R130">
        <v>0</v>
      </c>
      <c r="T130">
        <v>0</v>
      </c>
      <c r="W130">
        <v>1</v>
      </c>
    </row>
    <row r="131" spans="1:23" x14ac:dyDescent="0.25">
      <c r="A131" t="s">
        <v>149</v>
      </c>
      <c r="B131" t="s">
        <v>149</v>
      </c>
      <c r="C131">
        <v>63</v>
      </c>
      <c r="D131" t="s">
        <v>1845</v>
      </c>
      <c r="E131">
        <v>0.3</v>
      </c>
      <c r="F131">
        <v>88</v>
      </c>
      <c r="G131" t="s">
        <v>561</v>
      </c>
      <c r="H131" t="s">
        <v>49</v>
      </c>
      <c r="I131" t="s">
        <v>40</v>
      </c>
      <c r="J131">
        <v>85</v>
      </c>
      <c r="K131">
        <v>10</v>
      </c>
      <c r="L131">
        <v>100</v>
      </c>
      <c r="M131">
        <v>50</v>
      </c>
      <c r="N131" t="s">
        <v>554</v>
      </c>
      <c r="O131" t="s">
        <v>549</v>
      </c>
      <c r="P131">
        <v>50</v>
      </c>
      <c r="Q131">
        <v>0</v>
      </c>
      <c r="R131">
        <v>0</v>
      </c>
      <c r="T131">
        <v>0</v>
      </c>
      <c r="W131">
        <v>1</v>
      </c>
    </row>
    <row r="132" spans="1:23" x14ac:dyDescent="0.25">
      <c r="A132" t="s">
        <v>149</v>
      </c>
      <c r="B132" t="s">
        <v>149</v>
      </c>
      <c r="C132">
        <v>63</v>
      </c>
      <c r="D132" t="s">
        <v>1845</v>
      </c>
      <c r="E132">
        <v>0.3</v>
      </c>
      <c r="F132">
        <v>88</v>
      </c>
      <c r="G132" t="s">
        <v>561</v>
      </c>
      <c r="H132" t="s">
        <v>49</v>
      </c>
      <c r="I132" t="s">
        <v>40</v>
      </c>
      <c r="J132">
        <v>85</v>
      </c>
      <c r="K132">
        <v>10</v>
      </c>
      <c r="L132">
        <v>100</v>
      </c>
      <c r="M132">
        <v>50</v>
      </c>
      <c r="N132" t="s">
        <v>554</v>
      </c>
      <c r="O132" t="s">
        <v>550</v>
      </c>
      <c r="P132">
        <v>50</v>
      </c>
      <c r="Q132">
        <v>0</v>
      </c>
      <c r="R132">
        <v>0</v>
      </c>
      <c r="T132">
        <v>0</v>
      </c>
      <c r="W132">
        <v>1</v>
      </c>
    </row>
    <row r="133" spans="1:23" x14ac:dyDescent="0.25">
      <c r="A133" t="s">
        <v>149</v>
      </c>
      <c r="B133" t="s">
        <v>149</v>
      </c>
      <c r="C133">
        <v>64</v>
      </c>
      <c r="D133" t="s">
        <v>1846</v>
      </c>
      <c r="E133">
        <v>0.3</v>
      </c>
      <c r="F133">
        <v>89</v>
      </c>
      <c r="G133" t="s">
        <v>1541</v>
      </c>
      <c r="H133" t="s">
        <v>24</v>
      </c>
      <c r="I133" t="s">
        <v>26</v>
      </c>
      <c r="J133">
        <v>4</v>
      </c>
      <c r="K133">
        <v>0.5</v>
      </c>
      <c r="L133">
        <v>5</v>
      </c>
      <c r="M133">
        <v>100</v>
      </c>
      <c r="N133" t="s">
        <v>570</v>
      </c>
      <c r="O133" t="s">
        <v>546</v>
      </c>
      <c r="P133">
        <v>100</v>
      </c>
      <c r="Q133">
        <v>0</v>
      </c>
      <c r="R133">
        <v>0</v>
      </c>
      <c r="T133">
        <v>0</v>
      </c>
      <c r="W133">
        <v>1</v>
      </c>
    </row>
    <row r="134" spans="1:23" x14ac:dyDescent="0.25">
      <c r="A134" t="s">
        <v>149</v>
      </c>
      <c r="B134" t="s">
        <v>149</v>
      </c>
      <c r="C134">
        <v>64</v>
      </c>
      <c r="D134" t="s">
        <v>1846</v>
      </c>
      <c r="E134">
        <v>0.3</v>
      </c>
      <c r="F134">
        <v>89</v>
      </c>
      <c r="G134" t="s">
        <v>1541</v>
      </c>
      <c r="H134" t="s">
        <v>24</v>
      </c>
      <c r="I134" t="s">
        <v>26</v>
      </c>
      <c r="J134">
        <v>4</v>
      </c>
      <c r="K134">
        <v>0.5</v>
      </c>
      <c r="L134">
        <v>5</v>
      </c>
      <c r="M134">
        <v>100</v>
      </c>
      <c r="N134" t="s">
        <v>570</v>
      </c>
      <c r="O134" t="s">
        <v>547</v>
      </c>
      <c r="P134">
        <v>100</v>
      </c>
      <c r="Q134">
        <v>0</v>
      </c>
      <c r="R134">
        <v>0</v>
      </c>
      <c r="T134">
        <v>0</v>
      </c>
      <c r="W134">
        <v>1</v>
      </c>
    </row>
    <row r="135" spans="1:23" x14ac:dyDescent="0.25">
      <c r="A135" t="s">
        <v>149</v>
      </c>
      <c r="B135" t="s">
        <v>149</v>
      </c>
      <c r="C135">
        <v>64</v>
      </c>
      <c r="D135" t="s">
        <v>1846</v>
      </c>
      <c r="E135">
        <v>0.3</v>
      </c>
      <c r="F135">
        <v>89</v>
      </c>
      <c r="G135" t="s">
        <v>1541</v>
      </c>
      <c r="H135" t="s">
        <v>24</v>
      </c>
      <c r="I135" t="s">
        <v>26</v>
      </c>
      <c r="J135">
        <v>4</v>
      </c>
      <c r="K135">
        <v>0.5</v>
      </c>
      <c r="L135">
        <v>5</v>
      </c>
      <c r="M135">
        <v>100</v>
      </c>
      <c r="N135" t="s">
        <v>570</v>
      </c>
      <c r="O135" t="s">
        <v>548</v>
      </c>
      <c r="P135">
        <v>100</v>
      </c>
      <c r="Q135">
        <v>0</v>
      </c>
      <c r="R135">
        <v>0</v>
      </c>
      <c r="T135">
        <v>0</v>
      </c>
      <c r="W135">
        <v>1</v>
      </c>
    </row>
    <row r="136" spans="1:23" x14ac:dyDescent="0.25">
      <c r="A136" t="s">
        <v>149</v>
      </c>
      <c r="B136" t="s">
        <v>149</v>
      </c>
      <c r="C136">
        <v>64</v>
      </c>
      <c r="D136" t="s">
        <v>1846</v>
      </c>
      <c r="E136">
        <v>0.3</v>
      </c>
      <c r="F136">
        <v>89</v>
      </c>
      <c r="G136" t="s">
        <v>1541</v>
      </c>
      <c r="H136" t="s">
        <v>24</v>
      </c>
      <c r="I136" t="s">
        <v>26</v>
      </c>
      <c r="J136">
        <v>4</v>
      </c>
      <c r="K136">
        <v>0.5</v>
      </c>
      <c r="L136">
        <v>5</v>
      </c>
      <c r="M136">
        <v>100</v>
      </c>
      <c r="N136" t="s">
        <v>570</v>
      </c>
      <c r="O136" t="s">
        <v>549</v>
      </c>
      <c r="P136">
        <v>100</v>
      </c>
      <c r="Q136">
        <v>0</v>
      </c>
      <c r="R136">
        <v>0</v>
      </c>
      <c r="T136">
        <v>0</v>
      </c>
      <c r="W136">
        <v>1</v>
      </c>
    </row>
    <row r="137" spans="1:23" x14ac:dyDescent="0.25">
      <c r="A137" t="s">
        <v>149</v>
      </c>
      <c r="B137" t="s">
        <v>149</v>
      </c>
      <c r="C137">
        <v>64</v>
      </c>
      <c r="D137" t="s">
        <v>1846</v>
      </c>
      <c r="E137">
        <v>0.3</v>
      </c>
      <c r="F137">
        <v>89</v>
      </c>
      <c r="G137" t="s">
        <v>1541</v>
      </c>
      <c r="H137" t="s">
        <v>24</v>
      </c>
      <c r="I137" t="s">
        <v>26</v>
      </c>
      <c r="J137">
        <v>4</v>
      </c>
      <c r="K137">
        <v>0.5</v>
      </c>
      <c r="L137">
        <v>5</v>
      </c>
      <c r="M137">
        <v>100</v>
      </c>
      <c r="N137" t="s">
        <v>570</v>
      </c>
      <c r="O137" t="s">
        <v>550</v>
      </c>
      <c r="P137">
        <v>100</v>
      </c>
      <c r="Q137">
        <v>0</v>
      </c>
      <c r="R137">
        <v>0</v>
      </c>
      <c r="T137">
        <v>0</v>
      </c>
      <c r="W137">
        <v>1</v>
      </c>
    </row>
    <row r="138" spans="1:23" x14ac:dyDescent="0.25">
      <c r="A138" t="s">
        <v>149</v>
      </c>
      <c r="B138" t="s">
        <v>149</v>
      </c>
      <c r="C138">
        <v>64</v>
      </c>
      <c r="D138" t="s">
        <v>1846</v>
      </c>
      <c r="E138">
        <v>0.3</v>
      </c>
      <c r="F138">
        <v>89</v>
      </c>
      <c r="G138" t="s">
        <v>1541</v>
      </c>
      <c r="H138" t="s">
        <v>24</v>
      </c>
      <c r="I138" t="s">
        <v>26</v>
      </c>
      <c r="J138">
        <v>4</v>
      </c>
      <c r="K138">
        <v>0.5</v>
      </c>
      <c r="L138">
        <v>5</v>
      </c>
      <c r="M138">
        <v>100</v>
      </c>
      <c r="N138" t="s">
        <v>570</v>
      </c>
      <c r="O138" t="s">
        <v>545</v>
      </c>
      <c r="P138">
        <v>100</v>
      </c>
      <c r="Q138">
        <v>0</v>
      </c>
      <c r="R138">
        <v>0</v>
      </c>
      <c r="T138">
        <v>0</v>
      </c>
      <c r="W138">
        <v>1</v>
      </c>
    </row>
    <row r="139" spans="1:23" x14ac:dyDescent="0.25">
      <c r="A139" t="s">
        <v>149</v>
      </c>
      <c r="B139" t="s">
        <v>149</v>
      </c>
      <c r="C139">
        <v>64</v>
      </c>
      <c r="D139" t="s">
        <v>1846</v>
      </c>
      <c r="E139">
        <v>0.3</v>
      </c>
      <c r="F139">
        <v>89</v>
      </c>
      <c r="G139" t="s">
        <v>1541</v>
      </c>
      <c r="H139" t="s">
        <v>24</v>
      </c>
      <c r="I139" t="s">
        <v>26</v>
      </c>
      <c r="J139">
        <v>4</v>
      </c>
      <c r="K139">
        <v>0.5</v>
      </c>
      <c r="L139">
        <v>5</v>
      </c>
      <c r="M139">
        <v>100</v>
      </c>
      <c r="N139" t="s">
        <v>570</v>
      </c>
      <c r="O139" t="s">
        <v>571</v>
      </c>
      <c r="P139">
        <v>100</v>
      </c>
      <c r="Q139">
        <v>0</v>
      </c>
      <c r="R139">
        <v>0</v>
      </c>
      <c r="T139">
        <v>0</v>
      </c>
      <c r="W139">
        <v>1</v>
      </c>
    </row>
    <row r="140" spans="1:23" x14ac:dyDescent="0.25">
      <c r="A140" t="s">
        <v>149</v>
      </c>
      <c r="B140" t="s">
        <v>149</v>
      </c>
      <c r="C140">
        <v>65</v>
      </c>
      <c r="D140" t="s">
        <v>1847</v>
      </c>
      <c r="E140">
        <v>0.2</v>
      </c>
      <c r="F140">
        <v>90</v>
      </c>
      <c r="G140" t="s">
        <v>1544</v>
      </c>
      <c r="H140" t="s">
        <v>24</v>
      </c>
      <c r="I140" t="s">
        <v>40</v>
      </c>
      <c r="J140">
        <v>5</v>
      </c>
      <c r="K140">
        <v>1</v>
      </c>
      <c r="L140">
        <v>3</v>
      </c>
      <c r="M140">
        <v>50</v>
      </c>
      <c r="N140" t="s">
        <v>576</v>
      </c>
      <c r="O140" t="s">
        <v>549</v>
      </c>
      <c r="P140">
        <v>50</v>
      </c>
      <c r="Q140">
        <v>0</v>
      </c>
      <c r="R140">
        <v>0</v>
      </c>
      <c r="T140">
        <v>0</v>
      </c>
      <c r="W140">
        <v>1</v>
      </c>
    </row>
    <row r="141" spans="1:23" x14ac:dyDescent="0.25">
      <c r="A141" t="s">
        <v>149</v>
      </c>
      <c r="B141" t="s">
        <v>149</v>
      </c>
      <c r="C141">
        <v>65</v>
      </c>
      <c r="D141" t="s">
        <v>1847</v>
      </c>
      <c r="E141">
        <v>0.2</v>
      </c>
      <c r="F141">
        <v>90</v>
      </c>
      <c r="G141" t="s">
        <v>1544</v>
      </c>
      <c r="H141" t="s">
        <v>24</v>
      </c>
      <c r="I141" t="s">
        <v>40</v>
      </c>
      <c r="J141">
        <v>5</v>
      </c>
      <c r="K141">
        <v>1</v>
      </c>
      <c r="L141">
        <v>3</v>
      </c>
      <c r="M141">
        <v>50</v>
      </c>
      <c r="N141" t="s">
        <v>576</v>
      </c>
      <c r="O141" t="s">
        <v>550</v>
      </c>
      <c r="P141">
        <v>50</v>
      </c>
      <c r="Q141">
        <v>0</v>
      </c>
      <c r="R141">
        <v>0</v>
      </c>
      <c r="T141">
        <v>0</v>
      </c>
      <c r="W141">
        <v>1</v>
      </c>
    </row>
    <row r="142" spans="1:23" x14ac:dyDescent="0.25">
      <c r="A142" t="s">
        <v>149</v>
      </c>
      <c r="B142" t="s">
        <v>149</v>
      </c>
      <c r="C142">
        <v>65</v>
      </c>
      <c r="D142" t="s">
        <v>1847</v>
      </c>
      <c r="E142">
        <v>0.2</v>
      </c>
      <c r="F142">
        <v>90</v>
      </c>
      <c r="G142" t="s">
        <v>1544</v>
      </c>
      <c r="H142" t="s">
        <v>24</v>
      </c>
      <c r="I142" t="s">
        <v>40</v>
      </c>
      <c r="J142">
        <v>5</v>
      </c>
      <c r="K142">
        <v>1</v>
      </c>
      <c r="L142">
        <v>3</v>
      </c>
      <c r="M142">
        <v>50</v>
      </c>
      <c r="N142" t="s">
        <v>576</v>
      </c>
      <c r="O142" t="s">
        <v>545</v>
      </c>
      <c r="P142">
        <v>50</v>
      </c>
      <c r="Q142">
        <v>0</v>
      </c>
      <c r="R142">
        <v>0</v>
      </c>
      <c r="T142">
        <v>0</v>
      </c>
      <c r="W142">
        <v>1</v>
      </c>
    </row>
    <row r="143" spans="1:23" x14ac:dyDescent="0.25">
      <c r="A143" t="s">
        <v>149</v>
      </c>
      <c r="B143" t="s">
        <v>149</v>
      </c>
      <c r="C143">
        <v>65</v>
      </c>
      <c r="D143" t="s">
        <v>1847</v>
      </c>
      <c r="E143">
        <v>0.2</v>
      </c>
      <c r="F143">
        <v>90</v>
      </c>
      <c r="G143" t="s">
        <v>1544</v>
      </c>
      <c r="H143" t="s">
        <v>24</v>
      </c>
      <c r="I143" t="s">
        <v>40</v>
      </c>
      <c r="J143">
        <v>5</v>
      </c>
      <c r="K143">
        <v>1</v>
      </c>
      <c r="L143">
        <v>3</v>
      </c>
      <c r="M143">
        <v>50</v>
      </c>
      <c r="N143" t="s">
        <v>576</v>
      </c>
      <c r="O143" t="s">
        <v>571</v>
      </c>
      <c r="P143">
        <v>50</v>
      </c>
      <c r="Q143">
        <v>0</v>
      </c>
      <c r="R143">
        <v>0</v>
      </c>
      <c r="T143">
        <v>0</v>
      </c>
      <c r="W143">
        <v>1</v>
      </c>
    </row>
    <row r="144" spans="1:23" x14ac:dyDescent="0.25">
      <c r="A144" t="s">
        <v>149</v>
      </c>
      <c r="B144" t="s">
        <v>149</v>
      </c>
      <c r="C144">
        <v>65</v>
      </c>
      <c r="D144" t="s">
        <v>1847</v>
      </c>
      <c r="E144">
        <v>0.2</v>
      </c>
      <c r="F144">
        <v>90</v>
      </c>
      <c r="G144" t="s">
        <v>1544</v>
      </c>
      <c r="H144" t="s">
        <v>24</v>
      </c>
      <c r="I144" t="s">
        <v>40</v>
      </c>
      <c r="J144">
        <v>5</v>
      </c>
      <c r="K144">
        <v>1</v>
      </c>
      <c r="L144">
        <v>3</v>
      </c>
      <c r="M144">
        <v>50</v>
      </c>
      <c r="N144" t="s">
        <v>576</v>
      </c>
      <c r="O144" t="s">
        <v>546</v>
      </c>
      <c r="P144">
        <v>50</v>
      </c>
      <c r="Q144">
        <v>0</v>
      </c>
      <c r="R144">
        <v>0</v>
      </c>
      <c r="T144">
        <v>0</v>
      </c>
      <c r="W144">
        <v>1</v>
      </c>
    </row>
    <row r="145" spans="1:23" x14ac:dyDescent="0.25">
      <c r="A145" t="s">
        <v>149</v>
      </c>
      <c r="B145" t="s">
        <v>149</v>
      </c>
      <c r="C145">
        <v>65</v>
      </c>
      <c r="D145" t="s">
        <v>1847</v>
      </c>
      <c r="E145">
        <v>0.2</v>
      </c>
      <c r="F145">
        <v>90</v>
      </c>
      <c r="G145" t="s">
        <v>1544</v>
      </c>
      <c r="H145" t="s">
        <v>24</v>
      </c>
      <c r="I145" t="s">
        <v>40</v>
      </c>
      <c r="J145">
        <v>5</v>
      </c>
      <c r="K145">
        <v>1</v>
      </c>
      <c r="L145">
        <v>3</v>
      </c>
      <c r="M145">
        <v>50</v>
      </c>
      <c r="N145" t="s">
        <v>576</v>
      </c>
      <c r="O145" t="s">
        <v>547</v>
      </c>
      <c r="P145">
        <v>50</v>
      </c>
      <c r="Q145">
        <v>0</v>
      </c>
      <c r="R145">
        <v>0</v>
      </c>
      <c r="T145">
        <v>0</v>
      </c>
      <c r="W145">
        <v>1</v>
      </c>
    </row>
    <row r="146" spans="1:23" x14ac:dyDescent="0.25">
      <c r="A146" t="s">
        <v>149</v>
      </c>
      <c r="B146" t="s">
        <v>149</v>
      </c>
      <c r="C146">
        <v>65</v>
      </c>
      <c r="D146" t="s">
        <v>1847</v>
      </c>
      <c r="E146">
        <v>0.2</v>
      </c>
      <c r="F146">
        <v>90</v>
      </c>
      <c r="G146" t="s">
        <v>1544</v>
      </c>
      <c r="H146" t="s">
        <v>24</v>
      </c>
      <c r="I146" t="s">
        <v>40</v>
      </c>
      <c r="J146">
        <v>5</v>
      </c>
      <c r="K146">
        <v>1</v>
      </c>
      <c r="L146">
        <v>3</v>
      </c>
      <c r="M146">
        <v>50</v>
      </c>
      <c r="N146" t="s">
        <v>576</v>
      </c>
      <c r="O146" t="s">
        <v>548</v>
      </c>
      <c r="P146">
        <v>50</v>
      </c>
      <c r="Q146">
        <v>0</v>
      </c>
      <c r="R146">
        <v>0</v>
      </c>
      <c r="T146">
        <v>0</v>
      </c>
      <c r="W146">
        <v>1</v>
      </c>
    </row>
    <row r="147" spans="1:23" x14ac:dyDescent="0.25">
      <c r="A147" t="s">
        <v>149</v>
      </c>
      <c r="B147" t="s">
        <v>149</v>
      </c>
      <c r="C147">
        <v>65</v>
      </c>
      <c r="D147" t="s">
        <v>1847</v>
      </c>
      <c r="E147">
        <v>0.2</v>
      </c>
      <c r="F147">
        <v>91</v>
      </c>
      <c r="G147" t="s">
        <v>1546</v>
      </c>
      <c r="H147" t="s">
        <v>49</v>
      </c>
      <c r="I147" t="s">
        <v>26</v>
      </c>
      <c r="J147">
        <v>95</v>
      </c>
      <c r="K147">
        <v>3</v>
      </c>
      <c r="L147">
        <v>100</v>
      </c>
      <c r="M147">
        <v>50</v>
      </c>
      <c r="N147" t="s">
        <v>400</v>
      </c>
      <c r="O147" t="s">
        <v>548</v>
      </c>
      <c r="P147">
        <v>50</v>
      </c>
      <c r="Q147">
        <v>0</v>
      </c>
      <c r="R147">
        <v>0</v>
      </c>
      <c r="T147">
        <v>0</v>
      </c>
      <c r="W147">
        <v>1</v>
      </c>
    </row>
    <row r="148" spans="1:23" x14ac:dyDescent="0.25">
      <c r="A148" t="s">
        <v>149</v>
      </c>
      <c r="B148" t="s">
        <v>149</v>
      </c>
      <c r="C148">
        <v>65</v>
      </c>
      <c r="D148" t="s">
        <v>1847</v>
      </c>
      <c r="E148">
        <v>0.2</v>
      </c>
      <c r="F148">
        <v>91</v>
      </c>
      <c r="G148" t="s">
        <v>1546</v>
      </c>
      <c r="H148" t="s">
        <v>49</v>
      </c>
      <c r="I148" t="s">
        <v>26</v>
      </c>
      <c r="J148">
        <v>95</v>
      </c>
      <c r="K148">
        <v>3</v>
      </c>
      <c r="L148">
        <v>100</v>
      </c>
      <c r="M148">
        <v>50</v>
      </c>
      <c r="N148" t="s">
        <v>400</v>
      </c>
      <c r="O148" t="s">
        <v>549</v>
      </c>
      <c r="P148">
        <v>50</v>
      </c>
      <c r="Q148">
        <v>0</v>
      </c>
      <c r="R148">
        <v>0</v>
      </c>
      <c r="T148">
        <v>0</v>
      </c>
      <c r="W148">
        <v>1</v>
      </c>
    </row>
    <row r="149" spans="1:23" x14ac:dyDescent="0.25">
      <c r="A149" t="s">
        <v>149</v>
      </c>
      <c r="B149" t="s">
        <v>149</v>
      </c>
      <c r="C149">
        <v>65</v>
      </c>
      <c r="D149" t="s">
        <v>1847</v>
      </c>
      <c r="E149">
        <v>0.2</v>
      </c>
      <c r="F149">
        <v>91</v>
      </c>
      <c r="G149" t="s">
        <v>1546</v>
      </c>
      <c r="H149" t="s">
        <v>49</v>
      </c>
      <c r="I149" t="s">
        <v>26</v>
      </c>
      <c r="J149">
        <v>95</v>
      </c>
      <c r="K149">
        <v>3</v>
      </c>
      <c r="L149">
        <v>100</v>
      </c>
      <c r="M149">
        <v>50</v>
      </c>
      <c r="N149" t="s">
        <v>400</v>
      </c>
      <c r="O149" t="s">
        <v>545</v>
      </c>
      <c r="P149">
        <v>50</v>
      </c>
      <c r="Q149">
        <v>0</v>
      </c>
      <c r="R149">
        <v>0</v>
      </c>
      <c r="T149">
        <v>0</v>
      </c>
      <c r="W149">
        <v>1</v>
      </c>
    </row>
    <row r="150" spans="1:23" x14ac:dyDescent="0.25">
      <c r="A150" t="s">
        <v>149</v>
      </c>
      <c r="B150" t="s">
        <v>149</v>
      </c>
      <c r="C150">
        <v>65</v>
      </c>
      <c r="D150" t="s">
        <v>1847</v>
      </c>
      <c r="E150">
        <v>0.2</v>
      </c>
      <c r="F150">
        <v>91</v>
      </c>
      <c r="G150" t="s">
        <v>1546</v>
      </c>
      <c r="H150" t="s">
        <v>49</v>
      </c>
      <c r="I150" t="s">
        <v>26</v>
      </c>
      <c r="J150">
        <v>95</v>
      </c>
      <c r="K150">
        <v>3</v>
      </c>
      <c r="L150">
        <v>100</v>
      </c>
      <c r="M150">
        <v>50</v>
      </c>
      <c r="N150" t="s">
        <v>400</v>
      </c>
      <c r="O150" t="s">
        <v>550</v>
      </c>
      <c r="P150">
        <v>50</v>
      </c>
      <c r="Q150">
        <v>0</v>
      </c>
      <c r="R150">
        <v>0</v>
      </c>
      <c r="T150">
        <v>0</v>
      </c>
      <c r="W150">
        <v>1</v>
      </c>
    </row>
    <row r="151" spans="1:23" x14ac:dyDescent="0.25">
      <c r="A151" t="s">
        <v>149</v>
      </c>
      <c r="B151" t="s">
        <v>149</v>
      </c>
      <c r="C151">
        <v>65</v>
      </c>
      <c r="D151" t="s">
        <v>1847</v>
      </c>
      <c r="E151">
        <v>0.2</v>
      </c>
      <c r="F151">
        <v>91</v>
      </c>
      <c r="G151" t="s">
        <v>1546</v>
      </c>
      <c r="H151" t="s">
        <v>49</v>
      </c>
      <c r="I151" t="s">
        <v>26</v>
      </c>
      <c r="J151">
        <v>95</v>
      </c>
      <c r="K151">
        <v>3</v>
      </c>
      <c r="L151">
        <v>100</v>
      </c>
      <c r="M151">
        <v>50</v>
      </c>
      <c r="N151" t="s">
        <v>400</v>
      </c>
      <c r="O151" t="s">
        <v>571</v>
      </c>
      <c r="P151">
        <v>50</v>
      </c>
      <c r="Q151">
        <v>0</v>
      </c>
      <c r="R151">
        <v>0</v>
      </c>
      <c r="T151">
        <v>0</v>
      </c>
      <c r="W151">
        <v>1</v>
      </c>
    </row>
    <row r="152" spans="1:23" x14ac:dyDescent="0.25">
      <c r="A152" t="s">
        <v>149</v>
      </c>
      <c r="B152" t="s">
        <v>149</v>
      </c>
      <c r="C152">
        <v>65</v>
      </c>
      <c r="D152" t="s">
        <v>1847</v>
      </c>
      <c r="E152">
        <v>0.2</v>
      </c>
      <c r="F152">
        <v>91</v>
      </c>
      <c r="G152" t="s">
        <v>1546</v>
      </c>
      <c r="H152" t="s">
        <v>49</v>
      </c>
      <c r="I152" t="s">
        <v>26</v>
      </c>
      <c r="J152">
        <v>95</v>
      </c>
      <c r="K152">
        <v>3</v>
      </c>
      <c r="L152">
        <v>100</v>
      </c>
      <c r="M152">
        <v>50</v>
      </c>
      <c r="N152" t="s">
        <v>400</v>
      </c>
      <c r="O152" t="s">
        <v>546</v>
      </c>
      <c r="P152">
        <v>50</v>
      </c>
      <c r="Q152">
        <v>0</v>
      </c>
      <c r="R152">
        <v>0</v>
      </c>
      <c r="T152">
        <v>0</v>
      </c>
      <c r="W152">
        <v>1</v>
      </c>
    </row>
    <row r="153" spans="1:23" x14ac:dyDescent="0.25">
      <c r="A153" t="s">
        <v>149</v>
      </c>
      <c r="B153" t="s">
        <v>149</v>
      </c>
      <c r="C153">
        <v>65</v>
      </c>
      <c r="D153" t="s">
        <v>1847</v>
      </c>
      <c r="E153">
        <v>0.2</v>
      </c>
      <c r="F153">
        <v>91</v>
      </c>
      <c r="G153" t="s">
        <v>1546</v>
      </c>
      <c r="H153" t="s">
        <v>49</v>
      </c>
      <c r="I153" t="s">
        <v>26</v>
      </c>
      <c r="J153">
        <v>95</v>
      </c>
      <c r="K153">
        <v>3</v>
      </c>
      <c r="L153">
        <v>100</v>
      </c>
      <c r="M153">
        <v>50</v>
      </c>
      <c r="N153" t="s">
        <v>400</v>
      </c>
      <c r="O153" t="s">
        <v>547</v>
      </c>
      <c r="P153">
        <v>50</v>
      </c>
      <c r="Q153">
        <v>0</v>
      </c>
      <c r="R153">
        <v>0</v>
      </c>
      <c r="T153">
        <v>0</v>
      </c>
      <c r="W153">
        <v>1</v>
      </c>
    </row>
    <row r="154" spans="1:23" x14ac:dyDescent="0.25">
      <c r="A154" t="s">
        <v>149</v>
      </c>
      <c r="B154" t="s">
        <v>149</v>
      </c>
      <c r="C154">
        <v>66</v>
      </c>
      <c r="D154" t="s">
        <v>1848</v>
      </c>
      <c r="E154">
        <v>0.5</v>
      </c>
      <c r="F154">
        <v>92</v>
      </c>
      <c r="G154" t="s">
        <v>1549</v>
      </c>
      <c r="H154" t="s">
        <v>24</v>
      </c>
      <c r="I154" t="s">
        <v>26</v>
      </c>
      <c r="J154">
        <v>15</v>
      </c>
      <c r="K154">
        <v>5</v>
      </c>
      <c r="L154">
        <v>25</v>
      </c>
      <c r="M154">
        <v>100</v>
      </c>
      <c r="N154" t="s">
        <v>584</v>
      </c>
      <c r="O154" t="s">
        <v>545</v>
      </c>
      <c r="P154">
        <v>100</v>
      </c>
      <c r="Q154">
        <v>0</v>
      </c>
      <c r="R154">
        <v>0</v>
      </c>
      <c r="T154">
        <v>0</v>
      </c>
      <c r="W154">
        <v>1</v>
      </c>
    </row>
    <row r="155" spans="1:23" x14ac:dyDescent="0.25">
      <c r="A155" t="s">
        <v>149</v>
      </c>
      <c r="B155" t="s">
        <v>149</v>
      </c>
      <c r="C155">
        <v>66</v>
      </c>
      <c r="D155" t="s">
        <v>1848</v>
      </c>
      <c r="E155">
        <v>0.5</v>
      </c>
      <c r="F155">
        <v>92</v>
      </c>
      <c r="G155" t="s">
        <v>1549</v>
      </c>
      <c r="H155" t="s">
        <v>24</v>
      </c>
      <c r="I155" t="s">
        <v>26</v>
      </c>
      <c r="J155">
        <v>15</v>
      </c>
      <c r="K155">
        <v>5</v>
      </c>
      <c r="L155">
        <v>25</v>
      </c>
      <c r="M155">
        <v>100</v>
      </c>
      <c r="N155" t="s">
        <v>584</v>
      </c>
      <c r="O155" t="s">
        <v>571</v>
      </c>
      <c r="P155">
        <v>100</v>
      </c>
      <c r="Q155">
        <v>0</v>
      </c>
      <c r="R155">
        <v>0</v>
      </c>
      <c r="T155">
        <v>0</v>
      </c>
      <c r="W155">
        <v>1</v>
      </c>
    </row>
    <row r="156" spans="1:23" x14ac:dyDescent="0.25">
      <c r="A156" t="s">
        <v>149</v>
      </c>
      <c r="B156" t="s">
        <v>149</v>
      </c>
      <c r="C156">
        <v>66</v>
      </c>
      <c r="D156" t="s">
        <v>1848</v>
      </c>
      <c r="E156">
        <v>0.5</v>
      </c>
      <c r="F156">
        <v>92</v>
      </c>
      <c r="G156" t="s">
        <v>1549</v>
      </c>
      <c r="H156" t="s">
        <v>24</v>
      </c>
      <c r="I156" t="s">
        <v>26</v>
      </c>
      <c r="J156">
        <v>15</v>
      </c>
      <c r="K156">
        <v>5</v>
      </c>
      <c r="L156">
        <v>25</v>
      </c>
      <c r="M156">
        <v>100</v>
      </c>
      <c r="N156" t="s">
        <v>584</v>
      </c>
      <c r="O156" t="s">
        <v>546</v>
      </c>
      <c r="P156">
        <v>100</v>
      </c>
      <c r="Q156">
        <v>0</v>
      </c>
      <c r="R156">
        <v>0</v>
      </c>
      <c r="T156">
        <v>0</v>
      </c>
      <c r="W156">
        <v>1</v>
      </c>
    </row>
    <row r="157" spans="1:23" x14ac:dyDescent="0.25">
      <c r="A157" t="s">
        <v>149</v>
      </c>
      <c r="B157" t="s">
        <v>149</v>
      </c>
      <c r="C157">
        <v>66</v>
      </c>
      <c r="D157" t="s">
        <v>1848</v>
      </c>
      <c r="E157">
        <v>0.5</v>
      </c>
      <c r="F157">
        <v>92</v>
      </c>
      <c r="G157" t="s">
        <v>1549</v>
      </c>
      <c r="H157" t="s">
        <v>24</v>
      </c>
      <c r="I157" t="s">
        <v>26</v>
      </c>
      <c r="J157">
        <v>15</v>
      </c>
      <c r="K157">
        <v>5</v>
      </c>
      <c r="L157">
        <v>25</v>
      </c>
      <c r="M157">
        <v>100</v>
      </c>
      <c r="N157" t="s">
        <v>584</v>
      </c>
      <c r="O157" t="s">
        <v>547</v>
      </c>
      <c r="P157">
        <v>100</v>
      </c>
      <c r="Q157">
        <v>0</v>
      </c>
      <c r="R157">
        <v>0</v>
      </c>
      <c r="T157">
        <v>0</v>
      </c>
      <c r="W157">
        <v>1</v>
      </c>
    </row>
    <row r="158" spans="1:23" x14ac:dyDescent="0.25">
      <c r="A158" t="s">
        <v>149</v>
      </c>
      <c r="B158" t="s">
        <v>149</v>
      </c>
      <c r="C158">
        <v>66</v>
      </c>
      <c r="D158" t="s">
        <v>1848</v>
      </c>
      <c r="E158">
        <v>0.5</v>
      </c>
      <c r="F158">
        <v>92</v>
      </c>
      <c r="G158" t="s">
        <v>1549</v>
      </c>
      <c r="H158" t="s">
        <v>24</v>
      </c>
      <c r="I158" t="s">
        <v>26</v>
      </c>
      <c r="J158">
        <v>15</v>
      </c>
      <c r="K158">
        <v>5</v>
      </c>
      <c r="L158">
        <v>25</v>
      </c>
      <c r="M158">
        <v>100</v>
      </c>
      <c r="N158" t="s">
        <v>584</v>
      </c>
      <c r="O158" t="s">
        <v>548</v>
      </c>
      <c r="P158">
        <v>100</v>
      </c>
      <c r="Q158">
        <v>0</v>
      </c>
      <c r="R158">
        <v>0</v>
      </c>
      <c r="T158">
        <v>0</v>
      </c>
      <c r="W158">
        <v>1</v>
      </c>
    </row>
    <row r="159" spans="1:23" x14ac:dyDescent="0.25">
      <c r="A159" t="s">
        <v>149</v>
      </c>
      <c r="B159" t="s">
        <v>149</v>
      </c>
      <c r="C159">
        <v>66</v>
      </c>
      <c r="D159" t="s">
        <v>1848</v>
      </c>
      <c r="E159">
        <v>0.5</v>
      </c>
      <c r="F159">
        <v>92</v>
      </c>
      <c r="G159" t="s">
        <v>1549</v>
      </c>
      <c r="H159" t="s">
        <v>24</v>
      </c>
      <c r="I159" t="s">
        <v>26</v>
      </c>
      <c r="J159">
        <v>15</v>
      </c>
      <c r="K159">
        <v>5</v>
      </c>
      <c r="L159">
        <v>25</v>
      </c>
      <c r="M159">
        <v>100</v>
      </c>
      <c r="N159" t="s">
        <v>584</v>
      </c>
      <c r="O159" t="s">
        <v>549</v>
      </c>
      <c r="P159">
        <v>100</v>
      </c>
      <c r="Q159">
        <v>0</v>
      </c>
      <c r="R159">
        <v>0</v>
      </c>
      <c r="T159">
        <v>0</v>
      </c>
      <c r="W159">
        <v>1</v>
      </c>
    </row>
    <row r="160" spans="1:23" x14ac:dyDescent="0.25">
      <c r="A160" t="s">
        <v>149</v>
      </c>
      <c r="B160" t="s">
        <v>149</v>
      </c>
      <c r="C160">
        <v>66</v>
      </c>
      <c r="D160" t="s">
        <v>1848</v>
      </c>
      <c r="E160">
        <v>0.5</v>
      </c>
      <c r="F160">
        <v>92</v>
      </c>
      <c r="G160" t="s">
        <v>1549</v>
      </c>
      <c r="H160" t="s">
        <v>24</v>
      </c>
      <c r="I160" t="s">
        <v>26</v>
      </c>
      <c r="J160">
        <v>15</v>
      </c>
      <c r="K160">
        <v>5</v>
      </c>
      <c r="L160">
        <v>25</v>
      </c>
      <c r="M160">
        <v>100</v>
      </c>
      <c r="N160" t="s">
        <v>584</v>
      </c>
      <c r="O160" t="s">
        <v>550</v>
      </c>
      <c r="P160">
        <v>100</v>
      </c>
      <c r="Q160">
        <v>0</v>
      </c>
      <c r="R160">
        <v>0</v>
      </c>
      <c r="T160">
        <v>0</v>
      </c>
      <c r="W160">
        <v>1</v>
      </c>
    </row>
    <row r="161" spans="1:23" x14ac:dyDescent="0.25">
      <c r="A161" t="s">
        <v>149</v>
      </c>
      <c r="B161" t="s">
        <v>149</v>
      </c>
      <c r="C161">
        <v>67</v>
      </c>
      <c r="D161" t="s">
        <v>1849</v>
      </c>
      <c r="E161">
        <v>0.2</v>
      </c>
      <c r="F161">
        <v>93</v>
      </c>
      <c r="G161" t="s">
        <v>587</v>
      </c>
      <c r="H161" t="s">
        <v>49</v>
      </c>
      <c r="I161" t="s">
        <v>26</v>
      </c>
      <c r="J161">
        <v>90</v>
      </c>
      <c r="K161">
        <v>5</v>
      </c>
      <c r="L161">
        <v>100</v>
      </c>
      <c r="M161">
        <v>40</v>
      </c>
      <c r="N161" t="s">
        <v>554</v>
      </c>
      <c r="O161" t="s">
        <v>571</v>
      </c>
      <c r="P161">
        <v>50</v>
      </c>
      <c r="Q161">
        <v>0</v>
      </c>
      <c r="R161">
        <v>0</v>
      </c>
      <c r="T161">
        <v>0</v>
      </c>
      <c r="W161">
        <v>1</v>
      </c>
    </row>
    <row r="162" spans="1:23" x14ac:dyDescent="0.25">
      <c r="A162" t="s">
        <v>149</v>
      </c>
      <c r="B162" t="s">
        <v>149</v>
      </c>
      <c r="C162">
        <v>67</v>
      </c>
      <c r="D162" t="s">
        <v>1849</v>
      </c>
      <c r="E162">
        <v>0.2</v>
      </c>
      <c r="F162">
        <v>93</v>
      </c>
      <c r="G162" t="s">
        <v>587</v>
      </c>
      <c r="H162" t="s">
        <v>49</v>
      </c>
      <c r="I162" t="s">
        <v>26</v>
      </c>
      <c r="J162">
        <v>90</v>
      </c>
      <c r="K162">
        <v>5</v>
      </c>
      <c r="L162">
        <v>100</v>
      </c>
      <c r="M162">
        <v>40</v>
      </c>
      <c r="N162" t="s">
        <v>554</v>
      </c>
      <c r="O162" t="s">
        <v>546</v>
      </c>
      <c r="P162">
        <v>50</v>
      </c>
      <c r="Q162">
        <v>0</v>
      </c>
      <c r="R162">
        <v>0</v>
      </c>
      <c r="T162">
        <v>0</v>
      </c>
      <c r="W162">
        <v>1</v>
      </c>
    </row>
    <row r="163" spans="1:23" x14ac:dyDescent="0.25">
      <c r="A163" t="s">
        <v>149</v>
      </c>
      <c r="B163" t="s">
        <v>149</v>
      </c>
      <c r="C163">
        <v>67</v>
      </c>
      <c r="D163" t="s">
        <v>1849</v>
      </c>
      <c r="E163">
        <v>0.2</v>
      </c>
      <c r="F163">
        <v>93</v>
      </c>
      <c r="G163" t="s">
        <v>587</v>
      </c>
      <c r="H163" t="s">
        <v>49</v>
      </c>
      <c r="I163" t="s">
        <v>26</v>
      </c>
      <c r="J163">
        <v>90</v>
      </c>
      <c r="K163">
        <v>5</v>
      </c>
      <c r="L163">
        <v>100</v>
      </c>
      <c r="M163">
        <v>40</v>
      </c>
      <c r="N163" t="s">
        <v>554</v>
      </c>
      <c r="O163" t="s">
        <v>547</v>
      </c>
      <c r="P163">
        <v>50</v>
      </c>
      <c r="Q163">
        <v>0</v>
      </c>
      <c r="R163">
        <v>0</v>
      </c>
      <c r="T163">
        <v>0</v>
      </c>
      <c r="W163">
        <v>1</v>
      </c>
    </row>
    <row r="164" spans="1:23" x14ac:dyDescent="0.25">
      <c r="A164" t="s">
        <v>149</v>
      </c>
      <c r="B164" t="s">
        <v>149</v>
      </c>
      <c r="C164">
        <v>67</v>
      </c>
      <c r="D164" t="s">
        <v>1849</v>
      </c>
      <c r="E164">
        <v>0.2</v>
      </c>
      <c r="F164">
        <v>93</v>
      </c>
      <c r="G164" t="s">
        <v>587</v>
      </c>
      <c r="H164" t="s">
        <v>49</v>
      </c>
      <c r="I164" t="s">
        <v>26</v>
      </c>
      <c r="J164">
        <v>90</v>
      </c>
      <c r="K164">
        <v>5</v>
      </c>
      <c r="L164">
        <v>100</v>
      </c>
      <c r="M164">
        <v>40</v>
      </c>
      <c r="N164" t="s">
        <v>554</v>
      </c>
      <c r="O164" t="s">
        <v>548</v>
      </c>
      <c r="P164">
        <v>50</v>
      </c>
      <c r="Q164">
        <v>0</v>
      </c>
      <c r="R164">
        <v>0</v>
      </c>
      <c r="T164">
        <v>0</v>
      </c>
      <c r="W164">
        <v>1</v>
      </c>
    </row>
    <row r="165" spans="1:23" x14ac:dyDescent="0.25">
      <c r="A165" t="s">
        <v>149</v>
      </c>
      <c r="B165" t="s">
        <v>149</v>
      </c>
      <c r="C165">
        <v>67</v>
      </c>
      <c r="D165" t="s">
        <v>1849</v>
      </c>
      <c r="E165">
        <v>0.2</v>
      </c>
      <c r="F165">
        <v>93</v>
      </c>
      <c r="G165" t="s">
        <v>587</v>
      </c>
      <c r="H165" t="s">
        <v>49</v>
      </c>
      <c r="I165" t="s">
        <v>26</v>
      </c>
      <c r="J165">
        <v>90</v>
      </c>
      <c r="K165">
        <v>5</v>
      </c>
      <c r="L165">
        <v>100</v>
      </c>
      <c r="M165">
        <v>40</v>
      </c>
      <c r="N165" t="s">
        <v>554</v>
      </c>
      <c r="O165" t="s">
        <v>549</v>
      </c>
      <c r="P165">
        <v>50</v>
      </c>
      <c r="Q165">
        <v>0</v>
      </c>
      <c r="R165">
        <v>0</v>
      </c>
      <c r="T165">
        <v>0</v>
      </c>
      <c r="W165">
        <v>1</v>
      </c>
    </row>
    <row r="166" spans="1:23" x14ac:dyDescent="0.25">
      <c r="A166" t="s">
        <v>149</v>
      </c>
      <c r="B166" t="s">
        <v>149</v>
      </c>
      <c r="C166">
        <v>67</v>
      </c>
      <c r="D166" t="s">
        <v>1849</v>
      </c>
      <c r="E166">
        <v>0.2</v>
      </c>
      <c r="F166">
        <v>93</v>
      </c>
      <c r="G166" t="s">
        <v>587</v>
      </c>
      <c r="H166" t="s">
        <v>49</v>
      </c>
      <c r="I166" t="s">
        <v>26</v>
      </c>
      <c r="J166">
        <v>90</v>
      </c>
      <c r="K166">
        <v>5</v>
      </c>
      <c r="L166">
        <v>100</v>
      </c>
      <c r="M166">
        <v>40</v>
      </c>
      <c r="N166" t="s">
        <v>554</v>
      </c>
      <c r="O166" t="s">
        <v>550</v>
      </c>
      <c r="P166">
        <v>50</v>
      </c>
      <c r="Q166">
        <v>0</v>
      </c>
      <c r="R166">
        <v>0</v>
      </c>
      <c r="T166">
        <v>0</v>
      </c>
      <c r="W166">
        <v>1</v>
      </c>
    </row>
    <row r="167" spans="1:23" x14ac:dyDescent="0.25">
      <c r="A167" t="s">
        <v>149</v>
      </c>
      <c r="B167" t="s">
        <v>149</v>
      </c>
      <c r="C167">
        <v>67</v>
      </c>
      <c r="D167" t="s">
        <v>1849</v>
      </c>
      <c r="E167">
        <v>0.2</v>
      </c>
      <c r="F167">
        <v>93</v>
      </c>
      <c r="G167" t="s">
        <v>587</v>
      </c>
      <c r="H167" t="s">
        <v>49</v>
      </c>
      <c r="I167" t="s">
        <v>26</v>
      </c>
      <c r="J167">
        <v>90</v>
      </c>
      <c r="K167">
        <v>5</v>
      </c>
      <c r="L167">
        <v>100</v>
      </c>
      <c r="M167">
        <v>40</v>
      </c>
      <c r="N167" t="s">
        <v>554</v>
      </c>
      <c r="O167" t="s">
        <v>545</v>
      </c>
      <c r="P167">
        <v>50</v>
      </c>
      <c r="Q167">
        <v>0</v>
      </c>
      <c r="R167">
        <v>0</v>
      </c>
      <c r="T167">
        <v>0</v>
      </c>
      <c r="W167">
        <v>1</v>
      </c>
    </row>
    <row r="168" spans="1:23" x14ac:dyDescent="0.25">
      <c r="A168" t="s">
        <v>149</v>
      </c>
      <c r="B168" t="s">
        <v>149</v>
      </c>
      <c r="C168">
        <v>67</v>
      </c>
      <c r="D168" t="s">
        <v>1849</v>
      </c>
      <c r="E168">
        <v>0.2</v>
      </c>
      <c r="F168">
        <v>94</v>
      </c>
      <c r="G168" t="s">
        <v>1553</v>
      </c>
      <c r="H168" t="s">
        <v>49</v>
      </c>
      <c r="I168" t="s">
        <v>26</v>
      </c>
      <c r="J168">
        <v>90</v>
      </c>
      <c r="K168">
        <v>5</v>
      </c>
      <c r="L168">
        <v>100</v>
      </c>
      <c r="M168">
        <v>50</v>
      </c>
      <c r="N168" t="s">
        <v>554</v>
      </c>
      <c r="O168" t="s">
        <v>571</v>
      </c>
      <c r="P168">
        <v>50</v>
      </c>
      <c r="Q168">
        <v>0</v>
      </c>
      <c r="R168">
        <v>0</v>
      </c>
      <c r="T168">
        <v>0</v>
      </c>
      <c r="W168">
        <v>1</v>
      </c>
    </row>
    <row r="169" spans="1:23" x14ac:dyDescent="0.25">
      <c r="A169" t="s">
        <v>149</v>
      </c>
      <c r="B169" t="s">
        <v>149</v>
      </c>
      <c r="C169">
        <v>67</v>
      </c>
      <c r="D169" t="s">
        <v>1849</v>
      </c>
      <c r="E169">
        <v>0.2</v>
      </c>
      <c r="F169">
        <v>94</v>
      </c>
      <c r="G169" t="s">
        <v>1553</v>
      </c>
      <c r="H169" t="s">
        <v>49</v>
      </c>
      <c r="I169" t="s">
        <v>26</v>
      </c>
      <c r="J169">
        <v>90</v>
      </c>
      <c r="K169">
        <v>5</v>
      </c>
      <c r="L169">
        <v>100</v>
      </c>
      <c r="M169">
        <v>50</v>
      </c>
      <c r="N169" t="s">
        <v>554</v>
      </c>
      <c r="O169" t="s">
        <v>545</v>
      </c>
      <c r="P169">
        <v>50</v>
      </c>
      <c r="Q169">
        <v>0</v>
      </c>
      <c r="R169">
        <v>0</v>
      </c>
      <c r="T169">
        <v>0</v>
      </c>
      <c r="W169">
        <v>1</v>
      </c>
    </row>
    <row r="170" spans="1:23" x14ac:dyDescent="0.25">
      <c r="A170" t="s">
        <v>149</v>
      </c>
      <c r="B170" t="s">
        <v>149</v>
      </c>
      <c r="C170">
        <v>67</v>
      </c>
      <c r="D170" t="s">
        <v>1849</v>
      </c>
      <c r="E170">
        <v>0.2</v>
      </c>
      <c r="F170">
        <v>94</v>
      </c>
      <c r="G170" t="s">
        <v>1553</v>
      </c>
      <c r="H170" t="s">
        <v>49</v>
      </c>
      <c r="I170" t="s">
        <v>26</v>
      </c>
      <c r="J170">
        <v>90</v>
      </c>
      <c r="K170">
        <v>5</v>
      </c>
      <c r="L170">
        <v>100</v>
      </c>
      <c r="M170">
        <v>50</v>
      </c>
      <c r="N170" t="s">
        <v>554</v>
      </c>
      <c r="O170" t="s">
        <v>546</v>
      </c>
      <c r="P170">
        <v>50</v>
      </c>
      <c r="Q170">
        <v>0</v>
      </c>
      <c r="R170">
        <v>0</v>
      </c>
      <c r="T170">
        <v>0</v>
      </c>
      <c r="W170">
        <v>1</v>
      </c>
    </row>
    <row r="171" spans="1:23" x14ac:dyDescent="0.25">
      <c r="A171" t="s">
        <v>149</v>
      </c>
      <c r="B171" t="s">
        <v>149</v>
      </c>
      <c r="C171">
        <v>67</v>
      </c>
      <c r="D171" t="s">
        <v>1849</v>
      </c>
      <c r="E171">
        <v>0.2</v>
      </c>
      <c r="F171">
        <v>94</v>
      </c>
      <c r="G171" t="s">
        <v>1553</v>
      </c>
      <c r="H171" t="s">
        <v>49</v>
      </c>
      <c r="I171" t="s">
        <v>26</v>
      </c>
      <c r="J171">
        <v>90</v>
      </c>
      <c r="K171">
        <v>5</v>
      </c>
      <c r="L171">
        <v>100</v>
      </c>
      <c r="M171">
        <v>50</v>
      </c>
      <c r="N171" t="s">
        <v>554</v>
      </c>
      <c r="O171" t="s">
        <v>547</v>
      </c>
      <c r="P171">
        <v>50</v>
      </c>
      <c r="Q171">
        <v>0</v>
      </c>
      <c r="R171">
        <v>0</v>
      </c>
      <c r="T171">
        <v>0</v>
      </c>
      <c r="W171">
        <v>1</v>
      </c>
    </row>
    <row r="172" spans="1:23" x14ac:dyDescent="0.25">
      <c r="A172" t="s">
        <v>149</v>
      </c>
      <c r="B172" t="s">
        <v>149</v>
      </c>
      <c r="C172">
        <v>67</v>
      </c>
      <c r="D172" t="s">
        <v>1849</v>
      </c>
      <c r="E172">
        <v>0.2</v>
      </c>
      <c r="F172">
        <v>94</v>
      </c>
      <c r="G172" t="s">
        <v>1553</v>
      </c>
      <c r="H172" t="s">
        <v>49</v>
      </c>
      <c r="I172" t="s">
        <v>26</v>
      </c>
      <c r="J172">
        <v>90</v>
      </c>
      <c r="K172">
        <v>5</v>
      </c>
      <c r="L172">
        <v>100</v>
      </c>
      <c r="M172">
        <v>50</v>
      </c>
      <c r="N172" t="s">
        <v>554</v>
      </c>
      <c r="O172" t="s">
        <v>548</v>
      </c>
      <c r="P172">
        <v>50</v>
      </c>
      <c r="Q172">
        <v>0</v>
      </c>
      <c r="R172">
        <v>0</v>
      </c>
      <c r="T172">
        <v>0</v>
      </c>
      <c r="W172">
        <v>1</v>
      </c>
    </row>
    <row r="173" spans="1:23" x14ac:dyDescent="0.25">
      <c r="A173" t="s">
        <v>149</v>
      </c>
      <c r="B173" t="s">
        <v>149</v>
      </c>
      <c r="C173">
        <v>67</v>
      </c>
      <c r="D173" t="s">
        <v>1849</v>
      </c>
      <c r="E173">
        <v>0.2</v>
      </c>
      <c r="F173">
        <v>94</v>
      </c>
      <c r="G173" t="s">
        <v>1553</v>
      </c>
      <c r="H173" t="s">
        <v>49</v>
      </c>
      <c r="I173" t="s">
        <v>26</v>
      </c>
      <c r="J173">
        <v>90</v>
      </c>
      <c r="K173">
        <v>5</v>
      </c>
      <c r="L173">
        <v>100</v>
      </c>
      <c r="M173">
        <v>50</v>
      </c>
      <c r="N173" t="s">
        <v>554</v>
      </c>
      <c r="O173" t="s">
        <v>549</v>
      </c>
      <c r="P173">
        <v>50</v>
      </c>
      <c r="Q173">
        <v>0</v>
      </c>
      <c r="R173">
        <v>0</v>
      </c>
      <c r="T173">
        <v>0</v>
      </c>
      <c r="W173">
        <v>1</v>
      </c>
    </row>
    <row r="174" spans="1:23" x14ac:dyDescent="0.25">
      <c r="A174" t="s">
        <v>149</v>
      </c>
      <c r="B174" t="s">
        <v>149</v>
      </c>
      <c r="C174">
        <v>67</v>
      </c>
      <c r="D174" t="s">
        <v>1849</v>
      </c>
      <c r="E174">
        <v>0.2</v>
      </c>
      <c r="F174">
        <v>94</v>
      </c>
      <c r="G174" t="s">
        <v>1553</v>
      </c>
      <c r="H174" t="s">
        <v>49</v>
      </c>
      <c r="I174" t="s">
        <v>26</v>
      </c>
      <c r="J174">
        <v>90</v>
      </c>
      <c r="K174">
        <v>5</v>
      </c>
      <c r="L174">
        <v>100</v>
      </c>
      <c r="M174">
        <v>50</v>
      </c>
      <c r="N174" t="s">
        <v>554</v>
      </c>
      <c r="O174" t="s">
        <v>550</v>
      </c>
      <c r="P174">
        <v>50</v>
      </c>
      <c r="Q174">
        <v>0</v>
      </c>
      <c r="R174">
        <v>0</v>
      </c>
      <c r="T174">
        <v>0</v>
      </c>
      <c r="W174">
        <v>1</v>
      </c>
    </row>
    <row r="175" spans="1:23" x14ac:dyDescent="0.25">
      <c r="A175" t="s">
        <v>149</v>
      </c>
      <c r="B175" t="s">
        <v>149</v>
      </c>
      <c r="C175">
        <v>68</v>
      </c>
      <c r="D175" t="s">
        <v>1850</v>
      </c>
      <c r="E175">
        <v>0.2</v>
      </c>
      <c r="F175">
        <v>95</v>
      </c>
      <c r="G175" t="s">
        <v>595</v>
      </c>
      <c r="H175" t="s">
        <v>24</v>
      </c>
      <c r="I175" t="s">
        <v>26</v>
      </c>
      <c r="J175">
        <v>35</v>
      </c>
      <c r="K175">
        <v>5</v>
      </c>
      <c r="L175">
        <v>45</v>
      </c>
      <c r="M175">
        <v>100</v>
      </c>
      <c r="N175" t="s">
        <v>598</v>
      </c>
      <c r="O175" t="s">
        <v>599</v>
      </c>
      <c r="P175">
        <v>100</v>
      </c>
      <c r="Q175">
        <v>0</v>
      </c>
      <c r="R175">
        <v>0</v>
      </c>
      <c r="T175">
        <v>0</v>
      </c>
      <c r="W175">
        <v>1</v>
      </c>
    </row>
    <row r="176" spans="1:23" x14ac:dyDescent="0.25">
      <c r="A176" t="s">
        <v>149</v>
      </c>
      <c r="B176" t="s">
        <v>149</v>
      </c>
      <c r="C176">
        <v>69</v>
      </c>
      <c r="D176" t="s">
        <v>1851</v>
      </c>
      <c r="E176">
        <v>0.3</v>
      </c>
      <c r="F176">
        <v>96</v>
      </c>
      <c r="G176" t="s">
        <v>602</v>
      </c>
      <c r="H176" t="s">
        <v>24</v>
      </c>
      <c r="I176" t="s">
        <v>26</v>
      </c>
      <c r="J176">
        <v>90</v>
      </c>
      <c r="K176">
        <v>5</v>
      </c>
      <c r="L176">
        <v>100</v>
      </c>
      <c r="M176">
        <v>100</v>
      </c>
      <c r="N176" t="s">
        <v>598</v>
      </c>
      <c r="O176" t="s">
        <v>599</v>
      </c>
      <c r="P176">
        <v>100</v>
      </c>
      <c r="Q176">
        <v>0</v>
      </c>
      <c r="R176">
        <v>0</v>
      </c>
      <c r="T176">
        <v>0</v>
      </c>
      <c r="W176">
        <v>1</v>
      </c>
    </row>
    <row r="177" spans="1:23" x14ac:dyDescent="0.25">
      <c r="A177" t="s">
        <v>149</v>
      </c>
      <c r="B177" t="s">
        <v>149</v>
      </c>
      <c r="C177">
        <v>70</v>
      </c>
      <c r="D177" t="s">
        <v>1276</v>
      </c>
      <c r="E177">
        <v>0.3</v>
      </c>
      <c r="F177">
        <v>97</v>
      </c>
      <c r="G177" t="s">
        <v>1276</v>
      </c>
      <c r="H177" t="s">
        <v>24</v>
      </c>
      <c r="I177" t="s">
        <v>26</v>
      </c>
      <c r="J177">
        <v>35</v>
      </c>
      <c r="K177">
        <v>5</v>
      </c>
      <c r="L177">
        <v>45</v>
      </c>
      <c r="M177">
        <v>100</v>
      </c>
      <c r="N177" t="s">
        <v>598</v>
      </c>
      <c r="O177" t="s">
        <v>599</v>
      </c>
      <c r="P177">
        <v>100</v>
      </c>
      <c r="Q177">
        <v>0</v>
      </c>
      <c r="R177">
        <v>0</v>
      </c>
      <c r="T177">
        <v>0</v>
      </c>
      <c r="W177">
        <v>1</v>
      </c>
    </row>
    <row r="178" spans="1:23" x14ac:dyDescent="0.25">
      <c r="A178" t="s">
        <v>149</v>
      </c>
      <c r="B178" t="s">
        <v>149</v>
      </c>
      <c r="C178">
        <v>71</v>
      </c>
      <c r="D178" t="s">
        <v>1852</v>
      </c>
      <c r="E178">
        <v>0.3</v>
      </c>
      <c r="F178">
        <v>98</v>
      </c>
      <c r="G178" t="s">
        <v>612</v>
      </c>
      <c r="H178" t="s">
        <v>24</v>
      </c>
      <c r="I178" t="s">
        <v>26</v>
      </c>
      <c r="J178">
        <v>195</v>
      </c>
      <c r="K178">
        <v>4</v>
      </c>
      <c r="L178">
        <v>200</v>
      </c>
      <c r="M178">
        <v>100</v>
      </c>
      <c r="N178" t="s">
        <v>598</v>
      </c>
      <c r="O178" t="s">
        <v>599</v>
      </c>
      <c r="P178">
        <v>100</v>
      </c>
      <c r="Q178">
        <v>0</v>
      </c>
      <c r="R178">
        <v>0</v>
      </c>
      <c r="T178">
        <v>0</v>
      </c>
      <c r="W178">
        <v>1</v>
      </c>
    </row>
    <row r="179" spans="1:23" x14ac:dyDescent="0.25">
      <c r="A179" t="s">
        <v>149</v>
      </c>
      <c r="B179" t="s">
        <v>149</v>
      </c>
      <c r="C179">
        <v>72</v>
      </c>
      <c r="D179" t="s">
        <v>1853</v>
      </c>
      <c r="E179">
        <v>0.3</v>
      </c>
      <c r="F179">
        <v>99</v>
      </c>
      <c r="G179" t="s">
        <v>1292</v>
      </c>
      <c r="H179" t="s">
        <v>49</v>
      </c>
      <c r="I179" t="s">
        <v>26</v>
      </c>
      <c r="J179">
        <v>80</v>
      </c>
      <c r="K179">
        <v>5</v>
      </c>
      <c r="L179">
        <v>100</v>
      </c>
      <c r="M179">
        <v>100</v>
      </c>
      <c r="N179" t="s">
        <v>620</v>
      </c>
      <c r="O179" t="s">
        <v>621</v>
      </c>
      <c r="P179">
        <v>100</v>
      </c>
      <c r="Q179">
        <v>0</v>
      </c>
      <c r="R179">
        <v>0</v>
      </c>
      <c r="T179">
        <v>0</v>
      </c>
      <c r="W179">
        <v>1</v>
      </c>
    </row>
    <row r="180" spans="1:23" x14ac:dyDescent="0.25">
      <c r="A180" t="s">
        <v>149</v>
      </c>
      <c r="B180" t="s">
        <v>149</v>
      </c>
      <c r="C180">
        <v>73</v>
      </c>
      <c r="D180" t="s">
        <v>1854</v>
      </c>
      <c r="E180">
        <v>0.3</v>
      </c>
      <c r="F180">
        <v>100</v>
      </c>
      <c r="G180" t="s">
        <v>1295</v>
      </c>
      <c r="H180" t="s">
        <v>49</v>
      </c>
      <c r="I180" t="s">
        <v>26</v>
      </c>
      <c r="J180">
        <v>80</v>
      </c>
      <c r="K180">
        <v>5</v>
      </c>
      <c r="L180">
        <v>100</v>
      </c>
      <c r="M180">
        <v>100</v>
      </c>
      <c r="N180" t="s">
        <v>620</v>
      </c>
      <c r="O180" t="s">
        <v>621</v>
      </c>
      <c r="P180">
        <v>100</v>
      </c>
      <c r="Q180">
        <v>0</v>
      </c>
      <c r="R180">
        <v>0</v>
      </c>
      <c r="T180">
        <v>0</v>
      </c>
      <c r="W180">
        <v>1</v>
      </c>
    </row>
    <row r="181" spans="1:23" x14ac:dyDescent="0.25">
      <c r="A181" t="s">
        <v>149</v>
      </c>
      <c r="B181" t="s">
        <v>149</v>
      </c>
      <c r="C181">
        <v>74</v>
      </c>
      <c r="D181" t="s">
        <v>1855</v>
      </c>
      <c r="E181">
        <v>0.3</v>
      </c>
      <c r="F181">
        <v>101</v>
      </c>
      <c r="G181" t="s">
        <v>629</v>
      </c>
      <c r="H181" t="s">
        <v>49</v>
      </c>
      <c r="I181" t="s">
        <v>26</v>
      </c>
      <c r="J181">
        <v>80</v>
      </c>
      <c r="K181">
        <v>5</v>
      </c>
      <c r="L181">
        <v>100</v>
      </c>
      <c r="M181">
        <v>100</v>
      </c>
      <c r="N181" t="s">
        <v>620</v>
      </c>
      <c r="O181" t="s">
        <v>621</v>
      </c>
      <c r="P181">
        <v>100</v>
      </c>
      <c r="Q181">
        <v>0</v>
      </c>
      <c r="R181">
        <v>0</v>
      </c>
      <c r="T181">
        <v>0</v>
      </c>
      <c r="W181">
        <v>1</v>
      </c>
    </row>
    <row r="182" spans="1:23" x14ac:dyDescent="0.25">
      <c r="A182" t="s">
        <v>149</v>
      </c>
      <c r="B182" t="s">
        <v>149</v>
      </c>
      <c r="C182">
        <v>75</v>
      </c>
      <c r="D182" t="s">
        <v>1856</v>
      </c>
      <c r="E182">
        <v>0.3</v>
      </c>
      <c r="F182">
        <v>102</v>
      </c>
      <c r="G182" t="s">
        <v>634</v>
      </c>
      <c r="H182" t="s">
        <v>49</v>
      </c>
      <c r="I182" t="s">
        <v>26</v>
      </c>
      <c r="J182">
        <v>35</v>
      </c>
      <c r="K182">
        <v>15</v>
      </c>
      <c r="L182">
        <v>50</v>
      </c>
      <c r="M182">
        <v>100</v>
      </c>
      <c r="N182" t="s">
        <v>637</v>
      </c>
      <c r="O182" t="s">
        <v>147</v>
      </c>
      <c r="P182">
        <v>100</v>
      </c>
      <c r="Q182">
        <v>0</v>
      </c>
      <c r="R182">
        <v>0</v>
      </c>
      <c r="T182">
        <v>0</v>
      </c>
      <c r="W182">
        <v>1</v>
      </c>
    </row>
    <row r="183" spans="1:23" x14ac:dyDescent="0.25">
      <c r="A183" t="s">
        <v>149</v>
      </c>
      <c r="B183" t="s">
        <v>149</v>
      </c>
      <c r="C183">
        <v>76</v>
      </c>
      <c r="D183" t="s">
        <v>1857</v>
      </c>
      <c r="E183">
        <v>0.3</v>
      </c>
      <c r="F183">
        <v>103</v>
      </c>
      <c r="G183" t="s">
        <v>640</v>
      </c>
      <c r="H183" t="s">
        <v>24</v>
      </c>
      <c r="I183" t="s">
        <v>26</v>
      </c>
      <c r="J183">
        <v>181</v>
      </c>
      <c r="K183">
        <v>30</v>
      </c>
      <c r="L183">
        <v>150</v>
      </c>
      <c r="M183">
        <v>100</v>
      </c>
      <c r="N183" t="s">
        <v>643</v>
      </c>
      <c r="O183" t="s">
        <v>147</v>
      </c>
      <c r="P183">
        <v>100</v>
      </c>
      <c r="Q183">
        <v>0</v>
      </c>
      <c r="R183">
        <v>0</v>
      </c>
      <c r="T183">
        <v>0</v>
      </c>
      <c r="W183">
        <v>1</v>
      </c>
    </row>
    <row r="184" spans="1:23" x14ac:dyDescent="0.25">
      <c r="A184" t="s">
        <v>149</v>
      </c>
      <c r="B184" t="s">
        <v>149</v>
      </c>
      <c r="C184">
        <v>77</v>
      </c>
      <c r="D184" t="s">
        <v>1858</v>
      </c>
      <c r="E184">
        <v>0.3</v>
      </c>
      <c r="F184">
        <v>104</v>
      </c>
      <c r="G184" t="s">
        <v>646</v>
      </c>
      <c r="H184" t="s">
        <v>24</v>
      </c>
      <c r="I184" t="s">
        <v>26</v>
      </c>
      <c r="J184">
        <v>4</v>
      </c>
      <c r="K184">
        <v>1</v>
      </c>
      <c r="L184">
        <v>6</v>
      </c>
      <c r="M184">
        <v>100</v>
      </c>
      <c r="N184" t="s">
        <v>643</v>
      </c>
      <c r="O184" t="s">
        <v>147</v>
      </c>
      <c r="P184">
        <v>100</v>
      </c>
      <c r="Q184">
        <v>0</v>
      </c>
      <c r="R184">
        <v>0</v>
      </c>
      <c r="T184">
        <v>0</v>
      </c>
      <c r="W184">
        <v>1</v>
      </c>
    </row>
    <row r="185" spans="1:23" x14ac:dyDescent="0.25">
      <c r="A185" t="s">
        <v>149</v>
      </c>
      <c r="B185" t="s">
        <v>149</v>
      </c>
      <c r="C185">
        <v>78</v>
      </c>
      <c r="D185" t="s">
        <v>1859</v>
      </c>
      <c r="E185">
        <v>0.3</v>
      </c>
      <c r="F185">
        <v>105</v>
      </c>
      <c r="G185" t="s">
        <v>651</v>
      </c>
      <c r="H185" t="s">
        <v>24</v>
      </c>
      <c r="I185" t="s">
        <v>26</v>
      </c>
      <c r="J185">
        <v>3</v>
      </c>
      <c r="K185">
        <v>1</v>
      </c>
      <c r="L185">
        <v>5</v>
      </c>
      <c r="M185">
        <v>100</v>
      </c>
      <c r="N185" t="s">
        <v>654</v>
      </c>
      <c r="O185" t="s">
        <v>147</v>
      </c>
      <c r="P185">
        <v>100</v>
      </c>
      <c r="Q185">
        <v>0</v>
      </c>
      <c r="R185">
        <v>0</v>
      </c>
      <c r="T185">
        <v>0</v>
      </c>
      <c r="W185">
        <v>1</v>
      </c>
    </row>
    <row r="186" spans="1:23" x14ac:dyDescent="0.25">
      <c r="A186" t="s">
        <v>149</v>
      </c>
      <c r="B186" t="s">
        <v>149</v>
      </c>
      <c r="C186">
        <v>79</v>
      </c>
      <c r="D186" t="s">
        <v>1860</v>
      </c>
      <c r="E186">
        <v>0.3</v>
      </c>
      <c r="F186">
        <v>106</v>
      </c>
      <c r="G186" t="s">
        <v>657</v>
      </c>
      <c r="H186" t="s">
        <v>49</v>
      </c>
      <c r="I186" t="s">
        <v>26</v>
      </c>
      <c r="J186">
        <v>70</v>
      </c>
      <c r="K186">
        <v>10</v>
      </c>
      <c r="L186">
        <v>100</v>
      </c>
      <c r="M186">
        <v>100</v>
      </c>
      <c r="N186" t="s">
        <v>660</v>
      </c>
      <c r="O186" t="s">
        <v>147</v>
      </c>
      <c r="P186">
        <v>100</v>
      </c>
      <c r="Q186">
        <v>0</v>
      </c>
      <c r="R186">
        <v>0</v>
      </c>
      <c r="T186">
        <v>0</v>
      </c>
      <c r="W186">
        <v>1</v>
      </c>
    </row>
    <row r="187" spans="1:23" x14ac:dyDescent="0.25">
      <c r="A187" t="s">
        <v>149</v>
      </c>
      <c r="B187" t="s">
        <v>149</v>
      </c>
      <c r="C187">
        <v>80</v>
      </c>
      <c r="D187" t="s">
        <v>1861</v>
      </c>
      <c r="E187">
        <v>0.5</v>
      </c>
      <c r="F187">
        <v>107</v>
      </c>
      <c r="G187" t="s">
        <v>1459</v>
      </c>
      <c r="H187" t="s">
        <v>24</v>
      </c>
      <c r="I187" t="s">
        <v>40</v>
      </c>
      <c r="J187">
        <v>304</v>
      </c>
      <c r="K187">
        <v>30</v>
      </c>
      <c r="L187">
        <v>270</v>
      </c>
      <c r="M187">
        <v>100</v>
      </c>
      <c r="N187" t="s">
        <v>279</v>
      </c>
      <c r="O187" t="s">
        <v>129</v>
      </c>
      <c r="P187">
        <v>100</v>
      </c>
      <c r="Q187">
        <v>0</v>
      </c>
      <c r="R187">
        <v>0</v>
      </c>
      <c r="T187">
        <v>0</v>
      </c>
      <c r="W187">
        <v>1</v>
      </c>
    </row>
    <row r="188" spans="1:23" x14ac:dyDescent="0.25">
      <c r="A188" t="s">
        <v>149</v>
      </c>
      <c r="B188" t="s">
        <v>149</v>
      </c>
      <c r="C188">
        <v>80</v>
      </c>
      <c r="D188" t="s">
        <v>1861</v>
      </c>
      <c r="E188">
        <v>0.5</v>
      </c>
      <c r="F188">
        <v>107</v>
      </c>
      <c r="G188" t="s">
        <v>1459</v>
      </c>
      <c r="H188" t="s">
        <v>24</v>
      </c>
      <c r="I188" t="s">
        <v>40</v>
      </c>
      <c r="J188">
        <v>304</v>
      </c>
      <c r="K188">
        <v>30</v>
      </c>
      <c r="L188">
        <v>270</v>
      </c>
      <c r="M188">
        <v>100</v>
      </c>
      <c r="N188" t="s">
        <v>279</v>
      </c>
      <c r="O188" t="s">
        <v>665</v>
      </c>
      <c r="P188">
        <v>100</v>
      </c>
      <c r="Q188">
        <v>0</v>
      </c>
      <c r="R188">
        <v>0</v>
      </c>
      <c r="T188">
        <v>0</v>
      </c>
      <c r="W188">
        <v>1</v>
      </c>
    </row>
    <row r="189" spans="1:23" x14ac:dyDescent="0.25">
      <c r="A189" t="s">
        <v>149</v>
      </c>
      <c r="B189" t="s">
        <v>149</v>
      </c>
      <c r="C189">
        <v>81</v>
      </c>
      <c r="D189" t="s">
        <v>1862</v>
      </c>
      <c r="E189">
        <v>0.3</v>
      </c>
      <c r="F189">
        <v>108</v>
      </c>
      <c r="G189" t="s">
        <v>1389</v>
      </c>
      <c r="H189" t="s">
        <v>24</v>
      </c>
      <c r="I189" t="s">
        <v>40</v>
      </c>
      <c r="J189">
        <v>30</v>
      </c>
      <c r="K189">
        <v>5</v>
      </c>
      <c r="L189">
        <v>24</v>
      </c>
      <c r="M189">
        <v>100</v>
      </c>
      <c r="N189" t="s">
        <v>670</v>
      </c>
      <c r="O189" t="s">
        <v>671</v>
      </c>
      <c r="P189">
        <v>100</v>
      </c>
      <c r="Q189">
        <v>0</v>
      </c>
      <c r="R189">
        <v>0</v>
      </c>
      <c r="T189">
        <v>0</v>
      </c>
      <c r="W189">
        <v>1</v>
      </c>
    </row>
    <row r="190" spans="1:23" x14ac:dyDescent="0.25">
      <c r="A190" t="s">
        <v>149</v>
      </c>
      <c r="B190" t="s">
        <v>149</v>
      </c>
      <c r="C190">
        <v>81</v>
      </c>
      <c r="D190" t="s">
        <v>1862</v>
      </c>
      <c r="E190">
        <v>0.3</v>
      </c>
      <c r="F190">
        <v>108</v>
      </c>
      <c r="G190" t="s">
        <v>1389</v>
      </c>
      <c r="H190" t="s">
        <v>24</v>
      </c>
      <c r="I190" t="s">
        <v>40</v>
      </c>
      <c r="J190">
        <v>30</v>
      </c>
      <c r="K190">
        <v>5</v>
      </c>
      <c r="L190">
        <v>24</v>
      </c>
      <c r="M190">
        <v>100</v>
      </c>
      <c r="N190" t="s">
        <v>670</v>
      </c>
      <c r="O190" t="s">
        <v>665</v>
      </c>
      <c r="P190">
        <v>100</v>
      </c>
      <c r="Q190">
        <v>0</v>
      </c>
      <c r="R190">
        <v>0</v>
      </c>
      <c r="T190">
        <v>0</v>
      </c>
      <c r="W190">
        <v>1</v>
      </c>
    </row>
    <row r="191" spans="1:23" x14ac:dyDescent="0.25">
      <c r="A191" t="s">
        <v>149</v>
      </c>
      <c r="B191" t="s">
        <v>149</v>
      </c>
      <c r="C191">
        <v>81</v>
      </c>
      <c r="D191" t="s">
        <v>1862</v>
      </c>
      <c r="E191">
        <v>0.3</v>
      </c>
      <c r="F191">
        <v>108</v>
      </c>
      <c r="G191" t="s">
        <v>1389</v>
      </c>
      <c r="H191" t="s">
        <v>24</v>
      </c>
      <c r="I191" t="s">
        <v>40</v>
      </c>
      <c r="J191">
        <v>30</v>
      </c>
      <c r="K191">
        <v>5</v>
      </c>
      <c r="L191">
        <v>24</v>
      </c>
      <c r="M191">
        <v>100</v>
      </c>
      <c r="N191" t="s">
        <v>670</v>
      </c>
      <c r="O191" t="s">
        <v>129</v>
      </c>
      <c r="P191">
        <v>100</v>
      </c>
      <c r="Q191">
        <v>0</v>
      </c>
      <c r="R191">
        <v>0</v>
      </c>
      <c r="T191">
        <v>0</v>
      </c>
      <c r="W191">
        <v>1</v>
      </c>
    </row>
    <row r="192" spans="1:23" x14ac:dyDescent="0.25">
      <c r="A192" t="s">
        <v>149</v>
      </c>
      <c r="B192" t="s">
        <v>149</v>
      </c>
      <c r="C192">
        <v>82</v>
      </c>
      <c r="D192" t="s">
        <v>1863</v>
      </c>
      <c r="E192">
        <v>0.3</v>
      </c>
      <c r="F192">
        <v>109</v>
      </c>
      <c r="G192" t="s">
        <v>1346</v>
      </c>
      <c r="H192" t="s">
        <v>49</v>
      </c>
      <c r="I192" t="s">
        <v>26</v>
      </c>
      <c r="J192">
        <v>90</v>
      </c>
      <c r="K192">
        <v>2</v>
      </c>
      <c r="L192">
        <v>100</v>
      </c>
      <c r="M192">
        <v>100</v>
      </c>
      <c r="N192" t="s">
        <v>677</v>
      </c>
      <c r="O192" t="s">
        <v>129</v>
      </c>
      <c r="P192">
        <v>100</v>
      </c>
      <c r="Q192">
        <v>0</v>
      </c>
      <c r="R192">
        <v>0</v>
      </c>
      <c r="T192">
        <v>0</v>
      </c>
      <c r="W192">
        <v>1</v>
      </c>
    </row>
    <row r="193" spans="1:23" x14ac:dyDescent="0.25">
      <c r="A193" t="s">
        <v>149</v>
      </c>
      <c r="B193" t="s">
        <v>149</v>
      </c>
      <c r="C193">
        <v>82</v>
      </c>
      <c r="D193" t="s">
        <v>1863</v>
      </c>
      <c r="E193">
        <v>0.3</v>
      </c>
      <c r="F193">
        <v>109</v>
      </c>
      <c r="G193" t="s">
        <v>1346</v>
      </c>
      <c r="H193" t="s">
        <v>49</v>
      </c>
      <c r="I193" t="s">
        <v>26</v>
      </c>
      <c r="J193">
        <v>90</v>
      </c>
      <c r="K193">
        <v>2</v>
      </c>
      <c r="L193">
        <v>100</v>
      </c>
      <c r="M193">
        <v>100</v>
      </c>
      <c r="N193" t="s">
        <v>677</v>
      </c>
      <c r="O193" t="s">
        <v>671</v>
      </c>
      <c r="P193">
        <v>100</v>
      </c>
      <c r="Q193">
        <v>0</v>
      </c>
      <c r="R193">
        <v>0</v>
      </c>
      <c r="T193">
        <v>0</v>
      </c>
      <c r="W193">
        <v>1</v>
      </c>
    </row>
    <row r="194" spans="1:23" x14ac:dyDescent="0.25">
      <c r="A194" t="s">
        <v>149</v>
      </c>
      <c r="B194" t="s">
        <v>149</v>
      </c>
      <c r="C194">
        <v>82</v>
      </c>
      <c r="D194" t="s">
        <v>1863</v>
      </c>
      <c r="E194">
        <v>0.3</v>
      </c>
      <c r="F194">
        <v>109</v>
      </c>
      <c r="G194" t="s">
        <v>1346</v>
      </c>
      <c r="H194" t="s">
        <v>49</v>
      </c>
      <c r="I194" t="s">
        <v>26</v>
      </c>
      <c r="J194">
        <v>90</v>
      </c>
      <c r="K194">
        <v>2</v>
      </c>
      <c r="L194">
        <v>100</v>
      </c>
      <c r="M194">
        <v>100</v>
      </c>
      <c r="N194" t="s">
        <v>677</v>
      </c>
      <c r="O194" t="s">
        <v>665</v>
      </c>
      <c r="P194">
        <v>100</v>
      </c>
      <c r="Q194">
        <v>0</v>
      </c>
      <c r="R194">
        <v>0</v>
      </c>
      <c r="T194">
        <v>0</v>
      </c>
      <c r="W194">
        <v>1</v>
      </c>
    </row>
    <row r="195" spans="1:23" x14ac:dyDescent="0.25">
      <c r="A195" t="s">
        <v>149</v>
      </c>
      <c r="B195" t="s">
        <v>149</v>
      </c>
      <c r="C195">
        <v>82</v>
      </c>
      <c r="D195" t="s">
        <v>1863</v>
      </c>
      <c r="E195">
        <v>0.3</v>
      </c>
      <c r="F195">
        <v>109</v>
      </c>
      <c r="G195" t="s">
        <v>1346</v>
      </c>
      <c r="H195" t="s">
        <v>49</v>
      </c>
      <c r="I195" t="s">
        <v>26</v>
      </c>
      <c r="J195">
        <v>90</v>
      </c>
      <c r="K195">
        <v>2</v>
      </c>
      <c r="L195">
        <v>100</v>
      </c>
      <c r="M195">
        <v>100</v>
      </c>
      <c r="N195" t="s">
        <v>677</v>
      </c>
      <c r="O195" t="s">
        <v>678</v>
      </c>
      <c r="P195">
        <v>100</v>
      </c>
      <c r="Q195">
        <v>0</v>
      </c>
      <c r="R195">
        <v>0</v>
      </c>
      <c r="T195">
        <v>0</v>
      </c>
      <c r="W195">
        <v>1</v>
      </c>
    </row>
    <row r="196" spans="1:23" x14ac:dyDescent="0.25">
      <c r="A196" t="s">
        <v>149</v>
      </c>
      <c r="B196" t="s">
        <v>149</v>
      </c>
      <c r="C196">
        <v>83</v>
      </c>
      <c r="D196" t="s">
        <v>1864</v>
      </c>
      <c r="E196">
        <v>0.3</v>
      </c>
      <c r="F196">
        <v>110</v>
      </c>
      <c r="G196" t="s">
        <v>1392</v>
      </c>
      <c r="H196" t="s">
        <v>49</v>
      </c>
      <c r="I196" t="s">
        <v>26</v>
      </c>
      <c r="J196">
        <v>90</v>
      </c>
      <c r="K196">
        <v>2</v>
      </c>
      <c r="L196">
        <v>100</v>
      </c>
      <c r="M196">
        <v>100</v>
      </c>
      <c r="N196" t="s">
        <v>279</v>
      </c>
      <c r="O196" t="s">
        <v>671</v>
      </c>
      <c r="P196">
        <v>100</v>
      </c>
      <c r="Q196">
        <v>0</v>
      </c>
      <c r="R196">
        <v>0</v>
      </c>
      <c r="T196">
        <v>0</v>
      </c>
      <c r="W196">
        <v>1</v>
      </c>
    </row>
    <row r="197" spans="1:23" x14ac:dyDescent="0.25">
      <c r="A197" t="s">
        <v>149</v>
      </c>
      <c r="B197" t="s">
        <v>149</v>
      </c>
      <c r="C197">
        <v>83</v>
      </c>
      <c r="D197" t="s">
        <v>1864</v>
      </c>
      <c r="E197">
        <v>0.3</v>
      </c>
      <c r="F197">
        <v>110</v>
      </c>
      <c r="G197" t="s">
        <v>1392</v>
      </c>
      <c r="H197" t="s">
        <v>49</v>
      </c>
      <c r="I197" t="s">
        <v>26</v>
      </c>
      <c r="J197">
        <v>90</v>
      </c>
      <c r="K197">
        <v>2</v>
      </c>
      <c r="L197">
        <v>100</v>
      </c>
      <c r="M197">
        <v>100</v>
      </c>
      <c r="N197" t="s">
        <v>279</v>
      </c>
      <c r="O197" t="s">
        <v>129</v>
      </c>
      <c r="P197">
        <v>100</v>
      </c>
      <c r="Q197">
        <v>0</v>
      </c>
      <c r="R197">
        <v>0</v>
      </c>
      <c r="T197">
        <v>0</v>
      </c>
      <c r="W197">
        <v>1</v>
      </c>
    </row>
    <row r="198" spans="1:23" x14ac:dyDescent="0.25">
      <c r="A198" t="s">
        <v>149</v>
      </c>
      <c r="B198" t="s">
        <v>149</v>
      </c>
      <c r="C198">
        <v>84</v>
      </c>
      <c r="D198" t="s">
        <v>1865</v>
      </c>
      <c r="E198">
        <v>0.3</v>
      </c>
      <c r="F198">
        <v>111</v>
      </c>
      <c r="G198" t="s">
        <v>1395</v>
      </c>
      <c r="H198" t="s">
        <v>49</v>
      </c>
      <c r="I198" t="s">
        <v>26</v>
      </c>
      <c r="J198">
        <v>90</v>
      </c>
      <c r="K198">
        <v>2</v>
      </c>
      <c r="L198">
        <v>100</v>
      </c>
      <c r="M198">
        <v>100</v>
      </c>
      <c r="N198" t="s">
        <v>279</v>
      </c>
      <c r="O198" t="s">
        <v>129</v>
      </c>
      <c r="P198">
        <v>100</v>
      </c>
      <c r="Q198">
        <v>0</v>
      </c>
      <c r="R198">
        <v>0</v>
      </c>
      <c r="T198">
        <v>0</v>
      </c>
      <c r="W198">
        <v>1</v>
      </c>
    </row>
    <row r="199" spans="1:23" x14ac:dyDescent="0.25">
      <c r="A199" t="s">
        <v>149</v>
      </c>
      <c r="B199" t="s">
        <v>149</v>
      </c>
      <c r="C199">
        <v>84</v>
      </c>
      <c r="D199" t="s">
        <v>1865</v>
      </c>
      <c r="E199">
        <v>0.3</v>
      </c>
      <c r="F199">
        <v>111</v>
      </c>
      <c r="G199" t="s">
        <v>1395</v>
      </c>
      <c r="H199" t="s">
        <v>49</v>
      </c>
      <c r="I199" t="s">
        <v>26</v>
      </c>
      <c r="J199">
        <v>90</v>
      </c>
      <c r="K199">
        <v>2</v>
      </c>
      <c r="L199">
        <v>100</v>
      </c>
      <c r="M199">
        <v>100</v>
      </c>
      <c r="N199" t="s">
        <v>279</v>
      </c>
      <c r="O199" t="s">
        <v>671</v>
      </c>
      <c r="P199">
        <v>100</v>
      </c>
      <c r="Q199">
        <v>0</v>
      </c>
      <c r="R199">
        <v>0</v>
      </c>
      <c r="T199">
        <v>0</v>
      </c>
      <c r="W199">
        <v>1</v>
      </c>
    </row>
    <row r="200" spans="1:23" x14ac:dyDescent="0.25">
      <c r="A200" t="s">
        <v>149</v>
      </c>
      <c r="B200" t="s">
        <v>149</v>
      </c>
      <c r="C200">
        <v>84</v>
      </c>
      <c r="D200" t="s">
        <v>1865</v>
      </c>
      <c r="E200">
        <v>0.3</v>
      </c>
      <c r="F200">
        <v>111</v>
      </c>
      <c r="G200" t="s">
        <v>1395</v>
      </c>
      <c r="H200" t="s">
        <v>49</v>
      </c>
      <c r="I200" t="s">
        <v>26</v>
      </c>
      <c r="J200">
        <v>90</v>
      </c>
      <c r="K200">
        <v>2</v>
      </c>
      <c r="L200">
        <v>100</v>
      </c>
      <c r="M200">
        <v>100</v>
      </c>
      <c r="N200" t="s">
        <v>279</v>
      </c>
      <c r="O200" t="s">
        <v>665</v>
      </c>
      <c r="P200">
        <v>100</v>
      </c>
      <c r="Q200">
        <v>0</v>
      </c>
      <c r="R200">
        <v>0</v>
      </c>
      <c r="T200">
        <v>0</v>
      </c>
      <c r="W200">
        <v>1</v>
      </c>
    </row>
    <row r="201" spans="1:23" x14ac:dyDescent="0.25">
      <c r="A201" t="s">
        <v>149</v>
      </c>
      <c r="B201" t="s">
        <v>149</v>
      </c>
      <c r="C201">
        <v>85</v>
      </c>
      <c r="D201" t="s">
        <v>1866</v>
      </c>
      <c r="E201">
        <v>0.3</v>
      </c>
      <c r="F201">
        <v>112</v>
      </c>
      <c r="G201" t="s">
        <v>1398</v>
      </c>
      <c r="H201" t="s">
        <v>49</v>
      </c>
      <c r="I201" t="s">
        <v>26</v>
      </c>
      <c r="J201">
        <v>90</v>
      </c>
      <c r="K201">
        <v>2</v>
      </c>
      <c r="L201">
        <v>100</v>
      </c>
      <c r="M201">
        <v>100</v>
      </c>
      <c r="N201" t="s">
        <v>694</v>
      </c>
      <c r="O201" t="s">
        <v>129</v>
      </c>
      <c r="P201">
        <v>100</v>
      </c>
      <c r="Q201">
        <v>0</v>
      </c>
      <c r="R201">
        <v>0</v>
      </c>
      <c r="T201">
        <v>0</v>
      </c>
      <c r="W201">
        <v>1</v>
      </c>
    </row>
    <row r="202" spans="1:23" x14ac:dyDescent="0.25">
      <c r="A202" t="s">
        <v>149</v>
      </c>
      <c r="B202" t="s">
        <v>149</v>
      </c>
      <c r="C202">
        <v>85</v>
      </c>
      <c r="D202" t="s">
        <v>1866</v>
      </c>
      <c r="E202">
        <v>0.3</v>
      </c>
      <c r="F202">
        <v>112</v>
      </c>
      <c r="G202" t="s">
        <v>1398</v>
      </c>
      <c r="H202" t="s">
        <v>49</v>
      </c>
      <c r="I202" t="s">
        <v>26</v>
      </c>
      <c r="J202">
        <v>90</v>
      </c>
      <c r="K202">
        <v>2</v>
      </c>
      <c r="L202">
        <v>100</v>
      </c>
      <c r="M202">
        <v>100</v>
      </c>
      <c r="N202" t="s">
        <v>694</v>
      </c>
      <c r="O202" t="s">
        <v>671</v>
      </c>
      <c r="P202">
        <v>100</v>
      </c>
      <c r="Q202">
        <v>0</v>
      </c>
      <c r="R202">
        <v>0</v>
      </c>
      <c r="T202">
        <v>0</v>
      </c>
      <c r="W202">
        <v>1</v>
      </c>
    </row>
    <row r="203" spans="1:23" x14ac:dyDescent="0.25">
      <c r="A203" t="s">
        <v>149</v>
      </c>
      <c r="B203" t="s">
        <v>149</v>
      </c>
      <c r="C203">
        <v>85</v>
      </c>
      <c r="D203" t="s">
        <v>1866</v>
      </c>
      <c r="E203">
        <v>0.3</v>
      </c>
      <c r="F203">
        <v>112</v>
      </c>
      <c r="G203" t="s">
        <v>1398</v>
      </c>
      <c r="H203" t="s">
        <v>49</v>
      </c>
      <c r="I203" t="s">
        <v>26</v>
      </c>
      <c r="J203">
        <v>90</v>
      </c>
      <c r="K203">
        <v>2</v>
      </c>
      <c r="L203">
        <v>100</v>
      </c>
      <c r="M203">
        <v>100</v>
      </c>
      <c r="N203" t="s">
        <v>694</v>
      </c>
      <c r="O203" t="s">
        <v>665</v>
      </c>
      <c r="P203">
        <v>100</v>
      </c>
      <c r="Q203">
        <v>0</v>
      </c>
      <c r="R203">
        <v>0</v>
      </c>
      <c r="T203">
        <v>0</v>
      </c>
      <c r="W203">
        <v>1</v>
      </c>
    </row>
    <row r="204" spans="1:23" x14ac:dyDescent="0.25">
      <c r="A204" t="s">
        <v>149</v>
      </c>
      <c r="B204" t="s">
        <v>149</v>
      </c>
      <c r="C204">
        <v>86</v>
      </c>
      <c r="D204" t="s">
        <v>1867</v>
      </c>
      <c r="E204">
        <v>0.3</v>
      </c>
      <c r="F204">
        <v>113</v>
      </c>
      <c r="G204" t="s">
        <v>1395</v>
      </c>
      <c r="H204" t="s">
        <v>49</v>
      </c>
      <c r="I204" t="s">
        <v>26</v>
      </c>
      <c r="J204">
        <v>90</v>
      </c>
      <c r="K204">
        <v>2</v>
      </c>
      <c r="L204">
        <v>100</v>
      </c>
      <c r="M204">
        <v>100</v>
      </c>
      <c r="N204" t="s">
        <v>279</v>
      </c>
      <c r="O204" t="s">
        <v>129</v>
      </c>
      <c r="P204">
        <v>100</v>
      </c>
      <c r="Q204">
        <v>0</v>
      </c>
      <c r="R204">
        <v>0</v>
      </c>
      <c r="T204">
        <v>0</v>
      </c>
      <c r="W204">
        <v>1</v>
      </c>
    </row>
    <row r="205" spans="1:23" x14ac:dyDescent="0.25">
      <c r="A205" t="s">
        <v>149</v>
      </c>
      <c r="B205" t="s">
        <v>149</v>
      </c>
      <c r="C205">
        <v>86</v>
      </c>
      <c r="D205" t="s">
        <v>1867</v>
      </c>
      <c r="E205">
        <v>0.3</v>
      </c>
      <c r="F205">
        <v>113</v>
      </c>
      <c r="G205" t="s">
        <v>1395</v>
      </c>
      <c r="H205" t="s">
        <v>49</v>
      </c>
      <c r="I205" t="s">
        <v>26</v>
      </c>
      <c r="J205">
        <v>90</v>
      </c>
      <c r="K205">
        <v>2</v>
      </c>
      <c r="L205">
        <v>100</v>
      </c>
      <c r="M205">
        <v>100</v>
      </c>
      <c r="N205" t="s">
        <v>279</v>
      </c>
      <c r="O205" t="s">
        <v>665</v>
      </c>
      <c r="P205">
        <v>100</v>
      </c>
      <c r="Q205">
        <v>0</v>
      </c>
      <c r="R205">
        <v>0</v>
      </c>
      <c r="T205">
        <v>0</v>
      </c>
      <c r="W205">
        <v>1</v>
      </c>
    </row>
    <row r="206" spans="1:23" x14ac:dyDescent="0.25">
      <c r="A206" t="s">
        <v>149</v>
      </c>
      <c r="B206" t="s">
        <v>149</v>
      </c>
      <c r="C206">
        <v>87</v>
      </c>
      <c r="D206" t="s">
        <v>1868</v>
      </c>
      <c r="E206">
        <v>0.3</v>
      </c>
      <c r="F206">
        <v>114</v>
      </c>
      <c r="G206" t="s">
        <v>1395</v>
      </c>
      <c r="H206" t="s">
        <v>49</v>
      </c>
      <c r="I206" t="s">
        <v>26</v>
      </c>
      <c r="J206">
        <v>90</v>
      </c>
      <c r="K206">
        <v>2</v>
      </c>
      <c r="L206">
        <v>100</v>
      </c>
      <c r="M206">
        <v>100</v>
      </c>
      <c r="N206" t="s">
        <v>279</v>
      </c>
      <c r="O206" t="s">
        <v>129</v>
      </c>
      <c r="P206">
        <v>100</v>
      </c>
      <c r="Q206">
        <v>0</v>
      </c>
      <c r="R206">
        <v>0</v>
      </c>
      <c r="T206">
        <v>0</v>
      </c>
      <c r="W206">
        <v>1</v>
      </c>
    </row>
    <row r="207" spans="1:23" x14ac:dyDescent="0.25">
      <c r="A207" t="s">
        <v>149</v>
      </c>
      <c r="B207" t="s">
        <v>149</v>
      </c>
      <c r="C207">
        <v>87</v>
      </c>
      <c r="D207" t="s">
        <v>1868</v>
      </c>
      <c r="E207">
        <v>0.3</v>
      </c>
      <c r="F207">
        <v>114</v>
      </c>
      <c r="G207" t="s">
        <v>1395</v>
      </c>
      <c r="H207" t="s">
        <v>49</v>
      </c>
      <c r="I207" t="s">
        <v>26</v>
      </c>
      <c r="J207">
        <v>90</v>
      </c>
      <c r="K207">
        <v>2</v>
      </c>
      <c r="L207">
        <v>100</v>
      </c>
      <c r="M207">
        <v>100</v>
      </c>
      <c r="N207" t="s">
        <v>279</v>
      </c>
      <c r="O207" t="s">
        <v>665</v>
      </c>
      <c r="P207">
        <v>100</v>
      </c>
      <c r="Q207">
        <v>0</v>
      </c>
      <c r="R207">
        <v>0</v>
      </c>
      <c r="T207">
        <v>0</v>
      </c>
      <c r="W207">
        <v>1</v>
      </c>
    </row>
    <row r="208" spans="1:23" x14ac:dyDescent="0.25">
      <c r="A208" t="s">
        <v>149</v>
      </c>
      <c r="B208" t="s">
        <v>149</v>
      </c>
      <c r="C208">
        <v>88</v>
      </c>
      <c r="D208" t="s">
        <v>1869</v>
      </c>
      <c r="E208">
        <v>0.3</v>
      </c>
      <c r="F208">
        <v>88</v>
      </c>
      <c r="G208" t="s">
        <v>186</v>
      </c>
      <c r="H208" t="s">
        <v>24</v>
      </c>
      <c r="I208" t="s">
        <v>26</v>
      </c>
      <c r="J208">
        <v>3</v>
      </c>
      <c r="K208">
        <v>1</v>
      </c>
      <c r="L208">
        <v>5</v>
      </c>
      <c r="M208">
        <v>100</v>
      </c>
      <c r="N208" t="s">
        <v>707</v>
      </c>
      <c r="O208" t="s">
        <v>129</v>
      </c>
      <c r="P208">
        <v>100</v>
      </c>
      <c r="Q208">
        <v>0</v>
      </c>
      <c r="R208">
        <v>0</v>
      </c>
      <c r="T208">
        <v>0</v>
      </c>
      <c r="W208">
        <v>1</v>
      </c>
    </row>
    <row r="209" spans="1:23" x14ac:dyDescent="0.25">
      <c r="A209" t="s">
        <v>149</v>
      </c>
      <c r="B209" t="s">
        <v>149</v>
      </c>
      <c r="C209">
        <v>88</v>
      </c>
      <c r="D209" t="s">
        <v>1869</v>
      </c>
      <c r="E209">
        <v>0.3</v>
      </c>
      <c r="F209">
        <v>88</v>
      </c>
      <c r="G209" t="s">
        <v>186</v>
      </c>
      <c r="H209" t="s">
        <v>24</v>
      </c>
      <c r="I209" t="s">
        <v>26</v>
      </c>
      <c r="J209">
        <v>3</v>
      </c>
      <c r="K209">
        <v>1</v>
      </c>
      <c r="L209">
        <v>5</v>
      </c>
      <c r="M209">
        <v>100</v>
      </c>
      <c r="N209" t="s">
        <v>707</v>
      </c>
      <c r="O209" t="s">
        <v>678</v>
      </c>
      <c r="P209">
        <v>100</v>
      </c>
      <c r="Q209">
        <v>0</v>
      </c>
      <c r="R209">
        <v>0</v>
      </c>
      <c r="T209">
        <v>0</v>
      </c>
      <c r="W209">
        <v>1</v>
      </c>
    </row>
    <row r="210" spans="1:23" x14ac:dyDescent="0.25">
      <c r="A210" t="s">
        <v>149</v>
      </c>
      <c r="B210" t="s">
        <v>149</v>
      </c>
      <c r="C210">
        <v>89</v>
      </c>
      <c r="D210" t="s">
        <v>1870</v>
      </c>
      <c r="E210">
        <v>0.3</v>
      </c>
      <c r="F210">
        <v>116</v>
      </c>
      <c r="G210" t="s">
        <v>1351</v>
      </c>
      <c r="H210" t="s">
        <v>49</v>
      </c>
      <c r="I210" t="s">
        <v>26</v>
      </c>
      <c r="J210">
        <v>90</v>
      </c>
      <c r="K210">
        <v>5</v>
      </c>
      <c r="L210">
        <v>100</v>
      </c>
      <c r="M210">
        <v>100</v>
      </c>
      <c r="N210" t="s">
        <v>707</v>
      </c>
      <c r="O210" t="s">
        <v>129</v>
      </c>
      <c r="P210">
        <v>100</v>
      </c>
      <c r="Q210">
        <v>0</v>
      </c>
      <c r="R210">
        <v>0</v>
      </c>
      <c r="T210">
        <v>0</v>
      </c>
      <c r="W210">
        <v>1</v>
      </c>
    </row>
    <row r="211" spans="1:23" x14ac:dyDescent="0.25">
      <c r="A211" t="s">
        <v>149</v>
      </c>
      <c r="B211" t="s">
        <v>149</v>
      </c>
      <c r="C211">
        <v>89</v>
      </c>
      <c r="D211" t="s">
        <v>1870</v>
      </c>
      <c r="E211">
        <v>0.3</v>
      </c>
      <c r="F211">
        <v>116</v>
      </c>
      <c r="G211" t="s">
        <v>1351</v>
      </c>
      <c r="H211" t="s">
        <v>49</v>
      </c>
      <c r="I211" t="s">
        <v>26</v>
      </c>
      <c r="J211">
        <v>90</v>
      </c>
      <c r="K211">
        <v>5</v>
      </c>
      <c r="L211">
        <v>100</v>
      </c>
      <c r="M211">
        <v>100</v>
      </c>
      <c r="N211" t="s">
        <v>707</v>
      </c>
      <c r="O211" t="s">
        <v>678</v>
      </c>
      <c r="P211">
        <v>100</v>
      </c>
      <c r="Q211">
        <v>0</v>
      </c>
      <c r="R211">
        <v>0</v>
      </c>
      <c r="T211">
        <v>0</v>
      </c>
      <c r="W211">
        <v>1</v>
      </c>
    </row>
    <row r="212" spans="1:23" x14ac:dyDescent="0.25">
      <c r="A212" t="s">
        <v>149</v>
      </c>
      <c r="B212" t="s">
        <v>149</v>
      </c>
      <c r="C212">
        <v>90</v>
      </c>
      <c r="D212" t="s">
        <v>1871</v>
      </c>
      <c r="E212">
        <v>0.3</v>
      </c>
      <c r="F212">
        <v>117</v>
      </c>
      <c r="G212" t="s">
        <v>1354</v>
      </c>
      <c r="H212" t="s">
        <v>24</v>
      </c>
      <c r="I212" t="s">
        <v>40</v>
      </c>
      <c r="J212">
        <v>350</v>
      </c>
      <c r="K212">
        <v>10</v>
      </c>
      <c r="L212">
        <v>39</v>
      </c>
      <c r="M212">
        <v>100</v>
      </c>
      <c r="N212" t="s">
        <v>554</v>
      </c>
      <c r="O212" t="s">
        <v>104</v>
      </c>
      <c r="P212">
        <v>100</v>
      </c>
      <c r="Q212">
        <v>0</v>
      </c>
      <c r="R212">
        <v>0</v>
      </c>
      <c r="T212">
        <v>0</v>
      </c>
      <c r="W212">
        <v>1</v>
      </c>
    </row>
    <row r="213" spans="1:23" x14ac:dyDescent="0.25">
      <c r="A213" t="s">
        <v>149</v>
      </c>
      <c r="B213" t="s">
        <v>149</v>
      </c>
      <c r="C213">
        <v>90</v>
      </c>
      <c r="D213" t="s">
        <v>1871</v>
      </c>
      <c r="E213">
        <v>0.3</v>
      </c>
      <c r="F213">
        <v>117</v>
      </c>
      <c r="G213" t="s">
        <v>1354</v>
      </c>
      <c r="H213" t="s">
        <v>24</v>
      </c>
      <c r="I213" t="s">
        <v>40</v>
      </c>
      <c r="J213">
        <v>350</v>
      </c>
      <c r="K213">
        <v>10</v>
      </c>
      <c r="L213">
        <v>39</v>
      </c>
      <c r="M213">
        <v>100</v>
      </c>
      <c r="N213" t="s">
        <v>554</v>
      </c>
      <c r="O213" t="s">
        <v>718</v>
      </c>
      <c r="P213">
        <v>100</v>
      </c>
      <c r="Q213">
        <v>0</v>
      </c>
      <c r="R213">
        <v>0</v>
      </c>
      <c r="T213">
        <v>0</v>
      </c>
      <c r="W213">
        <v>1</v>
      </c>
    </row>
    <row r="214" spans="1:23" x14ac:dyDescent="0.25">
      <c r="A214" t="s">
        <v>149</v>
      </c>
      <c r="B214" t="s">
        <v>149</v>
      </c>
      <c r="C214">
        <v>91</v>
      </c>
      <c r="D214" t="s">
        <v>1872</v>
      </c>
      <c r="E214">
        <v>0.3</v>
      </c>
      <c r="F214">
        <v>118</v>
      </c>
      <c r="G214" t="s">
        <v>721</v>
      </c>
      <c r="H214" t="s">
        <v>49</v>
      </c>
      <c r="I214" t="s">
        <v>26</v>
      </c>
      <c r="J214">
        <v>85</v>
      </c>
      <c r="K214">
        <v>10</v>
      </c>
      <c r="L214">
        <v>100</v>
      </c>
      <c r="M214">
        <v>100</v>
      </c>
      <c r="N214" t="s">
        <v>724</v>
      </c>
      <c r="O214" t="s">
        <v>104</v>
      </c>
      <c r="P214">
        <v>100</v>
      </c>
      <c r="Q214">
        <v>0</v>
      </c>
      <c r="R214">
        <v>0</v>
      </c>
      <c r="T214">
        <v>0</v>
      </c>
      <c r="W214">
        <v>1</v>
      </c>
    </row>
    <row r="215" spans="1:23" x14ac:dyDescent="0.25">
      <c r="A215" t="s">
        <v>149</v>
      </c>
      <c r="B215" t="s">
        <v>149</v>
      </c>
      <c r="C215">
        <v>92</v>
      </c>
      <c r="D215" t="s">
        <v>1873</v>
      </c>
      <c r="E215">
        <v>0.3</v>
      </c>
      <c r="F215">
        <v>119</v>
      </c>
      <c r="G215" t="s">
        <v>727</v>
      </c>
      <c r="H215" t="s">
        <v>49</v>
      </c>
      <c r="I215" t="s">
        <v>26</v>
      </c>
      <c r="J215">
        <v>85</v>
      </c>
      <c r="K215">
        <v>10</v>
      </c>
      <c r="L215">
        <v>100</v>
      </c>
      <c r="M215">
        <v>100</v>
      </c>
      <c r="N215" t="s">
        <v>730</v>
      </c>
      <c r="O215" t="s">
        <v>104</v>
      </c>
      <c r="P215">
        <v>100</v>
      </c>
      <c r="Q215">
        <v>0</v>
      </c>
      <c r="R215">
        <v>0</v>
      </c>
      <c r="T215">
        <v>0</v>
      </c>
      <c r="W215">
        <v>1</v>
      </c>
    </row>
    <row r="216" spans="1:23" x14ac:dyDescent="0.25">
      <c r="A216" t="s">
        <v>149</v>
      </c>
      <c r="B216" t="s">
        <v>149</v>
      </c>
      <c r="C216">
        <v>93</v>
      </c>
      <c r="D216" t="s">
        <v>1874</v>
      </c>
      <c r="E216">
        <v>0.3</v>
      </c>
      <c r="F216">
        <v>120</v>
      </c>
      <c r="G216" t="s">
        <v>1562</v>
      </c>
      <c r="H216" t="s">
        <v>49</v>
      </c>
      <c r="I216" t="s">
        <v>26</v>
      </c>
      <c r="J216">
        <v>50</v>
      </c>
      <c r="K216">
        <v>10</v>
      </c>
      <c r="L216">
        <v>75</v>
      </c>
      <c r="M216">
        <v>100</v>
      </c>
      <c r="N216" t="s">
        <v>554</v>
      </c>
      <c r="O216" t="s">
        <v>104</v>
      </c>
      <c r="P216">
        <v>100</v>
      </c>
      <c r="Q216">
        <v>0</v>
      </c>
      <c r="R216">
        <v>0</v>
      </c>
      <c r="T216">
        <v>0</v>
      </c>
      <c r="W216">
        <v>1</v>
      </c>
    </row>
    <row r="217" spans="1:23" x14ac:dyDescent="0.25">
      <c r="A217" t="s">
        <v>149</v>
      </c>
      <c r="B217" t="s">
        <v>149</v>
      </c>
      <c r="C217">
        <v>94</v>
      </c>
      <c r="D217" t="s">
        <v>1875</v>
      </c>
      <c r="E217">
        <v>0.3</v>
      </c>
      <c r="F217">
        <v>121</v>
      </c>
      <c r="G217" t="s">
        <v>738</v>
      </c>
      <c r="H217" t="s">
        <v>24</v>
      </c>
      <c r="I217" t="s">
        <v>40</v>
      </c>
      <c r="J217">
        <v>350</v>
      </c>
      <c r="K217">
        <v>10</v>
      </c>
      <c r="L217">
        <v>39</v>
      </c>
      <c r="M217">
        <v>100</v>
      </c>
      <c r="N217" t="s">
        <v>554</v>
      </c>
      <c r="O217" t="s">
        <v>104</v>
      </c>
      <c r="P217">
        <v>100</v>
      </c>
      <c r="Q217">
        <v>0</v>
      </c>
      <c r="R217">
        <v>0</v>
      </c>
      <c r="T217">
        <v>0</v>
      </c>
      <c r="W217">
        <v>1</v>
      </c>
    </row>
    <row r="218" spans="1:23" x14ac:dyDescent="0.25">
      <c r="A218" t="s">
        <v>149</v>
      </c>
      <c r="B218" t="s">
        <v>149</v>
      </c>
      <c r="C218">
        <v>95</v>
      </c>
      <c r="D218" t="s">
        <v>1876</v>
      </c>
      <c r="E218">
        <v>0.3</v>
      </c>
      <c r="F218">
        <v>122</v>
      </c>
      <c r="G218" t="s">
        <v>733</v>
      </c>
      <c r="H218" t="s">
        <v>49</v>
      </c>
      <c r="I218" t="s">
        <v>26</v>
      </c>
      <c r="J218">
        <v>90</v>
      </c>
      <c r="K218">
        <v>5</v>
      </c>
      <c r="L218">
        <v>100</v>
      </c>
      <c r="M218">
        <v>100</v>
      </c>
      <c r="N218" t="s">
        <v>744</v>
      </c>
      <c r="O218" t="s">
        <v>745</v>
      </c>
      <c r="P218">
        <v>100</v>
      </c>
      <c r="Q218">
        <v>0</v>
      </c>
      <c r="R218">
        <v>0</v>
      </c>
      <c r="T218">
        <v>0</v>
      </c>
      <c r="W218">
        <v>1</v>
      </c>
    </row>
    <row r="219" spans="1:23" x14ac:dyDescent="0.25">
      <c r="A219" t="s">
        <v>149</v>
      </c>
      <c r="B219" t="s">
        <v>149</v>
      </c>
      <c r="C219">
        <v>96</v>
      </c>
      <c r="D219" t="s">
        <v>1877</v>
      </c>
      <c r="E219">
        <v>0.3</v>
      </c>
      <c r="F219">
        <v>123</v>
      </c>
      <c r="G219" t="s">
        <v>748</v>
      </c>
      <c r="H219" t="s">
        <v>24</v>
      </c>
      <c r="I219" t="s">
        <v>26</v>
      </c>
      <c r="J219">
        <v>20</v>
      </c>
      <c r="K219">
        <v>5</v>
      </c>
      <c r="L219">
        <v>35</v>
      </c>
      <c r="M219">
        <v>100</v>
      </c>
      <c r="N219" t="s">
        <v>751</v>
      </c>
      <c r="O219" t="s">
        <v>745</v>
      </c>
      <c r="P219">
        <v>100</v>
      </c>
      <c r="Q219">
        <v>0</v>
      </c>
      <c r="R219">
        <v>0</v>
      </c>
      <c r="T219">
        <v>0</v>
      </c>
      <c r="W219">
        <v>1</v>
      </c>
    </row>
    <row r="220" spans="1:23" x14ac:dyDescent="0.25">
      <c r="A220" t="s">
        <v>149</v>
      </c>
      <c r="B220" t="s">
        <v>149</v>
      </c>
      <c r="C220">
        <v>97</v>
      </c>
      <c r="D220" t="s">
        <v>1878</v>
      </c>
      <c r="E220">
        <v>0.3</v>
      </c>
      <c r="F220">
        <v>124</v>
      </c>
      <c r="G220" t="s">
        <v>1286</v>
      </c>
      <c r="H220" t="s">
        <v>49</v>
      </c>
      <c r="I220" t="s">
        <v>26</v>
      </c>
      <c r="J220">
        <v>50</v>
      </c>
      <c r="K220">
        <v>5</v>
      </c>
      <c r="L220">
        <v>60</v>
      </c>
      <c r="M220">
        <v>100</v>
      </c>
      <c r="N220" t="s">
        <v>757</v>
      </c>
      <c r="O220" t="s">
        <v>745</v>
      </c>
      <c r="P220">
        <v>100</v>
      </c>
      <c r="Q220">
        <v>0</v>
      </c>
      <c r="R220">
        <v>0</v>
      </c>
      <c r="T220">
        <v>0</v>
      </c>
      <c r="W220">
        <v>1</v>
      </c>
    </row>
    <row r="221" spans="1:23" x14ac:dyDescent="0.25">
      <c r="A221" t="s">
        <v>149</v>
      </c>
      <c r="B221" t="s">
        <v>149</v>
      </c>
      <c r="C221">
        <v>98</v>
      </c>
      <c r="D221" t="s">
        <v>1879</v>
      </c>
      <c r="E221">
        <v>0.3</v>
      </c>
      <c r="F221">
        <v>125</v>
      </c>
      <c r="G221" t="s">
        <v>1289</v>
      </c>
      <c r="H221" t="s">
        <v>24</v>
      </c>
      <c r="I221" t="s">
        <v>26</v>
      </c>
      <c r="J221">
        <v>304</v>
      </c>
      <c r="K221">
        <v>10</v>
      </c>
      <c r="L221">
        <v>290</v>
      </c>
      <c r="M221">
        <v>100</v>
      </c>
      <c r="N221" t="s">
        <v>762</v>
      </c>
      <c r="O221" t="s">
        <v>745</v>
      </c>
      <c r="P221">
        <v>100</v>
      </c>
      <c r="Q221">
        <v>0</v>
      </c>
      <c r="R221">
        <v>0</v>
      </c>
      <c r="T221">
        <v>0</v>
      </c>
      <c r="W221">
        <v>1</v>
      </c>
    </row>
    <row r="222" spans="1:23" x14ac:dyDescent="0.25">
      <c r="A222" t="s">
        <v>149</v>
      </c>
      <c r="B222" t="s">
        <v>149</v>
      </c>
      <c r="C222">
        <v>99</v>
      </c>
      <c r="D222" t="s">
        <v>1880</v>
      </c>
      <c r="E222">
        <v>0.3</v>
      </c>
      <c r="F222">
        <v>126</v>
      </c>
      <c r="G222" t="s">
        <v>765</v>
      </c>
      <c r="H222" t="s">
        <v>49</v>
      </c>
      <c r="I222" t="s">
        <v>26</v>
      </c>
      <c r="J222">
        <v>50</v>
      </c>
      <c r="K222">
        <v>9</v>
      </c>
      <c r="L222">
        <v>60</v>
      </c>
      <c r="M222">
        <v>100</v>
      </c>
      <c r="N222" t="s">
        <v>768</v>
      </c>
      <c r="O222" t="s">
        <v>769</v>
      </c>
      <c r="P222">
        <v>100</v>
      </c>
      <c r="Q222">
        <v>0</v>
      </c>
      <c r="R222">
        <v>0</v>
      </c>
      <c r="T222">
        <v>0</v>
      </c>
      <c r="W222">
        <v>1</v>
      </c>
    </row>
    <row r="223" spans="1:23" x14ac:dyDescent="0.25">
      <c r="A223" t="s">
        <v>149</v>
      </c>
      <c r="B223" t="s">
        <v>149</v>
      </c>
      <c r="C223">
        <v>100</v>
      </c>
      <c r="D223" t="s">
        <v>1881</v>
      </c>
      <c r="E223">
        <v>0.3</v>
      </c>
      <c r="F223">
        <v>127</v>
      </c>
      <c r="G223" t="s">
        <v>772</v>
      </c>
      <c r="H223" t="s">
        <v>49</v>
      </c>
      <c r="I223" t="s">
        <v>26</v>
      </c>
      <c r="J223">
        <v>90</v>
      </c>
      <c r="K223">
        <v>5</v>
      </c>
      <c r="L223">
        <v>100</v>
      </c>
      <c r="M223">
        <v>50</v>
      </c>
      <c r="N223" t="s">
        <v>768</v>
      </c>
      <c r="O223" t="s">
        <v>769</v>
      </c>
      <c r="P223">
        <v>50</v>
      </c>
      <c r="Q223">
        <v>0</v>
      </c>
      <c r="R223">
        <v>0</v>
      </c>
      <c r="T223">
        <v>0</v>
      </c>
      <c r="W223">
        <v>1</v>
      </c>
    </row>
    <row r="224" spans="1:23" x14ac:dyDescent="0.25">
      <c r="A224" t="s">
        <v>149</v>
      </c>
      <c r="B224" t="s">
        <v>149</v>
      </c>
      <c r="C224">
        <v>100</v>
      </c>
      <c r="D224" t="s">
        <v>1881</v>
      </c>
      <c r="E224">
        <v>0.3</v>
      </c>
      <c r="F224">
        <v>128</v>
      </c>
      <c r="G224" t="s">
        <v>776</v>
      </c>
      <c r="H224" t="s">
        <v>49</v>
      </c>
      <c r="I224" t="s">
        <v>26</v>
      </c>
      <c r="J224">
        <v>50</v>
      </c>
      <c r="K224">
        <v>9</v>
      </c>
      <c r="L224">
        <v>60</v>
      </c>
      <c r="M224">
        <v>50</v>
      </c>
      <c r="N224" t="s">
        <v>768</v>
      </c>
      <c r="O224" t="s">
        <v>769</v>
      </c>
      <c r="P224">
        <v>50</v>
      </c>
      <c r="Q224">
        <v>0</v>
      </c>
      <c r="R224">
        <v>0</v>
      </c>
      <c r="T224">
        <v>0</v>
      </c>
      <c r="W224">
        <v>1</v>
      </c>
    </row>
    <row r="225" spans="1:23" x14ac:dyDescent="0.25">
      <c r="A225" t="s">
        <v>149</v>
      </c>
      <c r="B225" t="s">
        <v>149</v>
      </c>
      <c r="C225">
        <v>101</v>
      </c>
      <c r="D225" t="s">
        <v>1882</v>
      </c>
      <c r="E225">
        <v>0.3</v>
      </c>
      <c r="F225">
        <v>129</v>
      </c>
      <c r="G225" t="s">
        <v>781</v>
      </c>
      <c r="H225" t="s">
        <v>49</v>
      </c>
      <c r="I225" t="s">
        <v>26</v>
      </c>
      <c r="J225">
        <v>50</v>
      </c>
      <c r="K225">
        <v>9</v>
      </c>
      <c r="L225">
        <v>60</v>
      </c>
      <c r="M225">
        <v>50</v>
      </c>
      <c r="N225" t="s">
        <v>768</v>
      </c>
      <c r="O225" t="s">
        <v>769</v>
      </c>
      <c r="P225">
        <v>50</v>
      </c>
      <c r="Q225">
        <v>0</v>
      </c>
      <c r="R225">
        <v>0</v>
      </c>
      <c r="T225">
        <v>0</v>
      </c>
      <c r="W225">
        <v>1</v>
      </c>
    </row>
    <row r="226" spans="1:23" x14ac:dyDescent="0.25">
      <c r="A226" t="s">
        <v>149</v>
      </c>
      <c r="B226" t="s">
        <v>149</v>
      </c>
      <c r="C226">
        <v>101</v>
      </c>
      <c r="D226" t="s">
        <v>1882</v>
      </c>
      <c r="E226">
        <v>0.3</v>
      </c>
      <c r="F226">
        <v>130</v>
      </c>
      <c r="G226" t="s">
        <v>784</v>
      </c>
      <c r="H226" t="s">
        <v>49</v>
      </c>
      <c r="I226" t="s">
        <v>26</v>
      </c>
      <c r="J226">
        <v>50</v>
      </c>
      <c r="K226">
        <v>9</v>
      </c>
      <c r="L226">
        <v>60</v>
      </c>
      <c r="M226">
        <v>50</v>
      </c>
      <c r="N226" t="s">
        <v>768</v>
      </c>
      <c r="O226" t="s">
        <v>769</v>
      </c>
      <c r="P226">
        <v>50</v>
      </c>
      <c r="Q226">
        <v>0</v>
      </c>
      <c r="R226">
        <v>0</v>
      </c>
      <c r="T226">
        <v>0</v>
      </c>
      <c r="W226">
        <v>1</v>
      </c>
    </row>
    <row r="227" spans="1:23" x14ac:dyDescent="0.25">
      <c r="A227" t="s">
        <v>149</v>
      </c>
      <c r="B227" t="s">
        <v>149</v>
      </c>
      <c r="C227">
        <v>102</v>
      </c>
      <c r="D227" t="s">
        <v>1883</v>
      </c>
      <c r="E227">
        <v>0.3</v>
      </c>
      <c r="F227">
        <v>131</v>
      </c>
      <c r="G227" t="s">
        <v>788</v>
      </c>
      <c r="H227" t="s">
        <v>49</v>
      </c>
      <c r="I227" t="s">
        <v>26</v>
      </c>
      <c r="J227">
        <v>85</v>
      </c>
      <c r="K227">
        <v>10</v>
      </c>
      <c r="L227">
        <v>100</v>
      </c>
      <c r="M227">
        <v>100</v>
      </c>
      <c r="N227" t="s">
        <v>554</v>
      </c>
      <c r="O227" t="s">
        <v>718</v>
      </c>
      <c r="P227">
        <v>100</v>
      </c>
      <c r="Q227">
        <v>0</v>
      </c>
      <c r="R227">
        <v>0</v>
      </c>
      <c r="T227">
        <v>0</v>
      </c>
      <c r="W227">
        <v>1</v>
      </c>
    </row>
    <row r="228" spans="1:23" x14ac:dyDescent="0.25">
      <c r="A228" t="s">
        <v>149</v>
      </c>
      <c r="B228" t="s">
        <v>149</v>
      </c>
      <c r="C228">
        <v>103</v>
      </c>
      <c r="D228" t="s">
        <v>1884</v>
      </c>
      <c r="E228">
        <v>0.3</v>
      </c>
      <c r="F228">
        <v>132</v>
      </c>
      <c r="G228" t="s">
        <v>1359</v>
      </c>
      <c r="H228" t="s">
        <v>24</v>
      </c>
      <c r="I228" t="s">
        <v>26</v>
      </c>
      <c r="J228">
        <v>12</v>
      </c>
      <c r="K228">
        <v>2</v>
      </c>
      <c r="L228">
        <v>15</v>
      </c>
      <c r="M228">
        <v>100</v>
      </c>
      <c r="N228" t="s">
        <v>554</v>
      </c>
      <c r="O228" t="s">
        <v>718</v>
      </c>
      <c r="P228">
        <v>100</v>
      </c>
      <c r="Q228">
        <v>0</v>
      </c>
      <c r="R228">
        <v>0</v>
      </c>
      <c r="T228">
        <v>0</v>
      </c>
      <c r="W228">
        <v>1</v>
      </c>
    </row>
    <row r="229" spans="1:23" x14ac:dyDescent="0.25">
      <c r="A229" t="s">
        <v>149</v>
      </c>
      <c r="B229" t="s">
        <v>149</v>
      </c>
      <c r="C229">
        <v>104</v>
      </c>
      <c r="D229" t="s">
        <v>1885</v>
      </c>
      <c r="E229">
        <v>0.3</v>
      </c>
      <c r="F229">
        <v>133</v>
      </c>
      <c r="G229" t="s">
        <v>1602</v>
      </c>
      <c r="H229" t="s">
        <v>24</v>
      </c>
      <c r="I229" t="s">
        <v>40</v>
      </c>
      <c r="J229">
        <v>30</v>
      </c>
      <c r="K229">
        <v>5</v>
      </c>
      <c r="L229">
        <v>20</v>
      </c>
      <c r="M229">
        <v>25</v>
      </c>
      <c r="N229" t="s">
        <v>801</v>
      </c>
      <c r="O229" t="s">
        <v>802</v>
      </c>
      <c r="P229">
        <v>25</v>
      </c>
      <c r="Q229">
        <v>0</v>
      </c>
      <c r="R229">
        <v>0</v>
      </c>
      <c r="T229">
        <v>0</v>
      </c>
      <c r="W229">
        <v>1</v>
      </c>
    </row>
    <row r="230" spans="1:23" x14ac:dyDescent="0.25">
      <c r="A230" t="s">
        <v>149</v>
      </c>
      <c r="B230" t="s">
        <v>149</v>
      </c>
      <c r="C230">
        <v>104</v>
      </c>
      <c r="D230" t="s">
        <v>1885</v>
      </c>
      <c r="E230">
        <v>0.3</v>
      </c>
      <c r="F230">
        <v>134</v>
      </c>
      <c r="G230" t="s">
        <v>1604</v>
      </c>
      <c r="H230" t="s">
        <v>24</v>
      </c>
      <c r="I230" t="s">
        <v>40</v>
      </c>
      <c r="J230">
        <v>30</v>
      </c>
      <c r="K230">
        <v>5</v>
      </c>
      <c r="L230">
        <v>20</v>
      </c>
      <c r="M230">
        <v>25</v>
      </c>
      <c r="N230" t="s">
        <v>807</v>
      </c>
      <c r="O230" t="s">
        <v>802</v>
      </c>
      <c r="P230">
        <v>25</v>
      </c>
      <c r="Q230">
        <v>0</v>
      </c>
      <c r="R230">
        <v>0</v>
      </c>
      <c r="T230">
        <v>0</v>
      </c>
      <c r="W230">
        <v>1</v>
      </c>
    </row>
    <row r="231" spans="1:23" x14ac:dyDescent="0.25">
      <c r="A231" t="s">
        <v>149</v>
      </c>
      <c r="B231" t="s">
        <v>149</v>
      </c>
      <c r="C231">
        <v>104</v>
      </c>
      <c r="D231" t="s">
        <v>1885</v>
      </c>
      <c r="E231">
        <v>0.3</v>
      </c>
      <c r="F231">
        <v>135</v>
      </c>
      <c r="G231" t="s">
        <v>1606</v>
      </c>
      <c r="H231" t="s">
        <v>24</v>
      </c>
      <c r="I231" t="s">
        <v>40</v>
      </c>
      <c r="J231">
        <v>30</v>
      </c>
      <c r="K231">
        <v>5</v>
      </c>
      <c r="L231">
        <v>20</v>
      </c>
      <c r="M231">
        <v>25</v>
      </c>
      <c r="N231" t="s">
        <v>807</v>
      </c>
      <c r="O231" t="s">
        <v>802</v>
      </c>
      <c r="P231">
        <v>25</v>
      </c>
      <c r="Q231">
        <v>0</v>
      </c>
      <c r="R231">
        <v>0</v>
      </c>
      <c r="T231">
        <v>0</v>
      </c>
      <c r="W231">
        <v>1</v>
      </c>
    </row>
    <row r="232" spans="1:23" x14ac:dyDescent="0.25">
      <c r="A232" t="s">
        <v>149</v>
      </c>
      <c r="B232" t="s">
        <v>149</v>
      </c>
      <c r="C232">
        <v>104</v>
      </c>
      <c r="D232" t="s">
        <v>1885</v>
      </c>
      <c r="E232">
        <v>0.3</v>
      </c>
      <c r="F232">
        <v>136</v>
      </c>
      <c r="G232" t="s">
        <v>1608</v>
      </c>
      <c r="H232" t="s">
        <v>24</v>
      </c>
      <c r="I232" t="s">
        <v>40</v>
      </c>
      <c r="J232">
        <v>15</v>
      </c>
      <c r="K232">
        <v>2</v>
      </c>
      <c r="L232">
        <v>12</v>
      </c>
      <c r="M232">
        <v>25</v>
      </c>
      <c r="N232" t="s">
        <v>807</v>
      </c>
      <c r="O232" t="s">
        <v>802</v>
      </c>
      <c r="P232">
        <v>25</v>
      </c>
      <c r="Q232">
        <v>0</v>
      </c>
      <c r="R232">
        <v>0</v>
      </c>
      <c r="T232">
        <v>0</v>
      </c>
      <c r="W232">
        <v>1</v>
      </c>
    </row>
    <row r="233" spans="1:23" x14ac:dyDescent="0.25">
      <c r="A233" t="s">
        <v>149</v>
      </c>
      <c r="B233" t="s">
        <v>149</v>
      </c>
      <c r="C233">
        <v>105</v>
      </c>
      <c r="D233" t="s">
        <v>1886</v>
      </c>
      <c r="E233">
        <v>0.3</v>
      </c>
      <c r="F233">
        <v>137</v>
      </c>
      <c r="G233" t="s">
        <v>1611</v>
      </c>
      <c r="H233" t="s">
        <v>49</v>
      </c>
      <c r="I233" t="s">
        <v>26</v>
      </c>
      <c r="J233">
        <v>60</v>
      </c>
      <c r="K233">
        <v>10</v>
      </c>
      <c r="L233">
        <v>80</v>
      </c>
      <c r="M233">
        <v>100</v>
      </c>
      <c r="N233" t="s">
        <v>817</v>
      </c>
      <c r="O233" t="s">
        <v>802</v>
      </c>
      <c r="P233">
        <v>100</v>
      </c>
      <c r="Q233">
        <v>0</v>
      </c>
      <c r="R233">
        <v>0</v>
      </c>
      <c r="T233">
        <v>0</v>
      </c>
      <c r="W233">
        <v>1</v>
      </c>
    </row>
    <row r="234" spans="1:23" x14ac:dyDescent="0.25">
      <c r="A234" t="s">
        <v>149</v>
      </c>
      <c r="B234" t="s">
        <v>149</v>
      </c>
      <c r="C234">
        <v>106</v>
      </c>
      <c r="D234" t="s">
        <v>1887</v>
      </c>
      <c r="E234">
        <v>0.3</v>
      </c>
      <c r="F234">
        <v>138</v>
      </c>
      <c r="G234" t="s">
        <v>1614</v>
      </c>
      <c r="H234" t="s">
        <v>49</v>
      </c>
      <c r="I234" t="s">
        <v>26</v>
      </c>
      <c r="J234">
        <v>90</v>
      </c>
      <c r="K234">
        <v>5</v>
      </c>
      <c r="L234">
        <v>100</v>
      </c>
      <c r="M234">
        <v>100</v>
      </c>
      <c r="N234" t="s">
        <v>823</v>
      </c>
      <c r="O234" t="s">
        <v>802</v>
      </c>
      <c r="P234">
        <v>100</v>
      </c>
      <c r="Q234">
        <v>0</v>
      </c>
      <c r="R234">
        <v>0</v>
      </c>
      <c r="T234">
        <v>0</v>
      </c>
      <c r="W234">
        <v>1</v>
      </c>
    </row>
    <row r="235" spans="1:23" x14ac:dyDescent="0.25">
      <c r="A235" t="s">
        <v>149</v>
      </c>
      <c r="B235" t="s">
        <v>149</v>
      </c>
      <c r="C235">
        <v>107</v>
      </c>
      <c r="D235" t="s">
        <v>1888</v>
      </c>
      <c r="E235">
        <v>0.3</v>
      </c>
      <c r="F235">
        <v>139</v>
      </c>
      <c r="G235" t="s">
        <v>1618</v>
      </c>
      <c r="H235" t="s">
        <v>24</v>
      </c>
      <c r="I235" t="s">
        <v>26</v>
      </c>
      <c r="J235">
        <v>140</v>
      </c>
      <c r="K235">
        <v>20</v>
      </c>
      <c r="L235">
        <v>200</v>
      </c>
      <c r="M235">
        <v>100</v>
      </c>
      <c r="N235" t="s">
        <v>833</v>
      </c>
      <c r="O235" t="s">
        <v>122</v>
      </c>
      <c r="P235">
        <v>100</v>
      </c>
      <c r="Q235">
        <v>0</v>
      </c>
      <c r="R235">
        <v>0</v>
      </c>
      <c r="T235">
        <v>0</v>
      </c>
      <c r="W235">
        <v>1</v>
      </c>
    </row>
    <row r="236" spans="1:23" x14ac:dyDescent="0.25">
      <c r="A236" t="s">
        <v>149</v>
      </c>
      <c r="B236" t="s">
        <v>149</v>
      </c>
      <c r="C236">
        <v>108</v>
      </c>
      <c r="D236" t="s">
        <v>1889</v>
      </c>
      <c r="E236">
        <v>0.3</v>
      </c>
      <c r="F236">
        <v>139</v>
      </c>
      <c r="G236" t="s">
        <v>836</v>
      </c>
      <c r="H236" t="s">
        <v>24</v>
      </c>
      <c r="I236" t="s">
        <v>26</v>
      </c>
      <c r="J236">
        <v>30</v>
      </c>
      <c r="K236">
        <v>10</v>
      </c>
      <c r="L236">
        <v>15</v>
      </c>
      <c r="M236">
        <v>100</v>
      </c>
      <c r="N236" t="s">
        <v>842</v>
      </c>
      <c r="O236" t="s">
        <v>122</v>
      </c>
      <c r="P236">
        <v>100</v>
      </c>
      <c r="Q236">
        <v>0</v>
      </c>
      <c r="R236">
        <v>0</v>
      </c>
      <c r="T236">
        <v>0</v>
      </c>
      <c r="W236">
        <v>1</v>
      </c>
    </row>
    <row r="237" spans="1:23" x14ac:dyDescent="0.25">
      <c r="A237" t="s">
        <v>149</v>
      </c>
      <c r="B237" t="s">
        <v>149</v>
      </c>
      <c r="C237">
        <v>109</v>
      </c>
      <c r="D237" t="s">
        <v>1890</v>
      </c>
      <c r="E237">
        <v>0.3</v>
      </c>
      <c r="F237">
        <v>140</v>
      </c>
      <c r="G237" t="s">
        <v>1622</v>
      </c>
      <c r="H237" t="s">
        <v>24</v>
      </c>
      <c r="I237" t="s">
        <v>26</v>
      </c>
      <c r="J237">
        <v>40</v>
      </c>
      <c r="K237">
        <v>10</v>
      </c>
      <c r="L237">
        <v>63</v>
      </c>
      <c r="M237">
        <v>100</v>
      </c>
      <c r="N237" t="s">
        <v>848</v>
      </c>
      <c r="O237" t="s">
        <v>122</v>
      </c>
      <c r="P237">
        <v>100</v>
      </c>
      <c r="Q237">
        <v>0</v>
      </c>
      <c r="R237">
        <v>0</v>
      </c>
      <c r="T237">
        <v>0</v>
      </c>
      <c r="W237">
        <v>1</v>
      </c>
    </row>
    <row r="238" spans="1:23" x14ac:dyDescent="0.25">
      <c r="A238" t="s">
        <v>149</v>
      </c>
      <c r="B238" t="s">
        <v>149</v>
      </c>
      <c r="C238">
        <v>110</v>
      </c>
      <c r="D238" t="s">
        <v>1891</v>
      </c>
      <c r="E238">
        <v>0.3</v>
      </c>
      <c r="F238">
        <v>141</v>
      </c>
      <c r="G238" t="s">
        <v>851</v>
      </c>
      <c r="H238" t="s">
        <v>24</v>
      </c>
      <c r="I238" t="s">
        <v>40</v>
      </c>
      <c r="J238">
        <v>30</v>
      </c>
      <c r="K238">
        <v>5</v>
      </c>
      <c r="L238">
        <v>19</v>
      </c>
      <c r="M238">
        <v>100</v>
      </c>
      <c r="N238" t="s">
        <v>842</v>
      </c>
      <c r="O238" t="s">
        <v>122</v>
      </c>
      <c r="P238">
        <v>100</v>
      </c>
      <c r="Q238">
        <v>0</v>
      </c>
      <c r="R238">
        <v>0</v>
      </c>
      <c r="T238">
        <v>0</v>
      </c>
      <c r="W238">
        <v>1</v>
      </c>
    </row>
    <row r="239" spans="1:23" x14ac:dyDescent="0.25">
      <c r="A239" t="s">
        <v>149</v>
      </c>
      <c r="B239" t="s">
        <v>149</v>
      </c>
      <c r="C239">
        <v>111</v>
      </c>
      <c r="D239" t="s">
        <v>1892</v>
      </c>
      <c r="E239">
        <v>0.3</v>
      </c>
      <c r="F239">
        <v>142</v>
      </c>
      <c r="G239" t="s">
        <v>1627</v>
      </c>
      <c r="H239" t="s">
        <v>49</v>
      </c>
      <c r="I239" t="s">
        <v>26</v>
      </c>
      <c r="J239">
        <v>90</v>
      </c>
      <c r="K239">
        <v>5</v>
      </c>
      <c r="L239">
        <v>100</v>
      </c>
      <c r="M239">
        <v>100</v>
      </c>
      <c r="N239" t="s">
        <v>864</v>
      </c>
      <c r="O239" t="s">
        <v>122</v>
      </c>
      <c r="P239">
        <v>100</v>
      </c>
      <c r="Q239">
        <v>0</v>
      </c>
      <c r="R239">
        <v>0</v>
      </c>
      <c r="T239">
        <v>0</v>
      </c>
      <c r="W239">
        <v>1</v>
      </c>
    </row>
    <row r="240" spans="1:23" x14ac:dyDescent="0.25">
      <c r="A240" t="s">
        <v>149</v>
      </c>
      <c r="B240" t="s">
        <v>149</v>
      </c>
      <c r="C240">
        <v>112</v>
      </c>
      <c r="D240" t="s">
        <v>1893</v>
      </c>
      <c r="E240">
        <v>0.3</v>
      </c>
      <c r="F240">
        <v>143</v>
      </c>
      <c r="G240" t="s">
        <v>1630</v>
      </c>
      <c r="H240" t="s">
        <v>24</v>
      </c>
      <c r="I240" t="s">
        <v>40</v>
      </c>
      <c r="J240">
        <v>300</v>
      </c>
      <c r="K240">
        <v>30</v>
      </c>
      <c r="L240">
        <v>250</v>
      </c>
      <c r="M240">
        <v>25</v>
      </c>
      <c r="N240" t="s">
        <v>870</v>
      </c>
      <c r="O240" t="s">
        <v>871</v>
      </c>
      <c r="P240">
        <v>25</v>
      </c>
      <c r="Q240">
        <v>0</v>
      </c>
      <c r="R240">
        <v>0</v>
      </c>
      <c r="T240">
        <v>0</v>
      </c>
      <c r="W240">
        <v>1</v>
      </c>
    </row>
    <row r="241" spans="1:23" x14ac:dyDescent="0.25">
      <c r="A241" t="s">
        <v>149</v>
      </c>
      <c r="B241" t="s">
        <v>149</v>
      </c>
      <c r="C241">
        <v>112</v>
      </c>
      <c r="D241" t="s">
        <v>1893</v>
      </c>
      <c r="E241">
        <v>0.3</v>
      </c>
      <c r="F241">
        <v>144</v>
      </c>
      <c r="G241" t="s">
        <v>1632</v>
      </c>
      <c r="H241" t="s">
        <v>24</v>
      </c>
      <c r="I241" t="s">
        <v>40</v>
      </c>
      <c r="J241">
        <v>335</v>
      </c>
      <c r="K241">
        <v>30</v>
      </c>
      <c r="L241">
        <v>273</v>
      </c>
      <c r="M241">
        <v>25</v>
      </c>
      <c r="N241" t="s">
        <v>870</v>
      </c>
      <c r="O241" t="s">
        <v>871</v>
      </c>
      <c r="P241">
        <v>25</v>
      </c>
      <c r="Q241">
        <v>0</v>
      </c>
      <c r="R241">
        <v>0</v>
      </c>
      <c r="T241">
        <v>0</v>
      </c>
      <c r="W241">
        <v>1</v>
      </c>
    </row>
    <row r="242" spans="1:23" x14ac:dyDescent="0.25">
      <c r="A242" t="s">
        <v>149</v>
      </c>
      <c r="B242" t="s">
        <v>149</v>
      </c>
      <c r="C242">
        <v>112</v>
      </c>
      <c r="D242" t="s">
        <v>1893</v>
      </c>
      <c r="E242">
        <v>0.3</v>
      </c>
      <c r="F242">
        <v>145</v>
      </c>
      <c r="G242" t="s">
        <v>1634</v>
      </c>
      <c r="H242" t="s">
        <v>24</v>
      </c>
      <c r="I242" t="s">
        <v>40</v>
      </c>
      <c r="J242">
        <v>335</v>
      </c>
      <c r="K242">
        <v>30</v>
      </c>
      <c r="L242">
        <v>273</v>
      </c>
      <c r="M242">
        <v>25</v>
      </c>
      <c r="N242" t="s">
        <v>870</v>
      </c>
      <c r="O242" t="s">
        <v>871</v>
      </c>
      <c r="P242">
        <v>25</v>
      </c>
      <c r="Q242">
        <v>0</v>
      </c>
      <c r="R242">
        <v>0</v>
      </c>
      <c r="T242">
        <v>0</v>
      </c>
      <c r="W242">
        <v>1</v>
      </c>
    </row>
    <row r="243" spans="1:23" x14ac:dyDescent="0.25">
      <c r="A243" t="s">
        <v>149</v>
      </c>
      <c r="B243" t="s">
        <v>149</v>
      </c>
      <c r="C243">
        <v>112</v>
      </c>
      <c r="D243" t="s">
        <v>1893</v>
      </c>
      <c r="E243">
        <v>0.3</v>
      </c>
      <c r="F243">
        <v>146</v>
      </c>
      <c r="G243" t="s">
        <v>1636</v>
      </c>
      <c r="H243" t="s">
        <v>49</v>
      </c>
      <c r="I243" t="s">
        <v>26</v>
      </c>
      <c r="J243">
        <v>80</v>
      </c>
      <c r="K243">
        <v>5</v>
      </c>
      <c r="L243">
        <v>90</v>
      </c>
      <c r="M243">
        <v>25</v>
      </c>
      <c r="N243" t="s">
        <v>882</v>
      </c>
      <c r="O243" t="s">
        <v>871</v>
      </c>
      <c r="P243">
        <v>25</v>
      </c>
      <c r="Q243">
        <v>0</v>
      </c>
      <c r="R243">
        <v>0</v>
      </c>
      <c r="T243">
        <v>0</v>
      </c>
      <c r="W243">
        <v>1</v>
      </c>
    </row>
    <row r="244" spans="1:23" x14ac:dyDescent="0.25">
      <c r="A244" t="s">
        <v>149</v>
      </c>
      <c r="B244" t="s">
        <v>149</v>
      </c>
      <c r="C244">
        <v>113</v>
      </c>
      <c r="D244" t="s">
        <v>1894</v>
      </c>
      <c r="E244">
        <v>0.3</v>
      </c>
      <c r="F244">
        <v>147</v>
      </c>
      <c r="G244" t="s">
        <v>1639</v>
      </c>
      <c r="H244" t="s">
        <v>24</v>
      </c>
      <c r="I244" t="s">
        <v>40</v>
      </c>
      <c r="J244">
        <v>335</v>
      </c>
      <c r="K244">
        <v>30</v>
      </c>
      <c r="L244">
        <v>273</v>
      </c>
      <c r="M244">
        <v>20</v>
      </c>
      <c r="N244" t="s">
        <v>888</v>
      </c>
      <c r="O244" t="s">
        <v>871</v>
      </c>
      <c r="P244">
        <v>20</v>
      </c>
      <c r="Q244">
        <v>0</v>
      </c>
      <c r="R244">
        <v>0</v>
      </c>
      <c r="T244">
        <v>0</v>
      </c>
      <c r="W244">
        <v>1</v>
      </c>
    </row>
    <row r="245" spans="1:23" x14ac:dyDescent="0.25">
      <c r="A245" t="s">
        <v>149</v>
      </c>
      <c r="B245" t="s">
        <v>149</v>
      </c>
      <c r="C245">
        <v>113</v>
      </c>
      <c r="D245" t="s">
        <v>1894</v>
      </c>
      <c r="E245">
        <v>0.3</v>
      </c>
      <c r="F245">
        <v>148</v>
      </c>
      <c r="G245" t="s">
        <v>1641</v>
      </c>
      <c r="H245" t="s">
        <v>24</v>
      </c>
      <c r="I245" t="s">
        <v>40</v>
      </c>
      <c r="J245">
        <v>335</v>
      </c>
      <c r="K245">
        <v>30</v>
      </c>
      <c r="L245">
        <v>273</v>
      </c>
      <c r="M245">
        <v>20</v>
      </c>
      <c r="N245" t="s">
        <v>892</v>
      </c>
      <c r="O245" t="s">
        <v>871</v>
      </c>
      <c r="P245">
        <v>20</v>
      </c>
      <c r="Q245">
        <v>0</v>
      </c>
      <c r="R245">
        <v>0</v>
      </c>
      <c r="T245">
        <v>0</v>
      </c>
      <c r="W245">
        <v>1</v>
      </c>
    </row>
    <row r="246" spans="1:23" x14ac:dyDescent="0.25">
      <c r="A246" t="s">
        <v>149</v>
      </c>
      <c r="B246" t="s">
        <v>149</v>
      </c>
      <c r="C246">
        <v>113</v>
      </c>
      <c r="D246" t="s">
        <v>1894</v>
      </c>
      <c r="E246">
        <v>0.3</v>
      </c>
      <c r="F246">
        <v>149</v>
      </c>
      <c r="G246" t="s">
        <v>1643</v>
      </c>
      <c r="H246" t="s">
        <v>24</v>
      </c>
      <c r="I246" t="s">
        <v>40</v>
      </c>
      <c r="J246">
        <v>335</v>
      </c>
      <c r="K246">
        <v>30</v>
      </c>
      <c r="L246">
        <v>273</v>
      </c>
      <c r="M246">
        <v>20</v>
      </c>
      <c r="N246" t="s">
        <v>896</v>
      </c>
      <c r="O246" t="s">
        <v>871</v>
      </c>
      <c r="P246">
        <v>20</v>
      </c>
      <c r="Q246">
        <v>0</v>
      </c>
      <c r="R246">
        <v>0</v>
      </c>
      <c r="T246">
        <v>0</v>
      </c>
      <c r="W246">
        <v>1</v>
      </c>
    </row>
    <row r="247" spans="1:23" x14ac:dyDescent="0.25">
      <c r="A247" t="s">
        <v>149</v>
      </c>
      <c r="B247" t="s">
        <v>149</v>
      </c>
      <c r="C247">
        <v>113</v>
      </c>
      <c r="D247" t="s">
        <v>1894</v>
      </c>
      <c r="E247">
        <v>0.3</v>
      </c>
      <c r="F247">
        <v>150</v>
      </c>
      <c r="G247" t="s">
        <v>1645</v>
      </c>
      <c r="H247" t="s">
        <v>49</v>
      </c>
      <c r="I247" t="s">
        <v>26</v>
      </c>
      <c r="J247">
        <v>70</v>
      </c>
      <c r="K247">
        <v>10</v>
      </c>
      <c r="L247">
        <v>85</v>
      </c>
      <c r="M247">
        <v>20</v>
      </c>
      <c r="N247" t="s">
        <v>901</v>
      </c>
      <c r="O247" t="s">
        <v>871</v>
      </c>
      <c r="P247">
        <v>20</v>
      </c>
      <c r="Q247">
        <v>0</v>
      </c>
      <c r="R247">
        <v>0</v>
      </c>
      <c r="T247">
        <v>0</v>
      </c>
      <c r="W247">
        <v>1</v>
      </c>
    </row>
    <row r="248" spans="1:23" x14ac:dyDescent="0.25">
      <c r="A248" t="s">
        <v>149</v>
      </c>
      <c r="B248" t="s">
        <v>149</v>
      </c>
      <c r="C248">
        <v>113</v>
      </c>
      <c r="D248" t="s">
        <v>1894</v>
      </c>
      <c r="E248">
        <v>0.3</v>
      </c>
      <c r="F248">
        <v>151</v>
      </c>
      <c r="G248" t="s">
        <v>1647</v>
      </c>
      <c r="H248" t="s">
        <v>24</v>
      </c>
      <c r="I248" t="s">
        <v>40</v>
      </c>
      <c r="J248">
        <v>335</v>
      </c>
      <c r="K248">
        <v>30</v>
      </c>
      <c r="L248">
        <v>273</v>
      </c>
      <c r="M248">
        <v>20</v>
      </c>
      <c r="N248" t="s">
        <v>905</v>
      </c>
      <c r="O248" t="s">
        <v>871</v>
      </c>
      <c r="P248">
        <v>20</v>
      </c>
      <c r="Q248">
        <v>0</v>
      </c>
      <c r="R248">
        <v>0</v>
      </c>
      <c r="T248">
        <v>0</v>
      </c>
      <c r="W248">
        <v>1</v>
      </c>
    </row>
    <row r="249" spans="1:23" x14ac:dyDescent="0.25">
      <c r="A249" t="s">
        <v>149</v>
      </c>
      <c r="B249" t="s">
        <v>149</v>
      </c>
      <c r="C249">
        <v>114</v>
      </c>
      <c r="D249" t="s">
        <v>1895</v>
      </c>
      <c r="E249">
        <v>0.3</v>
      </c>
      <c r="F249">
        <v>152</v>
      </c>
      <c r="G249" t="s">
        <v>1650</v>
      </c>
      <c r="H249" t="s">
        <v>49</v>
      </c>
      <c r="I249" t="s">
        <v>26</v>
      </c>
      <c r="J249">
        <v>80</v>
      </c>
      <c r="K249">
        <v>10</v>
      </c>
      <c r="L249">
        <v>100</v>
      </c>
      <c r="M249">
        <v>33</v>
      </c>
      <c r="N249" t="s">
        <v>911</v>
      </c>
      <c r="O249" t="s">
        <v>871</v>
      </c>
      <c r="P249">
        <v>33</v>
      </c>
      <c r="Q249">
        <v>0</v>
      </c>
      <c r="R249">
        <v>0</v>
      </c>
      <c r="T249">
        <v>0</v>
      </c>
      <c r="W249">
        <v>1</v>
      </c>
    </row>
    <row r="250" spans="1:23" x14ac:dyDescent="0.25">
      <c r="A250" t="s">
        <v>149</v>
      </c>
      <c r="B250" t="s">
        <v>149</v>
      </c>
      <c r="C250">
        <v>114</v>
      </c>
      <c r="D250" t="s">
        <v>1895</v>
      </c>
      <c r="E250">
        <v>0.3</v>
      </c>
      <c r="F250">
        <v>153</v>
      </c>
      <c r="G250" t="s">
        <v>1652</v>
      </c>
      <c r="H250" t="s">
        <v>49</v>
      </c>
      <c r="I250" t="s">
        <v>26</v>
      </c>
      <c r="J250">
        <v>80</v>
      </c>
      <c r="K250">
        <v>10</v>
      </c>
      <c r="L250">
        <v>100</v>
      </c>
      <c r="M250">
        <v>33</v>
      </c>
      <c r="N250" t="s">
        <v>914</v>
      </c>
      <c r="O250" t="s">
        <v>871</v>
      </c>
      <c r="P250">
        <v>33</v>
      </c>
      <c r="Q250">
        <v>0</v>
      </c>
      <c r="R250">
        <v>0</v>
      </c>
      <c r="T250">
        <v>0</v>
      </c>
      <c r="W250">
        <v>1</v>
      </c>
    </row>
    <row r="251" spans="1:23" x14ac:dyDescent="0.25">
      <c r="A251" t="s">
        <v>149</v>
      </c>
      <c r="B251" t="s">
        <v>149</v>
      </c>
      <c r="C251">
        <v>114</v>
      </c>
      <c r="D251" t="s">
        <v>1895</v>
      </c>
      <c r="E251">
        <v>0.3</v>
      </c>
      <c r="F251">
        <v>154</v>
      </c>
      <c r="G251" t="s">
        <v>1654</v>
      </c>
      <c r="H251" t="s">
        <v>49</v>
      </c>
      <c r="I251" t="s">
        <v>26</v>
      </c>
      <c r="J251">
        <v>80</v>
      </c>
      <c r="K251">
        <v>10</v>
      </c>
      <c r="L251">
        <v>100</v>
      </c>
      <c r="M251">
        <v>34</v>
      </c>
      <c r="N251" t="s">
        <v>911</v>
      </c>
      <c r="O251" t="s">
        <v>871</v>
      </c>
      <c r="P251">
        <v>34</v>
      </c>
      <c r="Q251">
        <v>0</v>
      </c>
      <c r="R251">
        <v>0</v>
      </c>
      <c r="T251">
        <v>0</v>
      </c>
      <c r="W251">
        <v>1</v>
      </c>
    </row>
    <row r="252" spans="1:23" x14ac:dyDescent="0.25">
      <c r="A252" t="s">
        <v>149</v>
      </c>
      <c r="B252" t="s">
        <v>149</v>
      </c>
      <c r="C252">
        <v>115</v>
      </c>
      <c r="D252" t="s">
        <v>1896</v>
      </c>
      <c r="E252">
        <v>0.3</v>
      </c>
      <c r="F252">
        <v>155</v>
      </c>
      <c r="G252" t="s">
        <v>1708</v>
      </c>
      <c r="H252" t="s">
        <v>24</v>
      </c>
      <c r="I252" t="s">
        <v>26</v>
      </c>
      <c r="J252">
        <v>90</v>
      </c>
      <c r="K252">
        <v>5</v>
      </c>
      <c r="L252">
        <v>96</v>
      </c>
      <c r="M252">
        <v>50</v>
      </c>
      <c r="N252" t="s">
        <v>922</v>
      </c>
      <c r="O252" t="s">
        <v>923</v>
      </c>
      <c r="P252">
        <v>50</v>
      </c>
      <c r="Q252">
        <v>0</v>
      </c>
      <c r="R252">
        <v>0</v>
      </c>
      <c r="T252">
        <v>0</v>
      </c>
      <c r="W252">
        <v>1</v>
      </c>
    </row>
    <row r="253" spans="1:23" x14ac:dyDescent="0.25">
      <c r="A253" t="s">
        <v>149</v>
      </c>
      <c r="B253" t="s">
        <v>149</v>
      </c>
      <c r="C253">
        <v>115</v>
      </c>
      <c r="D253" t="s">
        <v>1896</v>
      </c>
      <c r="E253">
        <v>0.3</v>
      </c>
      <c r="F253">
        <v>156</v>
      </c>
      <c r="G253" t="s">
        <v>1710</v>
      </c>
      <c r="H253" t="s">
        <v>49</v>
      </c>
      <c r="I253" t="s">
        <v>26</v>
      </c>
      <c r="J253">
        <v>90</v>
      </c>
      <c r="K253">
        <v>5</v>
      </c>
      <c r="L253">
        <v>96</v>
      </c>
      <c r="M253">
        <v>30</v>
      </c>
      <c r="N253" t="s">
        <v>928</v>
      </c>
      <c r="O253" t="s">
        <v>923</v>
      </c>
      <c r="P253">
        <v>30</v>
      </c>
      <c r="Q253">
        <v>0</v>
      </c>
      <c r="R253">
        <v>0</v>
      </c>
      <c r="T253">
        <v>0</v>
      </c>
      <c r="W253">
        <v>1</v>
      </c>
    </row>
    <row r="254" spans="1:23" x14ac:dyDescent="0.25">
      <c r="A254" t="s">
        <v>149</v>
      </c>
      <c r="B254" t="s">
        <v>149</v>
      </c>
      <c r="C254">
        <v>115</v>
      </c>
      <c r="D254" t="s">
        <v>1896</v>
      </c>
      <c r="E254">
        <v>0.3</v>
      </c>
      <c r="F254">
        <v>157</v>
      </c>
      <c r="G254" t="s">
        <v>1712</v>
      </c>
      <c r="H254" t="s">
        <v>24</v>
      </c>
      <c r="I254" t="s">
        <v>40</v>
      </c>
      <c r="J254">
        <v>2</v>
      </c>
      <c r="K254">
        <v>2</v>
      </c>
      <c r="L254">
        <v>5</v>
      </c>
      <c r="M254">
        <v>20</v>
      </c>
      <c r="N254" t="s">
        <v>933</v>
      </c>
      <c r="O254" t="s">
        <v>923</v>
      </c>
      <c r="P254">
        <v>20</v>
      </c>
      <c r="Q254">
        <v>0</v>
      </c>
      <c r="R254">
        <v>0</v>
      </c>
      <c r="T254">
        <v>0</v>
      </c>
      <c r="W254">
        <v>1</v>
      </c>
    </row>
    <row r="255" spans="1:23" x14ac:dyDescent="0.25">
      <c r="A255" t="s">
        <v>149</v>
      </c>
      <c r="B255" t="s">
        <v>149</v>
      </c>
      <c r="C255">
        <v>116</v>
      </c>
      <c r="D255" t="s">
        <v>1897</v>
      </c>
      <c r="E255">
        <v>0.3</v>
      </c>
      <c r="F255">
        <v>158</v>
      </c>
      <c r="G255" t="s">
        <v>1715</v>
      </c>
      <c r="H255" t="s">
        <v>24</v>
      </c>
      <c r="I255" t="s">
        <v>26</v>
      </c>
      <c r="J255">
        <v>5</v>
      </c>
      <c r="K255">
        <v>3</v>
      </c>
      <c r="L255">
        <v>9</v>
      </c>
      <c r="M255">
        <v>50</v>
      </c>
      <c r="N255" t="s">
        <v>939</v>
      </c>
      <c r="O255" t="s">
        <v>923</v>
      </c>
      <c r="P255">
        <v>50</v>
      </c>
      <c r="Q255">
        <v>0</v>
      </c>
      <c r="R255">
        <v>0</v>
      </c>
      <c r="T255">
        <v>0</v>
      </c>
      <c r="W255">
        <v>1</v>
      </c>
    </row>
    <row r="256" spans="1:23" x14ac:dyDescent="0.25">
      <c r="A256" t="s">
        <v>149</v>
      </c>
      <c r="B256" t="s">
        <v>149</v>
      </c>
      <c r="C256">
        <v>116</v>
      </c>
      <c r="D256" t="s">
        <v>1897</v>
      </c>
      <c r="E256">
        <v>0.3</v>
      </c>
      <c r="F256">
        <v>159</v>
      </c>
      <c r="G256" t="s">
        <v>1717</v>
      </c>
      <c r="H256" t="s">
        <v>24</v>
      </c>
      <c r="I256" t="s">
        <v>26</v>
      </c>
      <c r="J256">
        <v>6</v>
      </c>
      <c r="K256">
        <v>2</v>
      </c>
      <c r="L256">
        <v>10</v>
      </c>
      <c r="M256">
        <v>50</v>
      </c>
      <c r="N256" t="s">
        <v>939</v>
      </c>
      <c r="O256" t="s">
        <v>923</v>
      </c>
      <c r="P256">
        <v>50</v>
      </c>
      <c r="Q256">
        <v>0</v>
      </c>
      <c r="R256">
        <v>0</v>
      </c>
      <c r="T256">
        <v>0</v>
      </c>
      <c r="W256">
        <v>1</v>
      </c>
    </row>
    <row r="257" spans="1:23" x14ac:dyDescent="0.25">
      <c r="A257" t="s">
        <v>149</v>
      </c>
      <c r="B257" t="s">
        <v>149</v>
      </c>
      <c r="C257">
        <v>117</v>
      </c>
      <c r="D257" t="s">
        <v>1898</v>
      </c>
      <c r="E257">
        <v>0.3</v>
      </c>
      <c r="F257">
        <v>160</v>
      </c>
      <c r="G257" t="s">
        <v>1720</v>
      </c>
      <c r="H257" t="s">
        <v>24</v>
      </c>
      <c r="I257" t="s">
        <v>26</v>
      </c>
      <c r="J257">
        <v>9</v>
      </c>
      <c r="K257">
        <v>2</v>
      </c>
      <c r="L257">
        <v>12</v>
      </c>
      <c r="M257">
        <v>50</v>
      </c>
      <c r="N257" t="s">
        <v>939</v>
      </c>
      <c r="O257" t="s">
        <v>923</v>
      </c>
      <c r="P257">
        <v>50</v>
      </c>
      <c r="Q257">
        <v>0</v>
      </c>
      <c r="R257">
        <v>0</v>
      </c>
      <c r="T257">
        <v>0</v>
      </c>
      <c r="W257">
        <v>1</v>
      </c>
    </row>
    <row r="258" spans="1:23" x14ac:dyDescent="0.25">
      <c r="A258" t="s">
        <v>149</v>
      </c>
      <c r="B258" t="s">
        <v>149</v>
      </c>
      <c r="C258">
        <v>117</v>
      </c>
      <c r="D258" t="s">
        <v>1898</v>
      </c>
      <c r="E258">
        <v>0.3</v>
      </c>
      <c r="F258">
        <v>161</v>
      </c>
      <c r="G258" t="s">
        <v>1722</v>
      </c>
      <c r="H258" t="s">
        <v>24</v>
      </c>
      <c r="I258" t="s">
        <v>26</v>
      </c>
      <c r="J258">
        <v>18</v>
      </c>
      <c r="K258">
        <v>6</v>
      </c>
      <c r="L258">
        <v>25</v>
      </c>
      <c r="M258">
        <v>50</v>
      </c>
      <c r="N258" t="s">
        <v>953</v>
      </c>
      <c r="O258" t="s">
        <v>923</v>
      </c>
      <c r="P258">
        <v>50</v>
      </c>
      <c r="Q258">
        <v>0</v>
      </c>
      <c r="R258">
        <v>0</v>
      </c>
      <c r="T258">
        <v>0</v>
      </c>
      <c r="W258">
        <v>1</v>
      </c>
    </row>
    <row r="259" spans="1:23" x14ac:dyDescent="0.25">
      <c r="A259" t="s">
        <v>149</v>
      </c>
      <c r="B259" t="s">
        <v>149</v>
      </c>
      <c r="C259">
        <v>118</v>
      </c>
      <c r="D259" t="s">
        <v>1899</v>
      </c>
      <c r="E259">
        <v>0.3</v>
      </c>
      <c r="F259">
        <v>162</v>
      </c>
      <c r="G259" t="s">
        <v>1725</v>
      </c>
      <c r="H259" t="s">
        <v>24</v>
      </c>
      <c r="I259" t="s">
        <v>26</v>
      </c>
      <c r="J259">
        <v>4</v>
      </c>
      <c r="K259">
        <v>2</v>
      </c>
      <c r="L259">
        <v>8</v>
      </c>
      <c r="M259">
        <v>25</v>
      </c>
      <c r="N259" t="s">
        <v>939</v>
      </c>
      <c r="O259" t="s">
        <v>923</v>
      </c>
      <c r="P259">
        <v>25</v>
      </c>
      <c r="Q259">
        <v>0</v>
      </c>
      <c r="R259">
        <v>0</v>
      </c>
      <c r="T259">
        <v>0</v>
      </c>
      <c r="W259">
        <v>1</v>
      </c>
    </row>
    <row r="260" spans="1:23" x14ac:dyDescent="0.25">
      <c r="A260" t="s">
        <v>149</v>
      </c>
      <c r="B260" t="s">
        <v>149</v>
      </c>
      <c r="C260">
        <v>118</v>
      </c>
      <c r="D260" t="s">
        <v>1899</v>
      </c>
      <c r="E260">
        <v>0.3</v>
      </c>
      <c r="F260">
        <v>163</v>
      </c>
      <c r="G260" t="s">
        <v>1727</v>
      </c>
      <c r="H260" t="s">
        <v>24</v>
      </c>
      <c r="I260" t="s">
        <v>26</v>
      </c>
      <c r="J260">
        <v>120</v>
      </c>
      <c r="K260">
        <v>30</v>
      </c>
      <c r="L260">
        <v>151</v>
      </c>
      <c r="M260">
        <v>50</v>
      </c>
      <c r="N260" t="s">
        <v>922</v>
      </c>
      <c r="O260" t="s">
        <v>923</v>
      </c>
      <c r="P260">
        <v>50</v>
      </c>
      <c r="Q260">
        <v>0</v>
      </c>
      <c r="R260">
        <v>0</v>
      </c>
      <c r="T260">
        <v>0</v>
      </c>
      <c r="W260">
        <v>1</v>
      </c>
    </row>
    <row r="261" spans="1:23" x14ac:dyDescent="0.25">
      <c r="A261" t="s">
        <v>149</v>
      </c>
      <c r="B261" t="s">
        <v>149</v>
      </c>
      <c r="C261">
        <v>118</v>
      </c>
      <c r="D261" t="s">
        <v>1899</v>
      </c>
      <c r="E261">
        <v>0.3</v>
      </c>
      <c r="F261">
        <v>164</v>
      </c>
      <c r="G261" t="s">
        <v>1729</v>
      </c>
      <c r="H261" t="s">
        <v>24</v>
      </c>
      <c r="I261" t="s">
        <v>26</v>
      </c>
      <c r="J261">
        <v>48</v>
      </c>
      <c r="K261">
        <v>16</v>
      </c>
      <c r="L261">
        <v>65</v>
      </c>
      <c r="M261">
        <v>25</v>
      </c>
      <c r="N261" t="s">
        <v>967</v>
      </c>
      <c r="O261" t="s">
        <v>923</v>
      </c>
      <c r="P261">
        <v>25</v>
      </c>
      <c r="Q261">
        <v>0</v>
      </c>
      <c r="R261">
        <v>0</v>
      </c>
      <c r="T261">
        <v>0</v>
      </c>
      <c r="W261">
        <v>1</v>
      </c>
    </row>
    <row r="262" spans="1:23" x14ac:dyDescent="0.25">
      <c r="A262" t="s">
        <v>149</v>
      </c>
      <c r="B262" t="s">
        <v>149</v>
      </c>
      <c r="C262">
        <v>119</v>
      </c>
      <c r="D262" t="s">
        <v>1900</v>
      </c>
      <c r="E262">
        <v>0.3</v>
      </c>
      <c r="F262">
        <v>165</v>
      </c>
      <c r="G262" t="s">
        <v>1694</v>
      </c>
      <c r="H262" t="s">
        <v>49</v>
      </c>
      <c r="I262" t="s">
        <v>26</v>
      </c>
      <c r="J262">
        <v>96</v>
      </c>
      <c r="K262">
        <v>3</v>
      </c>
      <c r="L262">
        <v>100</v>
      </c>
      <c r="M262">
        <v>50</v>
      </c>
      <c r="N262" t="s">
        <v>973</v>
      </c>
      <c r="O262" t="s">
        <v>974</v>
      </c>
      <c r="P262">
        <v>50</v>
      </c>
      <c r="Q262">
        <v>0</v>
      </c>
      <c r="R262">
        <v>0</v>
      </c>
      <c r="T262">
        <v>0</v>
      </c>
      <c r="W262">
        <v>1</v>
      </c>
    </row>
    <row r="263" spans="1:23" x14ac:dyDescent="0.25">
      <c r="A263" t="s">
        <v>149</v>
      </c>
      <c r="B263" t="s">
        <v>149</v>
      </c>
      <c r="C263">
        <v>119</v>
      </c>
      <c r="D263" t="s">
        <v>1900</v>
      </c>
      <c r="E263">
        <v>0.3</v>
      </c>
      <c r="F263">
        <v>166</v>
      </c>
      <c r="G263" t="s">
        <v>1696</v>
      </c>
      <c r="H263" t="s">
        <v>49</v>
      </c>
      <c r="I263" t="s">
        <v>26</v>
      </c>
      <c r="J263">
        <v>96</v>
      </c>
      <c r="K263">
        <v>3</v>
      </c>
      <c r="L263">
        <v>100</v>
      </c>
      <c r="M263">
        <v>30</v>
      </c>
      <c r="N263" t="s">
        <v>973</v>
      </c>
      <c r="O263" t="s">
        <v>974</v>
      </c>
      <c r="P263">
        <v>30</v>
      </c>
      <c r="Q263">
        <v>0</v>
      </c>
      <c r="R263">
        <v>0</v>
      </c>
      <c r="T263">
        <v>0</v>
      </c>
      <c r="W263">
        <v>1</v>
      </c>
    </row>
    <row r="264" spans="1:23" x14ac:dyDescent="0.25">
      <c r="A264" t="s">
        <v>149</v>
      </c>
      <c r="B264" t="s">
        <v>149</v>
      </c>
      <c r="C264">
        <v>119</v>
      </c>
      <c r="D264" t="s">
        <v>1900</v>
      </c>
      <c r="E264">
        <v>0.3</v>
      </c>
      <c r="F264">
        <v>167</v>
      </c>
      <c r="G264" t="s">
        <v>1698</v>
      </c>
      <c r="H264" t="s">
        <v>24</v>
      </c>
      <c r="I264" t="s">
        <v>40</v>
      </c>
      <c r="J264">
        <v>30</v>
      </c>
      <c r="K264">
        <v>1</v>
      </c>
      <c r="L264">
        <v>28</v>
      </c>
      <c r="M264">
        <v>20</v>
      </c>
      <c r="N264" t="s">
        <v>973</v>
      </c>
      <c r="O264" t="s">
        <v>974</v>
      </c>
      <c r="P264">
        <v>20</v>
      </c>
      <c r="Q264">
        <v>0</v>
      </c>
      <c r="R264">
        <v>0</v>
      </c>
      <c r="T264">
        <v>0</v>
      </c>
      <c r="W264">
        <v>1</v>
      </c>
    </row>
    <row r="265" spans="1:23" x14ac:dyDescent="0.25">
      <c r="A265" t="s">
        <v>149</v>
      </c>
      <c r="B265" t="s">
        <v>149</v>
      </c>
      <c r="C265">
        <v>120</v>
      </c>
      <c r="D265" t="s">
        <v>1901</v>
      </c>
      <c r="E265">
        <v>0.3</v>
      </c>
      <c r="F265">
        <v>168</v>
      </c>
      <c r="G265" t="s">
        <v>985</v>
      </c>
      <c r="H265" t="s">
        <v>49</v>
      </c>
      <c r="I265" t="s">
        <v>26</v>
      </c>
      <c r="J265">
        <v>85</v>
      </c>
      <c r="K265">
        <v>5</v>
      </c>
      <c r="L265">
        <v>91</v>
      </c>
      <c r="M265">
        <v>40</v>
      </c>
      <c r="N265" t="s">
        <v>973</v>
      </c>
      <c r="O265" t="s">
        <v>974</v>
      </c>
      <c r="P265">
        <v>40</v>
      </c>
      <c r="Q265">
        <v>0</v>
      </c>
      <c r="R265">
        <v>0</v>
      </c>
      <c r="T265">
        <v>0</v>
      </c>
      <c r="W265">
        <v>1</v>
      </c>
    </row>
    <row r="266" spans="1:23" x14ac:dyDescent="0.25">
      <c r="A266" t="s">
        <v>149</v>
      </c>
      <c r="B266" t="s">
        <v>149</v>
      </c>
      <c r="C266">
        <v>120</v>
      </c>
      <c r="D266" t="s">
        <v>1901</v>
      </c>
      <c r="E266">
        <v>0.3</v>
      </c>
      <c r="F266">
        <v>169</v>
      </c>
      <c r="G266" t="s">
        <v>1702</v>
      </c>
      <c r="H266" t="s">
        <v>24</v>
      </c>
      <c r="I266" t="s">
        <v>26</v>
      </c>
      <c r="J266">
        <v>4</v>
      </c>
      <c r="K266">
        <v>1</v>
      </c>
      <c r="L266">
        <v>6</v>
      </c>
      <c r="M266">
        <v>60</v>
      </c>
      <c r="N266" t="s">
        <v>973</v>
      </c>
      <c r="O266" t="s">
        <v>974</v>
      </c>
      <c r="P266">
        <v>60</v>
      </c>
      <c r="Q266">
        <v>0</v>
      </c>
      <c r="R266">
        <v>0</v>
      </c>
      <c r="T266">
        <v>0</v>
      </c>
      <c r="W266">
        <v>1</v>
      </c>
    </row>
    <row r="267" spans="1:23" x14ac:dyDescent="0.25">
      <c r="A267" t="s">
        <v>149</v>
      </c>
      <c r="B267" t="s">
        <v>149</v>
      </c>
      <c r="C267">
        <v>121</v>
      </c>
      <c r="D267" t="s">
        <v>1902</v>
      </c>
      <c r="E267">
        <v>0.3</v>
      </c>
      <c r="F267">
        <v>170</v>
      </c>
      <c r="G267" t="s">
        <v>1705</v>
      </c>
      <c r="H267" t="s">
        <v>24</v>
      </c>
      <c r="I267" t="s">
        <v>40</v>
      </c>
      <c r="J267">
        <v>9</v>
      </c>
      <c r="K267">
        <v>2</v>
      </c>
      <c r="L267">
        <v>12</v>
      </c>
      <c r="M267">
        <v>100</v>
      </c>
      <c r="N267" t="s">
        <v>973</v>
      </c>
      <c r="O267" t="s">
        <v>974</v>
      </c>
      <c r="P267">
        <v>100</v>
      </c>
      <c r="Q267">
        <v>0</v>
      </c>
      <c r="R267">
        <v>0</v>
      </c>
      <c r="T267">
        <v>0</v>
      </c>
      <c r="W267">
        <v>1</v>
      </c>
    </row>
    <row r="268" spans="1:23" x14ac:dyDescent="0.25">
      <c r="A268" t="s">
        <v>149</v>
      </c>
      <c r="B268" t="s">
        <v>149</v>
      </c>
      <c r="C268">
        <v>122</v>
      </c>
      <c r="D268" t="s">
        <v>1903</v>
      </c>
      <c r="E268">
        <v>0.3</v>
      </c>
      <c r="F268">
        <v>171</v>
      </c>
      <c r="G268" t="s">
        <v>1259</v>
      </c>
      <c r="H268" t="s">
        <v>49</v>
      </c>
      <c r="I268" t="s">
        <v>26</v>
      </c>
      <c r="J268">
        <v>70</v>
      </c>
      <c r="K268">
        <v>10</v>
      </c>
      <c r="L268">
        <v>81</v>
      </c>
      <c r="M268">
        <v>100</v>
      </c>
      <c r="N268" t="s">
        <v>1002</v>
      </c>
      <c r="O268" t="s">
        <v>1003</v>
      </c>
      <c r="P268">
        <v>100</v>
      </c>
      <c r="Q268">
        <v>0</v>
      </c>
      <c r="R268">
        <v>0</v>
      </c>
      <c r="T268">
        <v>0</v>
      </c>
      <c r="W268">
        <v>1</v>
      </c>
    </row>
    <row r="269" spans="1:23" x14ac:dyDescent="0.25">
      <c r="A269" t="s">
        <v>149</v>
      </c>
      <c r="B269" t="s">
        <v>149</v>
      </c>
      <c r="C269">
        <v>123</v>
      </c>
      <c r="D269" t="s">
        <v>1904</v>
      </c>
      <c r="E269">
        <v>0.3</v>
      </c>
      <c r="F269">
        <v>172</v>
      </c>
      <c r="G269" t="s">
        <v>1261</v>
      </c>
      <c r="H269" t="s">
        <v>49</v>
      </c>
      <c r="I269" t="s">
        <v>26</v>
      </c>
      <c r="J269">
        <v>80</v>
      </c>
      <c r="K269">
        <v>5</v>
      </c>
      <c r="L269">
        <v>86</v>
      </c>
      <c r="M269">
        <v>100</v>
      </c>
      <c r="N269" t="s">
        <v>1002</v>
      </c>
      <c r="O269" t="s">
        <v>1003</v>
      </c>
      <c r="P269">
        <v>100</v>
      </c>
      <c r="Q269">
        <v>0</v>
      </c>
      <c r="R269">
        <v>0</v>
      </c>
      <c r="T269">
        <v>0</v>
      </c>
      <c r="W269">
        <v>1</v>
      </c>
    </row>
    <row r="270" spans="1:23" x14ac:dyDescent="0.25">
      <c r="A270" t="s">
        <v>149</v>
      </c>
      <c r="B270" t="s">
        <v>149</v>
      </c>
      <c r="C270">
        <v>124</v>
      </c>
      <c r="D270" t="s">
        <v>1905</v>
      </c>
      <c r="E270">
        <v>0.3</v>
      </c>
      <c r="F270">
        <v>173</v>
      </c>
      <c r="G270" t="s">
        <v>1675</v>
      </c>
      <c r="H270" t="s">
        <v>49</v>
      </c>
      <c r="I270" t="s">
        <v>40</v>
      </c>
      <c r="J270">
        <v>30</v>
      </c>
      <c r="K270">
        <v>15</v>
      </c>
      <c r="L270">
        <v>46</v>
      </c>
      <c r="M270">
        <v>100</v>
      </c>
      <c r="N270" t="s">
        <v>1002</v>
      </c>
      <c r="O270" t="s">
        <v>1003</v>
      </c>
      <c r="P270">
        <v>100</v>
      </c>
      <c r="Q270">
        <v>0</v>
      </c>
      <c r="R270">
        <v>0</v>
      </c>
      <c r="T270">
        <v>0</v>
      </c>
      <c r="W270">
        <v>1</v>
      </c>
    </row>
    <row r="271" spans="1:23" x14ac:dyDescent="0.25">
      <c r="A271" t="s">
        <v>149</v>
      </c>
      <c r="B271" t="s">
        <v>149</v>
      </c>
      <c r="C271">
        <v>125</v>
      </c>
      <c r="D271" t="s">
        <v>1906</v>
      </c>
      <c r="E271">
        <v>0.3</v>
      </c>
      <c r="F271">
        <v>174</v>
      </c>
      <c r="G271" t="s">
        <v>1573</v>
      </c>
      <c r="H271" t="s">
        <v>49</v>
      </c>
      <c r="I271" t="s">
        <v>26</v>
      </c>
      <c r="J271">
        <v>80</v>
      </c>
      <c r="K271">
        <v>10</v>
      </c>
      <c r="L271">
        <v>100</v>
      </c>
      <c r="M271">
        <v>50</v>
      </c>
      <c r="N271" t="s">
        <v>1017</v>
      </c>
      <c r="O271" t="s">
        <v>1003</v>
      </c>
      <c r="P271">
        <v>50</v>
      </c>
      <c r="Q271">
        <v>0</v>
      </c>
      <c r="R271">
        <v>0</v>
      </c>
      <c r="T271">
        <v>0</v>
      </c>
      <c r="W271">
        <v>1</v>
      </c>
    </row>
    <row r="272" spans="1:23" x14ac:dyDescent="0.25">
      <c r="A272" t="s">
        <v>149</v>
      </c>
      <c r="B272" t="s">
        <v>149</v>
      </c>
      <c r="C272">
        <v>125</v>
      </c>
      <c r="D272" t="s">
        <v>1906</v>
      </c>
      <c r="E272">
        <v>0.3</v>
      </c>
      <c r="F272">
        <v>175</v>
      </c>
      <c r="G272" t="s">
        <v>1685</v>
      </c>
      <c r="H272" t="s">
        <v>49</v>
      </c>
      <c r="I272" t="s">
        <v>40</v>
      </c>
      <c r="J272">
        <v>30</v>
      </c>
      <c r="K272">
        <v>5</v>
      </c>
      <c r="L272">
        <v>24</v>
      </c>
      <c r="M272">
        <v>50</v>
      </c>
      <c r="N272" t="s">
        <v>1017</v>
      </c>
      <c r="O272" t="s">
        <v>1003</v>
      </c>
      <c r="P272">
        <v>50</v>
      </c>
      <c r="Q272">
        <v>0</v>
      </c>
      <c r="R272">
        <v>0</v>
      </c>
      <c r="T272">
        <v>0</v>
      </c>
      <c r="W272">
        <v>1</v>
      </c>
    </row>
    <row r="273" spans="1:23" x14ac:dyDescent="0.25">
      <c r="A273" t="s">
        <v>149</v>
      </c>
      <c r="B273" t="s">
        <v>149</v>
      </c>
      <c r="C273">
        <v>126</v>
      </c>
      <c r="D273" t="s">
        <v>1903</v>
      </c>
      <c r="E273">
        <v>0.3</v>
      </c>
      <c r="F273">
        <v>176</v>
      </c>
      <c r="G273" t="s">
        <v>1259</v>
      </c>
      <c r="H273" t="s">
        <v>49</v>
      </c>
      <c r="I273" t="s">
        <v>26</v>
      </c>
      <c r="J273">
        <v>70</v>
      </c>
      <c r="K273">
        <v>10</v>
      </c>
      <c r="L273">
        <v>81</v>
      </c>
      <c r="M273">
        <v>70</v>
      </c>
      <c r="N273" t="s">
        <v>1002</v>
      </c>
      <c r="O273" t="s">
        <v>1026</v>
      </c>
      <c r="P273">
        <v>100</v>
      </c>
      <c r="Q273">
        <v>0</v>
      </c>
      <c r="R273">
        <v>0</v>
      </c>
      <c r="T273">
        <v>0</v>
      </c>
      <c r="W273">
        <v>1</v>
      </c>
    </row>
    <row r="274" spans="1:23" x14ac:dyDescent="0.25">
      <c r="A274" t="s">
        <v>149</v>
      </c>
      <c r="B274" t="s">
        <v>149</v>
      </c>
      <c r="C274">
        <v>127</v>
      </c>
      <c r="D274" t="s">
        <v>1904</v>
      </c>
      <c r="E274">
        <v>0.3</v>
      </c>
      <c r="F274">
        <v>177</v>
      </c>
      <c r="G274" t="s">
        <v>1261</v>
      </c>
      <c r="H274" t="s">
        <v>49</v>
      </c>
      <c r="I274" t="s">
        <v>26</v>
      </c>
      <c r="J274">
        <v>80</v>
      </c>
      <c r="K274">
        <v>5</v>
      </c>
      <c r="L274">
        <v>86</v>
      </c>
      <c r="M274">
        <v>100</v>
      </c>
      <c r="N274" t="s">
        <v>1002</v>
      </c>
      <c r="O274" t="s">
        <v>1026</v>
      </c>
      <c r="P274">
        <v>100</v>
      </c>
      <c r="Q274">
        <v>0</v>
      </c>
      <c r="R274">
        <v>0</v>
      </c>
      <c r="T274">
        <v>0</v>
      </c>
      <c r="W274">
        <v>1</v>
      </c>
    </row>
    <row r="275" spans="1:23" x14ac:dyDescent="0.25">
      <c r="A275" t="s">
        <v>149</v>
      </c>
      <c r="B275" t="s">
        <v>149</v>
      </c>
      <c r="C275">
        <v>128</v>
      </c>
      <c r="D275" t="s">
        <v>1905</v>
      </c>
      <c r="E275">
        <v>0.3</v>
      </c>
      <c r="F275">
        <v>178</v>
      </c>
      <c r="G275" t="s">
        <v>1675</v>
      </c>
      <c r="H275" t="s">
        <v>24</v>
      </c>
      <c r="I275" t="s">
        <v>40</v>
      </c>
      <c r="J275">
        <v>30</v>
      </c>
      <c r="K275">
        <v>15</v>
      </c>
      <c r="L275">
        <v>46</v>
      </c>
      <c r="M275">
        <v>100</v>
      </c>
      <c r="N275" t="s">
        <v>1002</v>
      </c>
      <c r="O275" t="s">
        <v>1026</v>
      </c>
      <c r="P275">
        <v>100</v>
      </c>
      <c r="Q275">
        <v>0</v>
      </c>
      <c r="R275">
        <v>0</v>
      </c>
      <c r="T275">
        <v>0</v>
      </c>
      <c r="W275">
        <v>1</v>
      </c>
    </row>
    <row r="276" spans="1:23" x14ac:dyDescent="0.25">
      <c r="A276" t="s">
        <v>149</v>
      </c>
      <c r="B276" t="s">
        <v>149</v>
      </c>
      <c r="C276">
        <v>129</v>
      </c>
      <c r="D276" t="s">
        <v>1903</v>
      </c>
      <c r="E276">
        <v>0.3</v>
      </c>
      <c r="F276">
        <v>179</v>
      </c>
      <c r="G276" t="s">
        <v>1259</v>
      </c>
      <c r="H276" t="s">
        <v>49</v>
      </c>
      <c r="I276" t="s">
        <v>26</v>
      </c>
      <c r="J276">
        <v>60</v>
      </c>
      <c r="K276">
        <v>5</v>
      </c>
      <c r="L276">
        <v>66</v>
      </c>
      <c r="M276">
        <v>100</v>
      </c>
      <c r="N276" t="s">
        <v>1002</v>
      </c>
      <c r="O276" t="s">
        <v>1037</v>
      </c>
      <c r="P276">
        <v>100</v>
      </c>
      <c r="Q276">
        <v>0</v>
      </c>
      <c r="R276">
        <v>0</v>
      </c>
      <c r="T276">
        <v>0</v>
      </c>
      <c r="W276">
        <v>1</v>
      </c>
    </row>
    <row r="277" spans="1:23" x14ac:dyDescent="0.25">
      <c r="A277" t="s">
        <v>149</v>
      </c>
      <c r="B277" t="s">
        <v>149</v>
      </c>
      <c r="C277">
        <v>130</v>
      </c>
      <c r="D277" t="s">
        <v>1904</v>
      </c>
      <c r="E277">
        <v>0.3</v>
      </c>
      <c r="F277">
        <v>180</v>
      </c>
      <c r="G277" t="s">
        <v>1261</v>
      </c>
      <c r="H277" t="s">
        <v>49</v>
      </c>
      <c r="I277" t="s">
        <v>26</v>
      </c>
      <c r="J277">
        <v>80</v>
      </c>
      <c r="K277">
        <v>5</v>
      </c>
      <c r="L277">
        <v>86</v>
      </c>
      <c r="M277">
        <v>100</v>
      </c>
      <c r="N277" t="s">
        <v>1002</v>
      </c>
      <c r="O277" t="s">
        <v>1037</v>
      </c>
      <c r="P277">
        <v>100</v>
      </c>
      <c r="Q277">
        <v>0</v>
      </c>
      <c r="R277">
        <v>0</v>
      </c>
      <c r="T277">
        <v>0</v>
      </c>
      <c r="W277">
        <v>1</v>
      </c>
    </row>
    <row r="278" spans="1:23" x14ac:dyDescent="0.25">
      <c r="A278" t="s">
        <v>149</v>
      </c>
      <c r="B278" t="s">
        <v>149</v>
      </c>
      <c r="C278">
        <v>131</v>
      </c>
      <c r="D278" t="s">
        <v>1905</v>
      </c>
      <c r="E278">
        <v>0.3</v>
      </c>
      <c r="F278">
        <v>181</v>
      </c>
      <c r="G278" t="s">
        <v>1668</v>
      </c>
      <c r="H278" t="s">
        <v>24</v>
      </c>
      <c r="I278" t="s">
        <v>40</v>
      </c>
      <c r="J278">
        <v>30</v>
      </c>
      <c r="K278">
        <v>15</v>
      </c>
      <c r="L278">
        <v>46</v>
      </c>
      <c r="M278">
        <v>100</v>
      </c>
      <c r="N278" t="s">
        <v>1002</v>
      </c>
      <c r="O278" t="s">
        <v>1037</v>
      </c>
      <c r="P278">
        <v>100</v>
      </c>
      <c r="Q278">
        <v>0</v>
      </c>
      <c r="R278">
        <v>0</v>
      </c>
      <c r="T278">
        <v>0</v>
      </c>
      <c r="W278">
        <v>1</v>
      </c>
    </row>
    <row r="279" spans="1:23" x14ac:dyDescent="0.25">
      <c r="A279" t="s">
        <v>149</v>
      </c>
      <c r="B279" t="s">
        <v>149</v>
      </c>
      <c r="C279">
        <v>132</v>
      </c>
      <c r="D279" t="s">
        <v>1903</v>
      </c>
      <c r="E279">
        <v>0.3</v>
      </c>
      <c r="F279">
        <v>182</v>
      </c>
      <c r="G279" t="s">
        <v>1259</v>
      </c>
      <c r="H279" t="s">
        <v>49</v>
      </c>
      <c r="I279" t="s">
        <v>26</v>
      </c>
      <c r="J279">
        <v>65</v>
      </c>
      <c r="K279">
        <v>10</v>
      </c>
      <c r="L279">
        <v>76</v>
      </c>
      <c r="M279">
        <v>100</v>
      </c>
      <c r="N279" t="s">
        <v>1002</v>
      </c>
      <c r="O279" t="s">
        <v>1048</v>
      </c>
      <c r="P279">
        <v>100</v>
      </c>
      <c r="Q279">
        <v>0</v>
      </c>
      <c r="R279">
        <v>0</v>
      </c>
      <c r="T279">
        <v>0</v>
      </c>
      <c r="W279">
        <v>1</v>
      </c>
    </row>
    <row r="280" spans="1:23" x14ac:dyDescent="0.25">
      <c r="A280" t="s">
        <v>149</v>
      </c>
      <c r="B280" t="s">
        <v>149</v>
      </c>
      <c r="C280">
        <v>133</v>
      </c>
      <c r="D280" t="s">
        <v>1904</v>
      </c>
      <c r="E280">
        <v>0.3</v>
      </c>
      <c r="F280">
        <v>183</v>
      </c>
      <c r="G280" t="s">
        <v>1261</v>
      </c>
      <c r="H280" t="s">
        <v>49</v>
      </c>
      <c r="I280" t="s">
        <v>26</v>
      </c>
      <c r="J280">
        <v>80</v>
      </c>
      <c r="K280">
        <v>5</v>
      </c>
      <c r="L280">
        <v>86</v>
      </c>
      <c r="M280">
        <v>100</v>
      </c>
      <c r="N280" t="s">
        <v>1002</v>
      </c>
      <c r="O280" t="s">
        <v>1048</v>
      </c>
      <c r="P280">
        <v>100</v>
      </c>
      <c r="Q280">
        <v>0</v>
      </c>
      <c r="R280">
        <v>0</v>
      </c>
      <c r="T280">
        <v>0</v>
      </c>
      <c r="W280">
        <v>1</v>
      </c>
    </row>
    <row r="281" spans="1:23" x14ac:dyDescent="0.25">
      <c r="A281" t="s">
        <v>149</v>
      </c>
      <c r="B281" t="s">
        <v>149</v>
      </c>
      <c r="C281">
        <v>134</v>
      </c>
      <c r="D281" t="s">
        <v>1905</v>
      </c>
      <c r="E281">
        <v>0.3</v>
      </c>
      <c r="F281">
        <v>184</v>
      </c>
      <c r="G281" t="s">
        <v>1661</v>
      </c>
      <c r="H281" t="s">
        <v>24</v>
      </c>
      <c r="I281" t="s">
        <v>40</v>
      </c>
      <c r="J281">
        <v>30</v>
      </c>
      <c r="K281">
        <v>15</v>
      </c>
      <c r="L281">
        <v>46</v>
      </c>
      <c r="M281">
        <v>100</v>
      </c>
      <c r="N281" t="s">
        <v>1002</v>
      </c>
      <c r="O281" t="s">
        <v>1048</v>
      </c>
      <c r="P281">
        <v>100</v>
      </c>
      <c r="Q281">
        <v>0</v>
      </c>
      <c r="R281">
        <v>0</v>
      </c>
      <c r="T281">
        <v>0</v>
      </c>
      <c r="W281">
        <v>1</v>
      </c>
    </row>
    <row r="282" spans="1:23" x14ac:dyDescent="0.25">
      <c r="A282" t="s">
        <v>149</v>
      </c>
      <c r="B282" t="s">
        <v>149</v>
      </c>
      <c r="C282">
        <v>135</v>
      </c>
      <c r="D282" t="s">
        <v>1903</v>
      </c>
      <c r="E282">
        <v>0.3</v>
      </c>
      <c r="F282">
        <v>185</v>
      </c>
      <c r="G282" t="s">
        <v>1259</v>
      </c>
      <c r="H282" t="s">
        <v>49</v>
      </c>
      <c r="I282" t="s">
        <v>26</v>
      </c>
      <c r="J282">
        <v>60</v>
      </c>
      <c r="K282">
        <v>5</v>
      </c>
      <c r="L282">
        <v>66</v>
      </c>
      <c r="M282">
        <v>100</v>
      </c>
      <c r="N282" t="s">
        <v>1002</v>
      </c>
      <c r="O282" t="s">
        <v>1055</v>
      </c>
      <c r="P282">
        <v>100</v>
      </c>
      <c r="Q282">
        <v>0</v>
      </c>
      <c r="R282">
        <v>0</v>
      </c>
      <c r="T282">
        <v>0</v>
      </c>
      <c r="W282">
        <v>1</v>
      </c>
    </row>
    <row r="283" spans="1:23" x14ac:dyDescent="0.25">
      <c r="A283" t="s">
        <v>149</v>
      </c>
      <c r="B283" t="s">
        <v>149</v>
      </c>
      <c r="C283">
        <v>136</v>
      </c>
      <c r="D283" t="s">
        <v>1904</v>
      </c>
      <c r="E283">
        <v>0.3</v>
      </c>
      <c r="F283">
        <v>186</v>
      </c>
      <c r="G283" t="s">
        <v>1261</v>
      </c>
      <c r="H283" t="s">
        <v>49</v>
      </c>
      <c r="I283" t="s">
        <v>26</v>
      </c>
      <c r="J283">
        <v>80</v>
      </c>
      <c r="K283">
        <v>5</v>
      </c>
      <c r="L283">
        <v>86</v>
      </c>
      <c r="M283">
        <v>100</v>
      </c>
      <c r="N283" t="s">
        <v>1002</v>
      </c>
      <c r="O283" t="s">
        <v>1055</v>
      </c>
      <c r="P283">
        <v>100</v>
      </c>
      <c r="Q283">
        <v>0</v>
      </c>
      <c r="R283">
        <v>0</v>
      </c>
      <c r="T283">
        <v>0</v>
      </c>
      <c r="W283">
        <v>1</v>
      </c>
    </row>
    <row r="284" spans="1:23" x14ac:dyDescent="0.25">
      <c r="A284" t="s">
        <v>149</v>
      </c>
      <c r="B284" t="s">
        <v>149</v>
      </c>
      <c r="C284">
        <v>137</v>
      </c>
      <c r="D284" t="s">
        <v>1905</v>
      </c>
      <c r="E284">
        <v>0.3</v>
      </c>
      <c r="F284">
        <v>187</v>
      </c>
      <c r="G284" t="s">
        <v>1668</v>
      </c>
      <c r="H284" t="s">
        <v>24</v>
      </c>
      <c r="I284" t="s">
        <v>26</v>
      </c>
      <c r="J284">
        <v>30</v>
      </c>
      <c r="K284">
        <v>15</v>
      </c>
      <c r="L284">
        <v>46</v>
      </c>
      <c r="M284">
        <v>100</v>
      </c>
      <c r="N284" t="s">
        <v>1002</v>
      </c>
      <c r="O284" t="s">
        <v>1055</v>
      </c>
      <c r="P284">
        <v>100</v>
      </c>
      <c r="Q284">
        <v>0</v>
      </c>
      <c r="R284">
        <v>0</v>
      </c>
      <c r="T284">
        <v>0</v>
      </c>
      <c r="W284">
        <v>1</v>
      </c>
    </row>
    <row r="285" spans="1:23" x14ac:dyDescent="0.25">
      <c r="A285" t="s">
        <v>149</v>
      </c>
      <c r="B285" t="s">
        <v>149</v>
      </c>
      <c r="C285">
        <v>138</v>
      </c>
      <c r="D285" t="s">
        <v>1907</v>
      </c>
      <c r="E285">
        <v>0.3</v>
      </c>
      <c r="F285">
        <v>188</v>
      </c>
      <c r="G285" t="s">
        <v>1516</v>
      </c>
      <c r="H285" t="s">
        <v>49</v>
      </c>
      <c r="I285" t="s">
        <v>26</v>
      </c>
      <c r="J285">
        <v>85</v>
      </c>
      <c r="K285">
        <v>3</v>
      </c>
      <c r="L285">
        <v>95</v>
      </c>
      <c r="M285">
        <v>100</v>
      </c>
      <c r="N285" t="s">
        <v>51</v>
      </c>
      <c r="O285" t="s">
        <v>1064</v>
      </c>
      <c r="P285">
        <v>100</v>
      </c>
      <c r="Q285">
        <v>0</v>
      </c>
      <c r="R285">
        <v>0</v>
      </c>
      <c r="T285">
        <v>0</v>
      </c>
      <c r="W285">
        <v>1</v>
      </c>
    </row>
    <row r="286" spans="1:23" x14ac:dyDescent="0.25">
      <c r="A286" t="s">
        <v>149</v>
      </c>
      <c r="B286" t="s">
        <v>149</v>
      </c>
      <c r="C286">
        <v>138</v>
      </c>
      <c r="D286" t="s">
        <v>1907</v>
      </c>
      <c r="E286">
        <v>0.3</v>
      </c>
      <c r="F286">
        <v>188</v>
      </c>
      <c r="G286" t="s">
        <v>1516</v>
      </c>
      <c r="H286" t="s">
        <v>49</v>
      </c>
      <c r="I286" t="s">
        <v>26</v>
      </c>
      <c r="J286">
        <v>85</v>
      </c>
      <c r="K286">
        <v>3</v>
      </c>
      <c r="L286">
        <v>95</v>
      </c>
      <c r="M286">
        <v>100</v>
      </c>
      <c r="N286" t="s">
        <v>51</v>
      </c>
      <c r="O286" t="s">
        <v>52</v>
      </c>
      <c r="P286">
        <v>100</v>
      </c>
      <c r="Q286">
        <v>0</v>
      </c>
      <c r="R286">
        <v>0</v>
      </c>
      <c r="T286">
        <v>0</v>
      </c>
      <c r="W286">
        <v>1</v>
      </c>
    </row>
    <row r="287" spans="1:23" x14ac:dyDescent="0.25">
      <c r="A287" t="s">
        <v>149</v>
      </c>
      <c r="B287" t="s">
        <v>149</v>
      </c>
      <c r="C287">
        <v>139</v>
      </c>
      <c r="D287" t="s">
        <v>1908</v>
      </c>
      <c r="E287">
        <v>0.3</v>
      </c>
      <c r="F287">
        <v>189</v>
      </c>
      <c r="G287" t="s">
        <v>1519</v>
      </c>
      <c r="H287" t="s">
        <v>24</v>
      </c>
      <c r="I287" t="s">
        <v>26</v>
      </c>
      <c r="J287">
        <v>85</v>
      </c>
      <c r="K287">
        <v>3</v>
      </c>
      <c r="L287">
        <v>95</v>
      </c>
      <c r="M287">
        <v>100</v>
      </c>
      <c r="N287" t="s">
        <v>51</v>
      </c>
      <c r="O287" t="s">
        <v>52</v>
      </c>
      <c r="P287">
        <v>100</v>
      </c>
      <c r="Q287">
        <v>0</v>
      </c>
      <c r="R287">
        <v>0</v>
      </c>
      <c r="T287">
        <v>0</v>
      </c>
      <c r="W287">
        <v>1</v>
      </c>
    </row>
    <row r="288" spans="1:23" x14ac:dyDescent="0.25">
      <c r="A288" t="s">
        <v>149</v>
      </c>
      <c r="B288" t="s">
        <v>149</v>
      </c>
      <c r="C288">
        <v>139</v>
      </c>
      <c r="D288" t="s">
        <v>1908</v>
      </c>
      <c r="E288">
        <v>0.3</v>
      </c>
      <c r="F288">
        <v>189</v>
      </c>
      <c r="G288" t="s">
        <v>1519</v>
      </c>
      <c r="H288" t="s">
        <v>24</v>
      </c>
      <c r="I288" t="s">
        <v>26</v>
      </c>
      <c r="J288">
        <v>85</v>
      </c>
      <c r="K288">
        <v>3</v>
      </c>
      <c r="L288">
        <v>95</v>
      </c>
      <c r="M288">
        <v>100</v>
      </c>
      <c r="N288" t="s">
        <v>51</v>
      </c>
      <c r="O288" t="s">
        <v>1064</v>
      </c>
      <c r="P288">
        <v>100</v>
      </c>
      <c r="Q288">
        <v>0</v>
      </c>
      <c r="R288">
        <v>0</v>
      </c>
      <c r="T288">
        <v>0</v>
      </c>
      <c r="W288">
        <v>1</v>
      </c>
    </row>
    <row r="289" spans="1:23" x14ac:dyDescent="0.25">
      <c r="A289" t="s">
        <v>149</v>
      </c>
      <c r="B289" t="s">
        <v>149</v>
      </c>
      <c r="C289">
        <v>140</v>
      </c>
      <c r="D289" t="s">
        <v>1909</v>
      </c>
      <c r="E289">
        <v>0.3</v>
      </c>
      <c r="F289">
        <v>190</v>
      </c>
      <c r="G289" t="s">
        <v>1522</v>
      </c>
      <c r="H289" t="s">
        <v>24</v>
      </c>
      <c r="I289" t="s">
        <v>40</v>
      </c>
      <c r="J289">
        <v>349</v>
      </c>
      <c r="K289">
        <v>5</v>
      </c>
      <c r="L289">
        <v>334</v>
      </c>
      <c r="M289">
        <v>40</v>
      </c>
      <c r="N289" t="s">
        <v>905</v>
      </c>
      <c r="O289" t="s">
        <v>52</v>
      </c>
      <c r="P289">
        <v>40</v>
      </c>
      <c r="Q289">
        <v>0</v>
      </c>
      <c r="R289">
        <v>0</v>
      </c>
      <c r="T289">
        <v>0</v>
      </c>
      <c r="W289">
        <v>1</v>
      </c>
    </row>
    <row r="290" spans="1:23" x14ac:dyDescent="0.25">
      <c r="A290" t="s">
        <v>149</v>
      </c>
      <c r="B290" t="s">
        <v>149</v>
      </c>
      <c r="C290">
        <v>140</v>
      </c>
      <c r="D290" t="s">
        <v>1909</v>
      </c>
      <c r="E290">
        <v>0.3</v>
      </c>
      <c r="F290">
        <v>190</v>
      </c>
      <c r="G290" t="s">
        <v>1522</v>
      </c>
      <c r="H290" t="s">
        <v>24</v>
      </c>
      <c r="I290" t="s">
        <v>40</v>
      </c>
      <c r="J290">
        <v>349</v>
      </c>
      <c r="K290">
        <v>5</v>
      </c>
      <c r="L290">
        <v>334</v>
      </c>
      <c r="M290">
        <v>40</v>
      </c>
      <c r="N290" t="s">
        <v>905</v>
      </c>
      <c r="O290" t="s">
        <v>1064</v>
      </c>
      <c r="P290">
        <v>40</v>
      </c>
      <c r="Q290">
        <v>0</v>
      </c>
      <c r="R290">
        <v>0</v>
      </c>
      <c r="T290">
        <v>0</v>
      </c>
      <c r="W290">
        <v>1</v>
      </c>
    </row>
    <row r="291" spans="1:23" x14ac:dyDescent="0.25">
      <c r="A291" t="s">
        <v>149</v>
      </c>
      <c r="B291" t="s">
        <v>149</v>
      </c>
      <c r="C291">
        <v>140</v>
      </c>
      <c r="D291" t="s">
        <v>1909</v>
      </c>
      <c r="E291">
        <v>0.3</v>
      </c>
      <c r="F291">
        <v>191</v>
      </c>
      <c r="G291" t="s">
        <v>1524</v>
      </c>
      <c r="H291" t="s">
        <v>24</v>
      </c>
      <c r="I291" t="s">
        <v>26</v>
      </c>
      <c r="J291">
        <v>8</v>
      </c>
      <c r="K291">
        <v>1</v>
      </c>
      <c r="L291">
        <v>10</v>
      </c>
      <c r="M291">
        <v>60</v>
      </c>
      <c r="N291" t="s">
        <v>1082</v>
      </c>
      <c r="O291" t="s">
        <v>52</v>
      </c>
      <c r="P291">
        <v>60</v>
      </c>
      <c r="Q291">
        <v>0</v>
      </c>
      <c r="R291">
        <v>0</v>
      </c>
      <c r="T291">
        <v>0</v>
      </c>
      <c r="W291">
        <v>1</v>
      </c>
    </row>
    <row r="292" spans="1:23" x14ac:dyDescent="0.25">
      <c r="A292" t="s">
        <v>149</v>
      </c>
      <c r="B292" t="s">
        <v>149</v>
      </c>
      <c r="C292">
        <v>140</v>
      </c>
      <c r="D292" t="s">
        <v>1909</v>
      </c>
      <c r="E292">
        <v>0.3</v>
      </c>
      <c r="F292">
        <v>191</v>
      </c>
      <c r="G292" t="s">
        <v>1524</v>
      </c>
      <c r="H292" t="s">
        <v>24</v>
      </c>
      <c r="I292" t="s">
        <v>26</v>
      </c>
      <c r="J292">
        <v>8</v>
      </c>
      <c r="K292">
        <v>1</v>
      </c>
      <c r="L292">
        <v>10</v>
      </c>
      <c r="M292">
        <v>60</v>
      </c>
      <c r="N292" t="s">
        <v>1082</v>
      </c>
      <c r="O292" t="s">
        <v>1064</v>
      </c>
      <c r="P292">
        <v>60</v>
      </c>
      <c r="Q292">
        <v>0</v>
      </c>
      <c r="R292">
        <v>0</v>
      </c>
      <c r="T292">
        <v>0</v>
      </c>
      <c r="W292">
        <v>1</v>
      </c>
    </row>
    <row r="293" spans="1:23" x14ac:dyDescent="0.25">
      <c r="A293" t="s">
        <v>149</v>
      </c>
      <c r="B293" t="s">
        <v>149</v>
      </c>
      <c r="C293">
        <v>141</v>
      </c>
      <c r="D293" t="s">
        <v>1910</v>
      </c>
      <c r="E293">
        <v>0.3</v>
      </c>
      <c r="F293">
        <v>192</v>
      </c>
      <c r="G293" t="s">
        <v>1527</v>
      </c>
      <c r="H293" t="s">
        <v>24</v>
      </c>
      <c r="I293" t="s">
        <v>26</v>
      </c>
      <c r="J293">
        <v>85</v>
      </c>
      <c r="K293">
        <v>3</v>
      </c>
      <c r="L293">
        <v>95</v>
      </c>
      <c r="M293">
        <v>100</v>
      </c>
      <c r="N293" t="s">
        <v>51</v>
      </c>
      <c r="O293" t="s">
        <v>52</v>
      </c>
      <c r="P293">
        <v>100</v>
      </c>
      <c r="Q293">
        <v>0</v>
      </c>
      <c r="R293">
        <v>0</v>
      </c>
      <c r="T293">
        <v>0</v>
      </c>
      <c r="W293">
        <v>1</v>
      </c>
    </row>
    <row r="294" spans="1:23" x14ac:dyDescent="0.25">
      <c r="A294" t="s">
        <v>149</v>
      </c>
      <c r="B294" t="s">
        <v>149</v>
      </c>
      <c r="C294">
        <v>141</v>
      </c>
      <c r="D294" t="s">
        <v>1910</v>
      </c>
      <c r="E294">
        <v>0.3</v>
      </c>
      <c r="F294">
        <v>192</v>
      </c>
      <c r="G294" t="s">
        <v>1527</v>
      </c>
      <c r="H294" t="s">
        <v>24</v>
      </c>
      <c r="I294" t="s">
        <v>26</v>
      </c>
      <c r="J294">
        <v>85</v>
      </c>
      <c r="K294">
        <v>3</v>
      </c>
      <c r="L294">
        <v>95</v>
      </c>
      <c r="M294">
        <v>100</v>
      </c>
      <c r="N294" t="s">
        <v>51</v>
      </c>
      <c r="O294" t="s">
        <v>1064</v>
      </c>
      <c r="P294">
        <v>100</v>
      </c>
      <c r="Q294">
        <v>0</v>
      </c>
      <c r="R294">
        <v>0</v>
      </c>
      <c r="T294">
        <v>0</v>
      </c>
      <c r="W294">
        <v>1</v>
      </c>
    </row>
    <row r="295" spans="1:23" x14ac:dyDescent="0.25">
      <c r="A295" t="s">
        <v>149</v>
      </c>
      <c r="B295" t="s">
        <v>149</v>
      </c>
      <c r="C295">
        <v>142</v>
      </c>
      <c r="D295" t="s">
        <v>1911</v>
      </c>
      <c r="E295">
        <v>0.3</v>
      </c>
      <c r="F295">
        <v>193</v>
      </c>
      <c r="G295" t="s">
        <v>1530</v>
      </c>
      <c r="H295" t="s">
        <v>24</v>
      </c>
      <c r="I295" t="s">
        <v>40</v>
      </c>
      <c r="J295">
        <v>349</v>
      </c>
      <c r="K295">
        <v>5</v>
      </c>
      <c r="L295">
        <v>334</v>
      </c>
      <c r="M295">
        <v>50</v>
      </c>
      <c r="N295" t="s">
        <v>146</v>
      </c>
      <c r="O295" t="s">
        <v>52</v>
      </c>
      <c r="P295">
        <v>50</v>
      </c>
      <c r="Q295">
        <v>0</v>
      </c>
      <c r="R295">
        <v>0</v>
      </c>
      <c r="T295">
        <v>0</v>
      </c>
      <c r="W295">
        <v>1</v>
      </c>
    </row>
    <row r="296" spans="1:23" x14ac:dyDescent="0.25">
      <c r="A296" t="s">
        <v>149</v>
      </c>
      <c r="B296" t="s">
        <v>149</v>
      </c>
      <c r="C296">
        <v>142</v>
      </c>
      <c r="D296" t="s">
        <v>1911</v>
      </c>
      <c r="E296">
        <v>0.3</v>
      </c>
      <c r="F296">
        <v>193</v>
      </c>
      <c r="G296" t="s">
        <v>1530</v>
      </c>
      <c r="H296" t="s">
        <v>24</v>
      </c>
      <c r="I296" t="s">
        <v>40</v>
      </c>
      <c r="J296">
        <v>349</v>
      </c>
      <c r="K296">
        <v>5</v>
      </c>
      <c r="L296">
        <v>334</v>
      </c>
      <c r="M296">
        <v>50</v>
      </c>
      <c r="N296" t="s">
        <v>146</v>
      </c>
      <c r="O296" t="s">
        <v>1064</v>
      </c>
      <c r="P296">
        <v>50</v>
      </c>
      <c r="Q296">
        <v>0</v>
      </c>
      <c r="R296">
        <v>0</v>
      </c>
      <c r="T296">
        <v>0</v>
      </c>
      <c r="W296">
        <v>1</v>
      </c>
    </row>
    <row r="297" spans="1:23" x14ac:dyDescent="0.25">
      <c r="A297" t="s">
        <v>149</v>
      </c>
      <c r="B297" t="s">
        <v>149</v>
      </c>
      <c r="C297">
        <v>142</v>
      </c>
      <c r="D297" t="s">
        <v>1911</v>
      </c>
      <c r="E297">
        <v>0.3</v>
      </c>
      <c r="F297">
        <v>194</v>
      </c>
      <c r="G297" t="s">
        <v>1532</v>
      </c>
      <c r="H297" t="s">
        <v>24</v>
      </c>
      <c r="I297" t="s">
        <v>26</v>
      </c>
      <c r="J297">
        <v>9</v>
      </c>
      <c r="K297">
        <v>1</v>
      </c>
      <c r="L297">
        <v>12</v>
      </c>
      <c r="M297">
        <v>50</v>
      </c>
      <c r="N297" t="s">
        <v>1099</v>
      </c>
      <c r="O297" t="s">
        <v>52</v>
      </c>
      <c r="P297">
        <v>50</v>
      </c>
      <c r="Q297">
        <v>0</v>
      </c>
      <c r="R297">
        <v>0</v>
      </c>
      <c r="T297">
        <v>0</v>
      </c>
      <c r="W297">
        <v>1</v>
      </c>
    </row>
    <row r="298" spans="1:23" x14ac:dyDescent="0.25">
      <c r="A298" t="s">
        <v>149</v>
      </c>
      <c r="B298" t="s">
        <v>149</v>
      </c>
      <c r="C298">
        <v>142</v>
      </c>
      <c r="D298" t="s">
        <v>1911</v>
      </c>
      <c r="E298">
        <v>0.3</v>
      </c>
      <c r="F298">
        <v>194</v>
      </c>
      <c r="G298" t="s">
        <v>1532</v>
      </c>
      <c r="H298" t="s">
        <v>24</v>
      </c>
      <c r="I298" t="s">
        <v>26</v>
      </c>
      <c r="J298">
        <v>9</v>
      </c>
      <c r="K298">
        <v>1</v>
      </c>
      <c r="L298">
        <v>12</v>
      </c>
      <c r="M298">
        <v>50</v>
      </c>
      <c r="N298" t="s">
        <v>1099</v>
      </c>
      <c r="O298" t="s">
        <v>1064</v>
      </c>
      <c r="P298">
        <v>50</v>
      </c>
      <c r="Q298">
        <v>0</v>
      </c>
      <c r="R298">
        <v>0</v>
      </c>
      <c r="T298">
        <v>0</v>
      </c>
      <c r="W298">
        <v>1</v>
      </c>
    </row>
    <row r="299" spans="1:23" x14ac:dyDescent="0.25">
      <c r="A299" t="s">
        <v>149</v>
      </c>
      <c r="B299" t="s">
        <v>149</v>
      </c>
      <c r="C299">
        <v>143</v>
      </c>
      <c r="D299" t="s">
        <v>1912</v>
      </c>
      <c r="E299">
        <v>0.3</v>
      </c>
      <c r="F299">
        <v>195</v>
      </c>
      <c r="G299" t="s">
        <v>1488</v>
      </c>
      <c r="H299" t="s">
        <v>24</v>
      </c>
      <c r="I299" t="s">
        <v>40</v>
      </c>
      <c r="J299">
        <v>53</v>
      </c>
      <c r="K299">
        <v>3</v>
      </c>
      <c r="L299">
        <v>49</v>
      </c>
      <c r="M299">
        <v>50</v>
      </c>
      <c r="N299" t="s">
        <v>58</v>
      </c>
      <c r="O299" t="s">
        <v>52</v>
      </c>
      <c r="P299">
        <v>50</v>
      </c>
      <c r="Q299">
        <v>0</v>
      </c>
      <c r="R299">
        <v>0</v>
      </c>
      <c r="T299">
        <v>0</v>
      </c>
      <c r="W299">
        <v>1</v>
      </c>
    </row>
    <row r="300" spans="1:23" x14ac:dyDescent="0.25">
      <c r="A300" t="s">
        <v>149</v>
      </c>
      <c r="B300" t="s">
        <v>149</v>
      </c>
      <c r="C300">
        <v>143</v>
      </c>
      <c r="D300" t="s">
        <v>1912</v>
      </c>
      <c r="E300">
        <v>0.3</v>
      </c>
      <c r="F300">
        <v>195</v>
      </c>
      <c r="G300" t="s">
        <v>1488</v>
      </c>
      <c r="H300" t="s">
        <v>24</v>
      </c>
      <c r="I300" t="s">
        <v>40</v>
      </c>
      <c r="J300">
        <v>53</v>
      </c>
      <c r="K300">
        <v>3</v>
      </c>
      <c r="L300">
        <v>49</v>
      </c>
      <c r="M300">
        <v>50</v>
      </c>
      <c r="N300" t="s">
        <v>58</v>
      </c>
      <c r="O300" t="s">
        <v>1103</v>
      </c>
      <c r="P300">
        <v>50</v>
      </c>
      <c r="Q300">
        <v>0</v>
      </c>
      <c r="R300">
        <v>0</v>
      </c>
      <c r="T300">
        <v>0</v>
      </c>
      <c r="W300">
        <v>1</v>
      </c>
    </row>
    <row r="301" spans="1:23" x14ac:dyDescent="0.25">
      <c r="A301" t="s">
        <v>149</v>
      </c>
      <c r="B301" t="s">
        <v>149</v>
      </c>
      <c r="C301">
        <v>143</v>
      </c>
      <c r="D301" t="s">
        <v>1912</v>
      </c>
      <c r="E301">
        <v>0.3</v>
      </c>
      <c r="F301">
        <v>196</v>
      </c>
      <c r="G301" t="s">
        <v>1490</v>
      </c>
      <c r="H301" t="s">
        <v>49</v>
      </c>
      <c r="I301" t="s">
        <v>26</v>
      </c>
      <c r="J301">
        <v>90</v>
      </c>
      <c r="K301">
        <v>3</v>
      </c>
      <c r="L301">
        <v>100</v>
      </c>
      <c r="M301">
        <v>50</v>
      </c>
      <c r="N301" t="s">
        <v>58</v>
      </c>
      <c r="O301" t="s">
        <v>52</v>
      </c>
      <c r="P301">
        <v>50</v>
      </c>
      <c r="Q301">
        <v>0</v>
      </c>
      <c r="R301">
        <v>0</v>
      </c>
      <c r="T301">
        <v>0</v>
      </c>
      <c r="W301">
        <v>1</v>
      </c>
    </row>
    <row r="302" spans="1:23" x14ac:dyDescent="0.25">
      <c r="A302" t="s">
        <v>149</v>
      </c>
      <c r="B302" t="s">
        <v>149</v>
      </c>
      <c r="C302">
        <v>143</v>
      </c>
      <c r="D302" t="s">
        <v>1912</v>
      </c>
      <c r="E302">
        <v>0.3</v>
      </c>
      <c r="F302">
        <v>196</v>
      </c>
      <c r="G302" t="s">
        <v>1490</v>
      </c>
      <c r="H302" t="s">
        <v>49</v>
      </c>
      <c r="I302" t="s">
        <v>26</v>
      </c>
      <c r="J302">
        <v>90</v>
      </c>
      <c r="K302">
        <v>3</v>
      </c>
      <c r="L302">
        <v>100</v>
      </c>
      <c r="M302">
        <v>50</v>
      </c>
      <c r="N302" t="s">
        <v>58</v>
      </c>
      <c r="O302" t="s">
        <v>1103</v>
      </c>
      <c r="P302">
        <v>50</v>
      </c>
      <c r="Q302">
        <v>0</v>
      </c>
      <c r="R302">
        <v>0</v>
      </c>
      <c r="T302">
        <v>0</v>
      </c>
      <c r="W302">
        <v>1</v>
      </c>
    </row>
    <row r="303" spans="1:23" x14ac:dyDescent="0.25">
      <c r="A303" t="s">
        <v>149</v>
      </c>
      <c r="B303" t="s">
        <v>149</v>
      </c>
      <c r="C303">
        <v>144</v>
      </c>
      <c r="D303" t="s">
        <v>1913</v>
      </c>
      <c r="E303">
        <v>0.3</v>
      </c>
      <c r="F303">
        <v>197</v>
      </c>
      <c r="G303" t="s">
        <v>1493</v>
      </c>
      <c r="H303" t="s">
        <v>24</v>
      </c>
      <c r="I303" t="s">
        <v>40</v>
      </c>
      <c r="J303">
        <v>126</v>
      </c>
      <c r="K303">
        <v>2</v>
      </c>
      <c r="L303">
        <v>120</v>
      </c>
      <c r="M303">
        <v>100</v>
      </c>
      <c r="N303" t="s">
        <v>58</v>
      </c>
      <c r="O303" t="s">
        <v>52</v>
      </c>
      <c r="P303">
        <v>100</v>
      </c>
      <c r="Q303">
        <v>0</v>
      </c>
      <c r="R303">
        <v>0</v>
      </c>
      <c r="T303">
        <v>0</v>
      </c>
      <c r="W303">
        <v>1</v>
      </c>
    </row>
    <row r="304" spans="1:23" x14ac:dyDescent="0.25">
      <c r="A304" t="s">
        <v>149</v>
      </c>
      <c r="B304" t="s">
        <v>149</v>
      </c>
      <c r="C304">
        <v>144</v>
      </c>
      <c r="D304" t="s">
        <v>1913</v>
      </c>
      <c r="E304">
        <v>0.3</v>
      </c>
      <c r="F304">
        <v>197</v>
      </c>
      <c r="G304" t="s">
        <v>1493</v>
      </c>
      <c r="H304" t="s">
        <v>24</v>
      </c>
      <c r="I304" t="s">
        <v>40</v>
      </c>
      <c r="J304">
        <v>126</v>
      </c>
      <c r="K304">
        <v>2</v>
      </c>
      <c r="L304">
        <v>120</v>
      </c>
      <c r="M304">
        <v>100</v>
      </c>
      <c r="N304" t="s">
        <v>58</v>
      </c>
      <c r="O304" t="s">
        <v>1103</v>
      </c>
      <c r="P304">
        <v>100</v>
      </c>
      <c r="Q304">
        <v>0</v>
      </c>
      <c r="R304">
        <v>0</v>
      </c>
      <c r="T304">
        <v>0</v>
      </c>
      <c r="W304">
        <v>1</v>
      </c>
    </row>
    <row r="305" spans="1:23" x14ac:dyDescent="0.25">
      <c r="A305" t="s">
        <v>149</v>
      </c>
      <c r="B305" t="s">
        <v>149</v>
      </c>
      <c r="C305">
        <v>145</v>
      </c>
      <c r="D305" t="s">
        <v>1914</v>
      </c>
      <c r="E305">
        <v>0.3</v>
      </c>
      <c r="F305">
        <v>198</v>
      </c>
      <c r="G305" t="s">
        <v>1496</v>
      </c>
      <c r="H305" t="s">
        <v>24</v>
      </c>
      <c r="I305" t="s">
        <v>40</v>
      </c>
      <c r="J305">
        <v>39</v>
      </c>
      <c r="K305">
        <v>3</v>
      </c>
      <c r="L305">
        <v>35</v>
      </c>
      <c r="M305">
        <v>100</v>
      </c>
      <c r="N305" t="s">
        <v>58</v>
      </c>
      <c r="O305" t="s">
        <v>52</v>
      </c>
      <c r="P305">
        <v>100</v>
      </c>
      <c r="Q305">
        <v>0</v>
      </c>
      <c r="R305">
        <v>0</v>
      </c>
      <c r="T305">
        <v>0</v>
      </c>
      <c r="W305">
        <v>1</v>
      </c>
    </row>
    <row r="306" spans="1:23" x14ac:dyDescent="0.25">
      <c r="A306" t="s">
        <v>149</v>
      </c>
      <c r="B306" t="s">
        <v>149</v>
      </c>
      <c r="C306">
        <v>145</v>
      </c>
      <c r="D306" t="s">
        <v>1914</v>
      </c>
      <c r="E306">
        <v>0.3</v>
      </c>
      <c r="F306">
        <v>198</v>
      </c>
      <c r="G306" t="s">
        <v>1496</v>
      </c>
      <c r="H306" t="s">
        <v>24</v>
      </c>
      <c r="I306" t="s">
        <v>40</v>
      </c>
      <c r="J306">
        <v>39</v>
      </c>
      <c r="K306">
        <v>3</v>
      </c>
      <c r="L306">
        <v>35</v>
      </c>
      <c r="M306">
        <v>100</v>
      </c>
      <c r="N306" t="s">
        <v>58</v>
      </c>
      <c r="O306" t="s">
        <v>1103</v>
      </c>
      <c r="P306">
        <v>100</v>
      </c>
      <c r="Q306">
        <v>0</v>
      </c>
      <c r="R306">
        <v>0</v>
      </c>
      <c r="T306">
        <v>0</v>
      </c>
      <c r="W306">
        <v>1</v>
      </c>
    </row>
    <row r="307" spans="1:23" x14ac:dyDescent="0.25">
      <c r="A307" t="s">
        <v>149</v>
      </c>
      <c r="B307" t="s">
        <v>149</v>
      </c>
      <c r="C307">
        <v>146</v>
      </c>
      <c r="D307" t="s">
        <v>1915</v>
      </c>
      <c r="E307">
        <v>0.3</v>
      </c>
      <c r="F307">
        <v>199</v>
      </c>
      <c r="G307" t="s">
        <v>1499</v>
      </c>
      <c r="H307" t="s">
        <v>24</v>
      </c>
      <c r="I307" t="s">
        <v>40</v>
      </c>
      <c r="J307">
        <v>199</v>
      </c>
      <c r="K307">
        <v>5</v>
      </c>
      <c r="L307">
        <v>193</v>
      </c>
      <c r="M307">
        <v>70</v>
      </c>
      <c r="N307" t="s">
        <v>58</v>
      </c>
      <c r="O307" t="s">
        <v>52</v>
      </c>
      <c r="P307">
        <v>70</v>
      </c>
      <c r="Q307">
        <v>0</v>
      </c>
      <c r="R307">
        <v>0</v>
      </c>
      <c r="T307">
        <v>0</v>
      </c>
      <c r="W307">
        <v>1</v>
      </c>
    </row>
    <row r="308" spans="1:23" x14ac:dyDescent="0.25">
      <c r="A308" t="s">
        <v>149</v>
      </c>
      <c r="B308" t="s">
        <v>149</v>
      </c>
      <c r="C308">
        <v>146</v>
      </c>
      <c r="D308" t="s">
        <v>1915</v>
      </c>
      <c r="E308">
        <v>0.3</v>
      </c>
      <c r="F308">
        <v>199</v>
      </c>
      <c r="G308" t="s">
        <v>1499</v>
      </c>
      <c r="H308" t="s">
        <v>24</v>
      </c>
      <c r="I308" t="s">
        <v>40</v>
      </c>
      <c r="J308">
        <v>199</v>
      </c>
      <c r="K308">
        <v>5</v>
      </c>
      <c r="L308">
        <v>193</v>
      </c>
      <c r="M308">
        <v>70</v>
      </c>
      <c r="N308" t="s">
        <v>58</v>
      </c>
      <c r="O308" t="s">
        <v>1103</v>
      </c>
      <c r="P308">
        <v>70</v>
      </c>
      <c r="Q308">
        <v>0</v>
      </c>
      <c r="R308">
        <v>0</v>
      </c>
      <c r="T308">
        <v>0</v>
      </c>
      <c r="W308">
        <v>1</v>
      </c>
    </row>
    <row r="309" spans="1:23" x14ac:dyDescent="0.25">
      <c r="A309" t="s">
        <v>149</v>
      </c>
      <c r="B309" t="s">
        <v>149</v>
      </c>
      <c r="C309">
        <v>146</v>
      </c>
      <c r="D309" t="s">
        <v>1915</v>
      </c>
      <c r="E309">
        <v>0.3</v>
      </c>
      <c r="F309">
        <v>200</v>
      </c>
      <c r="G309" t="s">
        <v>1501</v>
      </c>
      <c r="H309" t="s">
        <v>24</v>
      </c>
      <c r="I309" t="s">
        <v>26</v>
      </c>
      <c r="J309">
        <v>10</v>
      </c>
      <c r="K309">
        <v>1</v>
      </c>
      <c r="L309">
        <v>12</v>
      </c>
      <c r="M309">
        <v>30</v>
      </c>
      <c r="N309" t="s">
        <v>58</v>
      </c>
      <c r="O309" t="s">
        <v>52</v>
      </c>
      <c r="P309">
        <v>30</v>
      </c>
      <c r="Q309">
        <v>0</v>
      </c>
      <c r="R309">
        <v>0</v>
      </c>
      <c r="T309">
        <v>0</v>
      </c>
      <c r="W309">
        <v>1</v>
      </c>
    </row>
    <row r="310" spans="1:23" x14ac:dyDescent="0.25">
      <c r="A310" t="s">
        <v>149</v>
      </c>
      <c r="B310" t="s">
        <v>149</v>
      </c>
      <c r="C310">
        <v>146</v>
      </c>
      <c r="D310" t="s">
        <v>1915</v>
      </c>
      <c r="E310">
        <v>0.3</v>
      </c>
      <c r="F310">
        <v>200</v>
      </c>
      <c r="G310" t="s">
        <v>1501</v>
      </c>
      <c r="H310" t="s">
        <v>24</v>
      </c>
      <c r="I310" t="s">
        <v>26</v>
      </c>
      <c r="J310">
        <v>10</v>
      </c>
      <c r="K310">
        <v>1</v>
      </c>
      <c r="L310">
        <v>12</v>
      </c>
      <c r="M310">
        <v>30</v>
      </c>
      <c r="N310" t="s">
        <v>58</v>
      </c>
      <c r="O310" t="s">
        <v>1103</v>
      </c>
      <c r="P310">
        <v>30</v>
      </c>
      <c r="Q310">
        <v>0</v>
      </c>
      <c r="R310">
        <v>0</v>
      </c>
      <c r="T310">
        <v>0</v>
      </c>
      <c r="W310">
        <v>1</v>
      </c>
    </row>
    <row r="311" spans="1:23" x14ac:dyDescent="0.25">
      <c r="A311" t="s">
        <v>149</v>
      </c>
      <c r="B311" t="s">
        <v>149</v>
      </c>
      <c r="C311">
        <v>147</v>
      </c>
      <c r="D311" t="s">
        <v>1916</v>
      </c>
      <c r="E311">
        <v>0.3</v>
      </c>
      <c r="F311">
        <v>201</v>
      </c>
      <c r="G311" t="s">
        <v>1504</v>
      </c>
      <c r="H311" t="s">
        <v>24</v>
      </c>
      <c r="I311" t="s">
        <v>26</v>
      </c>
      <c r="J311">
        <v>90</v>
      </c>
      <c r="K311">
        <v>5</v>
      </c>
      <c r="L311">
        <v>100</v>
      </c>
      <c r="M311">
        <v>100</v>
      </c>
      <c r="N311" t="s">
        <v>51</v>
      </c>
      <c r="O311" t="s">
        <v>52</v>
      </c>
      <c r="P311">
        <v>100</v>
      </c>
      <c r="Q311">
        <v>0</v>
      </c>
      <c r="R311">
        <v>0</v>
      </c>
      <c r="T311">
        <v>0</v>
      </c>
      <c r="W311">
        <v>1</v>
      </c>
    </row>
    <row r="312" spans="1:23" x14ac:dyDescent="0.25">
      <c r="A312" t="s">
        <v>149</v>
      </c>
      <c r="B312" t="s">
        <v>149</v>
      </c>
      <c r="C312">
        <v>147</v>
      </c>
      <c r="D312" t="s">
        <v>1916</v>
      </c>
      <c r="E312">
        <v>0.3</v>
      </c>
      <c r="F312">
        <v>201</v>
      </c>
      <c r="G312" t="s">
        <v>1504</v>
      </c>
      <c r="H312" t="s">
        <v>24</v>
      </c>
      <c r="I312" t="s">
        <v>26</v>
      </c>
      <c r="J312">
        <v>90</v>
      </c>
      <c r="K312">
        <v>5</v>
      </c>
      <c r="L312">
        <v>100</v>
      </c>
      <c r="M312">
        <v>100</v>
      </c>
      <c r="N312" t="s">
        <v>51</v>
      </c>
      <c r="O312" t="s">
        <v>1103</v>
      </c>
      <c r="P312">
        <v>100</v>
      </c>
      <c r="Q312">
        <v>0</v>
      </c>
      <c r="R312">
        <v>0</v>
      </c>
      <c r="T312">
        <v>0</v>
      </c>
      <c r="W312">
        <v>1</v>
      </c>
    </row>
    <row r="313" spans="1:23" x14ac:dyDescent="0.25">
      <c r="A313" t="s">
        <v>149</v>
      </c>
      <c r="B313" t="s">
        <v>149</v>
      </c>
      <c r="C313">
        <v>148</v>
      </c>
      <c r="D313" t="s">
        <v>1917</v>
      </c>
      <c r="E313">
        <v>0.3</v>
      </c>
      <c r="F313">
        <v>202</v>
      </c>
      <c r="G313" t="s">
        <v>1139</v>
      </c>
      <c r="H313" t="s">
        <v>24</v>
      </c>
      <c r="I313" t="s">
        <v>26</v>
      </c>
      <c r="J313">
        <v>8</v>
      </c>
      <c r="K313">
        <v>1</v>
      </c>
      <c r="L313">
        <v>10</v>
      </c>
      <c r="M313">
        <v>100</v>
      </c>
      <c r="N313" t="s">
        <v>1082</v>
      </c>
      <c r="O313" t="s">
        <v>52</v>
      </c>
      <c r="P313">
        <v>100</v>
      </c>
      <c r="Q313">
        <v>0</v>
      </c>
      <c r="R313">
        <v>0</v>
      </c>
      <c r="T313">
        <v>0</v>
      </c>
      <c r="W313">
        <v>1</v>
      </c>
    </row>
    <row r="314" spans="1:23" x14ac:dyDescent="0.25">
      <c r="A314" t="s">
        <v>149</v>
      </c>
      <c r="B314" t="s">
        <v>149</v>
      </c>
      <c r="C314">
        <v>148</v>
      </c>
      <c r="D314" t="s">
        <v>1917</v>
      </c>
      <c r="E314">
        <v>0.3</v>
      </c>
      <c r="F314">
        <v>202</v>
      </c>
      <c r="G314" t="s">
        <v>1139</v>
      </c>
      <c r="H314" t="s">
        <v>24</v>
      </c>
      <c r="I314" t="s">
        <v>26</v>
      </c>
      <c r="J314">
        <v>8</v>
      </c>
      <c r="K314">
        <v>1</v>
      </c>
      <c r="L314">
        <v>10</v>
      </c>
      <c r="M314">
        <v>100</v>
      </c>
      <c r="N314" t="s">
        <v>1082</v>
      </c>
      <c r="O314" t="s">
        <v>1103</v>
      </c>
      <c r="P314">
        <v>100</v>
      </c>
      <c r="Q314">
        <v>0</v>
      </c>
      <c r="R314">
        <v>0</v>
      </c>
      <c r="T314">
        <v>0</v>
      </c>
      <c r="W314">
        <v>1</v>
      </c>
    </row>
    <row r="315" spans="1:23" x14ac:dyDescent="0.25">
      <c r="A315" t="s">
        <v>149</v>
      </c>
      <c r="B315" t="s">
        <v>149</v>
      </c>
      <c r="C315">
        <v>149</v>
      </c>
      <c r="D315" t="s">
        <v>1918</v>
      </c>
      <c r="E315">
        <v>0.3</v>
      </c>
      <c r="F315">
        <v>203</v>
      </c>
      <c r="G315" t="s">
        <v>1144</v>
      </c>
      <c r="H315" t="s">
        <v>49</v>
      </c>
      <c r="I315" t="s">
        <v>26</v>
      </c>
      <c r="J315">
        <v>95</v>
      </c>
      <c r="K315">
        <v>2</v>
      </c>
      <c r="L315">
        <v>100</v>
      </c>
      <c r="M315">
        <v>100</v>
      </c>
      <c r="N315" t="s">
        <v>1146</v>
      </c>
      <c r="O315" t="s">
        <v>1147</v>
      </c>
      <c r="P315">
        <v>100</v>
      </c>
      <c r="Q315">
        <v>0</v>
      </c>
      <c r="R315">
        <v>0</v>
      </c>
      <c r="T315">
        <v>0</v>
      </c>
      <c r="W315">
        <v>1</v>
      </c>
    </row>
    <row r="316" spans="1:23" x14ac:dyDescent="0.25">
      <c r="A316" t="s">
        <v>149</v>
      </c>
      <c r="B316" t="s">
        <v>149</v>
      </c>
      <c r="C316">
        <v>150</v>
      </c>
      <c r="D316" t="s">
        <v>1919</v>
      </c>
      <c r="E316">
        <v>0.3</v>
      </c>
      <c r="F316">
        <v>204</v>
      </c>
      <c r="G316" t="s">
        <v>1144</v>
      </c>
      <c r="H316" t="s">
        <v>49</v>
      </c>
      <c r="I316" t="s">
        <v>26</v>
      </c>
      <c r="J316">
        <v>95</v>
      </c>
      <c r="K316">
        <v>2</v>
      </c>
      <c r="L316">
        <v>100</v>
      </c>
      <c r="M316">
        <v>100</v>
      </c>
      <c r="N316" t="s">
        <v>1150</v>
      </c>
      <c r="O316" t="s">
        <v>1147</v>
      </c>
      <c r="P316">
        <v>100</v>
      </c>
      <c r="Q316">
        <v>0</v>
      </c>
      <c r="R316">
        <v>0</v>
      </c>
      <c r="T316">
        <v>0</v>
      </c>
      <c r="W316">
        <v>1</v>
      </c>
    </row>
    <row r="317" spans="1:23" x14ac:dyDescent="0.25">
      <c r="A317" t="s">
        <v>149</v>
      </c>
      <c r="B317" t="s">
        <v>149</v>
      </c>
      <c r="C317">
        <v>151</v>
      </c>
      <c r="D317" t="s">
        <v>1920</v>
      </c>
      <c r="E317">
        <v>0.3</v>
      </c>
      <c r="F317">
        <v>205</v>
      </c>
      <c r="G317" t="s">
        <v>1153</v>
      </c>
      <c r="H317" t="s">
        <v>49</v>
      </c>
      <c r="I317" t="s">
        <v>26</v>
      </c>
      <c r="J317">
        <v>70</v>
      </c>
      <c r="K317">
        <v>10</v>
      </c>
      <c r="L317">
        <v>100</v>
      </c>
      <c r="M317">
        <v>100</v>
      </c>
      <c r="N317" t="s">
        <v>1155</v>
      </c>
      <c r="O317" t="s">
        <v>1147</v>
      </c>
      <c r="P317">
        <v>100</v>
      </c>
      <c r="Q317">
        <v>0</v>
      </c>
      <c r="R317">
        <v>0</v>
      </c>
      <c r="T317">
        <v>0</v>
      </c>
      <c r="W317">
        <v>1</v>
      </c>
    </row>
    <row r="318" spans="1:23" x14ac:dyDescent="0.25">
      <c r="A318" t="s">
        <v>149</v>
      </c>
      <c r="B318" t="s">
        <v>149</v>
      </c>
      <c r="C318">
        <v>152</v>
      </c>
      <c r="D318" t="s">
        <v>1921</v>
      </c>
      <c r="E318">
        <v>0.3</v>
      </c>
      <c r="F318">
        <v>206</v>
      </c>
      <c r="G318" t="s">
        <v>1368</v>
      </c>
      <c r="H318" t="s">
        <v>49</v>
      </c>
      <c r="I318" t="s">
        <v>26</v>
      </c>
      <c r="J318">
        <v>95</v>
      </c>
      <c r="K318">
        <v>3</v>
      </c>
      <c r="L318">
        <v>100</v>
      </c>
      <c r="M318">
        <v>100</v>
      </c>
      <c r="N318" t="s">
        <v>1146</v>
      </c>
      <c r="O318" t="s">
        <v>1161</v>
      </c>
      <c r="P318">
        <v>100</v>
      </c>
      <c r="Q318">
        <v>0</v>
      </c>
      <c r="R318">
        <v>0</v>
      </c>
      <c r="T318">
        <v>0</v>
      </c>
      <c r="W318">
        <v>1</v>
      </c>
    </row>
    <row r="319" spans="1:23" x14ac:dyDescent="0.25">
      <c r="A319" t="s">
        <v>149</v>
      </c>
      <c r="B319" t="s">
        <v>149</v>
      </c>
      <c r="C319">
        <v>153</v>
      </c>
      <c r="D319" t="s">
        <v>1922</v>
      </c>
      <c r="E319">
        <v>0.3</v>
      </c>
      <c r="F319">
        <v>207</v>
      </c>
      <c r="G319" t="s">
        <v>1371</v>
      </c>
      <c r="H319" t="s">
        <v>49</v>
      </c>
      <c r="I319" t="s">
        <v>26</v>
      </c>
      <c r="J319">
        <v>95</v>
      </c>
      <c r="K319">
        <v>3</v>
      </c>
      <c r="L319">
        <v>100</v>
      </c>
      <c r="M319">
        <v>100</v>
      </c>
      <c r="N319" t="s">
        <v>1146</v>
      </c>
      <c r="O319" t="s">
        <v>1161</v>
      </c>
      <c r="P319">
        <v>100</v>
      </c>
      <c r="Q319">
        <v>0</v>
      </c>
      <c r="R319">
        <v>0</v>
      </c>
      <c r="T319">
        <v>0</v>
      </c>
      <c r="W319">
        <v>1</v>
      </c>
    </row>
    <row r="320" spans="1:23" x14ac:dyDescent="0.25">
      <c r="A320" t="s">
        <v>149</v>
      </c>
      <c r="B320" t="s">
        <v>149</v>
      </c>
      <c r="C320">
        <v>154</v>
      </c>
      <c r="D320" t="s">
        <v>1923</v>
      </c>
      <c r="E320">
        <v>0.3</v>
      </c>
      <c r="F320">
        <v>208</v>
      </c>
      <c r="G320" t="s">
        <v>1368</v>
      </c>
      <c r="H320" t="s">
        <v>49</v>
      </c>
      <c r="I320" t="s">
        <v>26</v>
      </c>
      <c r="J320">
        <v>95</v>
      </c>
      <c r="K320">
        <v>3</v>
      </c>
      <c r="L320">
        <v>100</v>
      </c>
      <c r="M320">
        <v>100</v>
      </c>
      <c r="N320" t="s">
        <v>1146</v>
      </c>
      <c r="O320" t="s">
        <v>1161</v>
      </c>
      <c r="P320">
        <v>100</v>
      </c>
      <c r="Q320">
        <v>0</v>
      </c>
      <c r="R320">
        <v>0</v>
      </c>
      <c r="T320">
        <v>0</v>
      </c>
      <c r="W320">
        <v>1</v>
      </c>
    </row>
    <row r="321" spans="1:23" x14ac:dyDescent="0.25">
      <c r="A321" t="s">
        <v>149</v>
      </c>
      <c r="B321" t="s">
        <v>149</v>
      </c>
      <c r="C321">
        <v>155</v>
      </c>
      <c r="D321" t="s">
        <v>1924</v>
      </c>
      <c r="E321">
        <v>0.3</v>
      </c>
      <c r="F321">
        <v>209</v>
      </c>
      <c r="G321" t="s">
        <v>1173</v>
      </c>
      <c r="H321" t="s">
        <v>24</v>
      </c>
      <c r="I321" t="s">
        <v>26</v>
      </c>
      <c r="J321">
        <v>25</v>
      </c>
      <c r="K321">
        <v>2</v>
      </c>
      <c r="L321">
        <v>30</v>
      </c>
      <c r="M321">
        <v>50</v>
      </c>
      <c r="N321" t="s">
        <v>1177</v>
      </c>
      <c r="O321" t="s">
        <v>1178</v>
      </c>
      <c r="P321">
        <v>50</v>
      </c>
      <c r="Q321">
        <v>0</v>
      </c>
      <c r="R321">
        <v>0</v>
      </c>
      <c r="T321">
        <v>0</v>
      </c>
      <c r="W321">
        <v>1</v>
      </c>
    </row>
    <row r="322" spans="1:23" x14ac:dyDescent="0.25">
      <c r="A322" t="s">
        <v>149</v>
      </c>
      <c r="B322" t="s">
        <v>149</v>
      </c>
      <c r="C322">
        <v>155</v>
      </c>
      <c r="D322" t="s">
        <v>1924</v>
      </c>
      <c r="E322">
        <v>0.3</v>
      </c>
      <c r="F322">
        <v>210</v>
      </c>
      <c r="G322" t="s">
        <v>1180</v>
      </c>
      <c r="H322" t="s">
        <v>24</v>
      </c>
      <c r="I322" t="s">
        <v>26</v>
      </c>
      <c r="J322">
        <v>5000</v>
      </c>
      <c r="K322">
        <v>100</v>
      </c>
      <c r="L322">
        <v>5500</v>
      </c>
      <c r="M322">
        <v>50</v>
      </c>
      <c r="N322" t="s">
        <v>1183</v>
      </c>
      <c r="O322" t="s">
        <v>1178</v>
      </c>
      <c r="P322">
        <v>50</v>
      </c>
      <c r="Q322">
        <v>0</v>
      </c>
      <c r="R322">
        <v>0</v>
      </c>
      <c r="T322">
        <v>0</v>
      </c>
      <c r="W322">
        <v>1</v>
      </c>
    </row>
    <row r="323" spans="1:23" x14ac:dyDescent="0.25">
      <c r="A323" t="s">
        <v>149</v>
      </c>
      <c r="B323" t="s">
        <v>149</v>
      </c>
      <c r="C323">
        <v>156</v>
      </c>
      <c r="D323" t="s">
        <v>1925</v>
      </c>
      <c r="E323">
        <v>0.3</v>
      </c>
      <c r="F323">
        <v>211</v>
      </c>
      <c r="G323" t="s">
        <v>1315</v>
      </c>
      <c r="H323" t="s">
        <v>24</v>
      </c>
      <c r="I323" t="s">
        <v>26</v>
      </c>
      <c r="J323">
        <v>20</v>
      </c>
      <c r="K323">
        <v>5</v>
      </c>
      <c r="L323">
        <v>30</v>
      </c>
      <c r="M323">
        <v>20</v>
      </c>
      <c r="N323" t="s">
        <v>1189</v>
      </c>
      <c r="O323" t="s">
        <v>1178</v>
      </c>
      <c r="P323">
        <v>20</v>
      </c>
      <c r="Q323">
        <v>0</v>
      </c>
      <c r="R323">
        <v>0</v>
      </c>
      <c r="T323">
        <v>0</v>
      </c>
      <c r="W323">
        <v>1</v>
      </c>
    </row>
    <row r="324" spans="1:23" x14ac:dyDescent="0.25">
      <c r="A324" t="s">
        <v>149</v>
      </c>
      <c r="B324" t="s">
        <v>149</v>
      </c>
      <c r="C324">
        <v>156</v>
      </c>
      <c r="D324" t="s">
        <v>1925</v>
      </c>
      <c r="E324">
        <v>0.3</v>
      </c>
      <c r="F324">
        <v>212</v>
      </c>
      <c r="G324" t="s">
        <v>1317</v>
      </c>
      <c r="H324" t="s">
        <v>24</v>
      </c>
      <c r="I324" t="s">
        <v>26</v>
      </c>
      <c r="J324">
        <v>400</v>
      </c>
      <c r="K324">
        <v>20</v>
      </c>
      <c r="L324">
        <v>450</v>
      </c>
      <c r="M324">
        <v>10</v>
      </c>
      <c r="N324" t="s">
        <v>1194</v>
      </c>
      <c r="O324" t="s">
        <v>1178</v>
      </c>
      <c r="P324">
        <v>10</v>
      </c>
      <c r="Q324">
        <v>0</v>
      </c>
      <c r="R324">
        <v>0</v>
      </c>
      <c r="T324">
        <v>0</v>
      </c>
      <c r="W324">
        <v>1</v>
      </c>
    </row>
    <row r="325" spans="1:23" x14ac:dyDescent="0.25">
      <c r="A325" t="s">
        <v>149</v>
      </c>
      <c r="B325" t="s">
        <v>149</v>
      </c>
      <c r="C325">
        <v>156</v>
      </c>
      <c r="D325" t="s">
        <v>1925</v>
      </c>
      <c r="E325">
        <v>0.3</v>
      </c>
      <c r="F325">
        <v>213</v>
      </c>
      <c r="G325" t="s">
        <v>1319</v>
      </c>
      <c r="H325" t="s">
        <v>24</v>
      </c>
      <c r="I325" t="s">
        <v>26</v>
      </c>
      <c r="J325">
        <v>200000</v>
      </c>
      <c r="K325">
        <v>20000</v>
      </c>
      <c r="L325">
        <v>270000</v>
      </c>
      <c r="M325">
        <v>10</v>
      </c>
      <c r="N325" t="s">
        <v>1199</v>
      </c>
      <c r="O325" t="s">
        <v>1178</v>
      </c>
      <c r="P325">
        <v>10</v>
      </c>
      <c r="Q325">
        <v>0</v>
      </c>
      <c r="R325">
        <v>0</v>
      </c>
      <c r="T325">
        <v>0</v>
      </c>
      <c r="W325">
        <v>1</v>
      </c>
    </row>
    <row r="326" spans="1:23" x14ac:dyDescent="0.25">
      <c r="A326" t="s">
        <v>149</v>
      </c>
      <c r="B326" t="s">
        <v>149</v>
      </c>
      <c r="C326">
        <v>156</v>
      </c>
      <c r="D326" t="s">
        <v>1925</v>
      </c>
      <c r="E326">
        <v>0.3</v>
      </c>
      <c r="F326">
        <v>214</v>
      </c>
      <c r="G326" t="s">
        <v>1321</v>
      </c>
      <c r="H326" t="s">
        <v>24</v>
      </c>
      <c r="I326" t="s">
        <v>26</v>
      </c>
      <c r="J326">
        <v>300</v>
      </c>
      <c r="K326">
        <v>25</v>
      </c>
      <c r="L326">
        <v>350</v>
      </c>
      <c r="M326">
        <v>10</v>
      </c>
      <c r="N326" t="s">
        <v>1203</v>
      </c>
      <c r="O326" t="s">
        <v>1178</v>
      </c>
      <c r="P326">
        <v>10</v>
      </c>
      <c r="Q326">
        <v>0</v>
      </c>
      <c r="R326">
        <v>0</v>
      </c>
      <c r="T326">
        <v>0</v>
      </c>
      <c r="W326">
        <v>1</v>
      </c>
    </row>
    <row r="327" spans="1:23" x14ac:dyDescent="0.25">
      <c r="A327" t="s">
        <v>149</v>
      </c>
      <c r="B327" t="s">
        <v>149</v>
      </c>
      <c r="C327">
        <v>156</v>
      </c>
      <c r="D327" t="s">
        <v>1925</v>
      </c>
      <c r="E327">
        <v>0.3</v>
      </c>
      <c r="F327">
        <v>215</v>
      </c>
      <c r="G327" t="s">
        <v>1205</v>
      </c>
      <c r="H327" t="s">
        <v>24</v>
      </c>
      <c r="I327" t="s">
        <v>26</v>
      </c>
      <c r="J327">
        <v>2000</v>
      </c>
      <c r="K327">
        <v>200</v>
      </c>
      <c r="L327">
        <v>2500</v>
      </c>
      <c r="M327">
        <v>20</v>
      </c>
      <c r="N327" t="s">
        <v>1203</v>
      </c>
      <c r="O327" t="s">
        <v>1178</v>
      </c>
      <c r="P327">
        <v>20</v>
      </c>
      <c r="Q327">
        <v>0</v>
      </c>
      <c r="R327">
        <v>0</v>
      </c>
      <c r="T327">
        <v>0</v>
      </c>
      <c r="W327">
        <v>1</v>
      </c>
    </row>
    <row r="328" spans="1:23" x14ac:dyDescent="0.25">
      <c r="A328" t="s">
        <v>149</v>
      </c>
      <c r="B328" t="s">
        <v>149</v>
      </c>
      <c r="C328">
        <v>156</v>
      </c>
      <c r="D328" t="s">
        <v>1925</v>
      </c>
      <c r="E328">
        <v>0.3</v>
      </c>
      <c r="F328">
        <v>216</v>
      </c>
      <c r="G328" t="s">
        <v>1324</v>
      </c>
      <c r="H328" t="s">
        <v>24</v>
      </c>
      <c r="I328" t="s">
        <v>26</v>
      </c>
      <c r="J328">
        <v>10</v>
      </c>
      <c r="K328">
        <v>2</v>
      </c>
      <c r="L328">
        <v>15</v>
      </c>
      <c r="M328">
        <v>20</v>
      </c>
      <c r="N328" t="s">
        <v>1212</v>
      </c>
      <c r="O328" t="s">
        <v>1178</v>
      </c>
      <c r="P328">
        <v>20</v>
      </c>
      <c r="Q328">
        <v>0</v>
      </c>
      <c r="R328">
        <v>0</v>
      </c>
      <c r="T328">
        <v>0</v>
      </c>
      <c r="W328">
        <v>1</v>
      </c>
    </row>
    <row r="329" spans="1:23" x14ac:dyDescent="0.25">
      <c r="A329" t="s">
        <v>149</v>
      </c>
      <c r="B329" t="s">
        <v>149</v>
      </c>
      <c r="C329">
        <v>156</v>
      </c>
      <c r="D329" t="s">
        <v>1925</v>
      </c>
      <c r="E329">
        <v>0.3</v>
      </c>
      <c r="F329">
        <v>217</v>
      </c>
      <c r="G329" t="s">
        <v>1214</v>
      </c>
      <c r="H329" t="s">
        <v>24</v>
      </c>
      <c r="I329" t="s">
        <v>26</v>
      </c>
      <c r="J329">
        <v>20</v>
      </c>
      <c r="K329">
        <v>5</v>
      </c>
      <c r="L329">
        <v>30</v>
      </c>
      <c r="M329">
        <v>10</v>
      </c>
      <c r="N329" t="s">
        <v>1216</v>
      </c>
      <c r="O329" t="s">
        <v>1178</v>
      </c>
      <c r="P329">
        <v>10</v>
      </c>
      <c r="Q329">
        <v>0</v>
      </c>
      <c r="R329">
        <v>0</v>
      </c>
      <c r="T329">
        <v>0</v>
      </c>
      <c r="W329">
        <v>1</v>
      </c>
    </row>
    <row r="330" spans="1:23" x14ac:dyDescent="0.25">
      <c r="A330" t="s">
        <v>149</v>
      </c>
      <c r="B330" t="s">
        <v>149</v>
      </c>
      <c r="C330">
        <v>157</v>
      </c>
      <c r="D330" t="s">
        <v>1926</v>
      </c>
      <c r="E330">
        <v>0.3</v>
      </c>
      <c r="F330">
        <v>218</v>
      </c>
      <c r="G330" t="s">
        <v>1328</v>
      </c>
      <c r="H330" t="s">
        <v>24</v>
      </c>
      <c r="I330" t="s">
        <v>26</v>
      </c>
      <c r="J330">
        <v>90000</v>
      </c>
      <c r="K330">
        <v>5000</v>
      </c>
      <c r="L330">
        <v>100000</v>
      </c>
      <c r="M330">
        <v>10</v>
      </c>
      <c r="N330" t="s">
        <v>1222</v>
      </c>
      <c r="O330" t="s">
        <v>1178</v>
      </c>
      <c r="P330">
        <v>10</v>
      </c>
      <c r="Q330">
        <v>0</v>
      </c>
      <c r="R330">
        <v>0</v>
      </c>
      <c r="T330">
        <v>0</v>
      </c>
      <c r="W330">
        <v>1</v>
      </c>
    </row>
    <row r="331" spans="1:23" x14ac:dyDescent="0.25">
      <c r="A331" t="s">
        <v>149</v>
      </c>
      <c r="B331" t="s">
        <v>149</v>
      </c>
      <c r="C331">
        <v>157</v>
      </c>
      <c r="D331" t="s">
        <v>1926</v>
      </c>
      <c r="E331">
        <v>0.3</v>
      </c>
      <c r="F331">
        <v>219</v>
      </c>
      <c r="G331" t="s">
        <v>1224</v>
      </c>
      <c r="H331" t="s">
        <v>24</v>
      </c>
      <c r="I331" t="s">
        <v>26</v>
      </c>
      <c r="J331">
        <v>100</v>
      </c>
      <c r="K331">
        <v>10</v>
      </c>
      <c r="L331">
        <v>120</v>
      </c>
      <c r="M331">
        <v>10</v>
      </c>
      <c r="N331" t="s">
        <v>1226</v>
      </c>
      <c r="O331" t="s">
        <v>1178</v>
      </c>
      <c r="P331">
        <v>10</v>
      </c>
      <c r="Q331">
        <v>0</v>
      </c>
      <c r="R331">
        <v>0</v>
      </c>
      <c r="T331">
        <v>0</v>
      </c>
      <c r="W331">
        <v>1</v>
      </c>
    </row>
    <row r="332" spans="1:23" x14ac:dyDescent="0.25">
      <c r="A332" t="s">
        <v>149</v>
      </c>
      <c r="B332" t="s">
        <v>149</v>
      </c>
      <c r="C332">
        <v>157</v>
      </c>
      <c r="D332" t="s">
        <v>1926</v>
      </c>
      <c r="E332">
        <v>0.3</v>
      </c>
      <c r="F332">
        <v>220</v>
      </c>
      <c r="G332" t="s">
        <v>1331</v>
      </c>
      <c r="H332" t="s">
        <v>24</v>
      </c>
      <c r="I332" t="s">
        <v>26</v>
      </c>
      <c r="J332">
        <v>100</v>
      </c>
      <c r="K332">
        <v>10</v>
      </c>
      <c r="L332">
        <v>120</v>
      </c>
      <c r="M332">
        <v>10</v>
      </c>
      <c r="N332" t="s">
        <v>1203</v>
      </c>
      <c r="O332" t="s">
        <v>1178</v>
      </c>
      <c r="P332">
        <v>10</v>
      </c>
      <c r="Q332">
        <v>0</v>
      </c>
      <c r="R332">
        <v>0</v>
      </c>
      <c r="T332">
        <v>0</v>
      </c>
      <c r="W332">
        <v>1</v>
      </c>
    </row>
    <row r="333" spans="1:23" x14ac:dyDescent="0.25">
      <c r="A333" t="s">
        <v>149</v>
      </c>
      <c r="B333" t="s">
        <v>149</v>
      </c>
      <c r="C333">
        <v>157</v>
      </c>
      <c r="D333" t="s">
        <v>1926</v>
      </c>
      <c r="E333">
        <v>0.3</v>
      </c>
      <c r="F333">
        <v>221</v>
      </c>
      <c r="G333" t="s">
        <v>1231</v>
      </c>
      <c r="H333" t="s">
        <v>24</v>
      </c>
      <c r="I333" t="s">
        <v>26</v>
      </c>
      <c r="J333">
        <v>2000</v>
      </c>
      <c r="K333">
        <v>200</v>
      </c>
      <c r="L333">
        <v>2500</v>
      </c>
      <c r="M333">
        <v>10</v>
      </c>
      <c r="N333" t="s">
        <v>1203</v>
      </c>
      <c r="O333" t="s">
        <v>1178</v>
      </c>
      <c r="P333">
        <v>10</v>
      </c>
      <c r="Q333">
        <v>0</v>
      </c>
      <c r="R333">
        <v>0</v>
      </c>
      <c r="T333">
        <v>0</v>
      </c>
      <c r="W333">
        <v>1</v>
      </c>
    </row>
    <row r="334" spans="1:23" x14ac:dyDescent="0.25">
      <c r="A334" t="s">
        <v>149</v>
      </c>
      <c r="B334" t="s">
        <v>149</v>
      </c>
      <c r="C334">
        <v>157</v>
      </c>
      <c r="D334" t="s">
        <v>1926</v>
      </c>
      <c r="E334">
        <v>0.3</v>
      </c>
      <c r="F334">
        <v>222</v>
      </c>
      <c r="G334" t="s">
        <v>1334</v>
      </c>
      <c r="H334" t="s">
        <v>24</v>
      </c>
      <c r="I334" t="s">
        <v>26</v>
      </c>
      <c r="J334">
        <v>10</v>
      </c>
      <c r="K334">
        <v>2</v>
      </c>
      <c r="L334">
        <v>15</v>
      </c>
      <c r="M334">
        <v>20</v>
      </c>
      <c r="N334" t="s">
        <v>1236</v>
      </c>
      <c r="O334" t="s">
        <v>1178</v>
      </c>
      <c r="P334">
        <v>20</v>
      </c>
      <c r="Q334">
        <v>0</v>
      </c>
      <c r="R334">
        <v>0</v>
      </c>
      <c r="T334">
        <v>0</v>
      </c>
      <c r="W334">
        <v>1</v>
      </c>
    </row>
    <row r="335" spans="1:23" x14ac:dyDescent="0.25">
      <c r="A335" t="s">
        <v>149</v>
      </c>
      <c r="B335" t="s">
        <v>149</v>
      </c>
      <c r="C335">
        <v>157</v>
      </c>
      <c r="D335" t="s">
        <v>1926</v>
      </c>
      <c r="E335">
        <v>0.3</v>
      </c>
      <c r="F335">
        <v>223</v>
      </c>
      <c r="G335" t="s">
        <v>1214</v>
      </c>
      <c r="H335" t="s">
        <v>24</v>
      </c>
      <c r="I335" t="s">
        <v>26</v>
      </c>
      <c r="J335">
        <v>250</v>
      </c>
      <c r="K335">
        <v>10</v>
      </c>
      <c r="L335">
        <v>280</v>
      </c>
      <c r="M335">
        <v>20</v>
      </c>
      <c r="N335" t="s">
        <v>1216</v>
      </c>
      <c r="O335" t="s">
        <v>1178</v>
      </c>
      <c r="P335">
        <v>20</v>
      </c>
      <c r="Q335">
        <v>0</v>
      </c>
      <c r="R335">
        <v>0</v>
      </c>
      <c r="T335">
        <v>0</v>
      </c>
      <c r="W335">
        <v>1</v>
      </c>
    </row>
    <row r="336" spans="1:23" x14ac:dyDescent="0.25">
      <c r="A336" t="s">
        <v>149</v>
      </c>
      <c r="B336" t="s">
        <v>149</v>
      </c>
      <c r="C336">
        <v>157</v>
      </c>
      <c r="D336" t="s">
        <v>1926</v>
      </c>
      <c r="E336">
        <v>0.3</v>
      </c>
      <c r="F336">
        <v>224</v>
      </c>
      <c r="G336" t="s">
        <v>1324</v>
      </c>
      <c r="H336" t="s">
        <v>24</v>
      </c>
      <c r="I336" t="s">
        <v>26</v>
      </c>
      <c r="J336">
        <v>10</v>
      </c>
      <c r="K336">
        <v>2</v>
      </c>
      <c r="L336">
        <v>15</v>
      </c>
      <c r="M336">
        <v>20</v>
      </c>
      <c r="N336" t="s">
        <v>1241</v>
      </c>
      <c r="O336" t="s">
        <v>1178</v>
      </c>
      <c r="P336">
        <v>20</v>
      </c>
      <c r="Q336">
        <v>0</v>
      </c>
      <c r="R336">
        <v>0</v>
      </c>
      <c r="T336">
        <v>0</v>
      </c>
      <c r="W336">
        <v>1</v>
      </c>
    </row>
  </sheetData>
  <pageMargins left="0.75" right="0.75" top="0.75" bottom="0.5" header="0.5" footer="0.7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0EE90"/>
  </sheetPr>
  <dimension ref="B1:C6701"/>
  <sheetViews>
    <sheetView workbookViewId="0"/>
  </sheetViews>
  <sheetFormatPr defaultRowHeight="15" x14ac:dyDescent="0.25"/>
  <cols>
    <col min="1" max="1" width="4.7109375" customWidth="1"/>
    <col min="2" max="2" width="20.7109375" customWidth="1"/>
    <col min="3" max="3" width="114.7109375" customWidth="1"/>
  </cols>
  <sheetData>
    <row r="1" spans="2:3" ht="34.5" customHeight="1" x14ac:dyDescent="0.25">
      <c r="B1" s="13" t="s">
        <v>4</v>
      </c>
      <c r="C1" s="13"/>
    </row>
    <row r="3" spans="2:3" x14ac:dyDescent="0.25">
      <c r="B3" s="16" t="s">
        <v>5</v>
      </c>
      <c r="C3" s="17" t="s">
        <v>6</v>
      </c>
    </row>
    <row r="4" spans="2:3" x14ac:dyDescent="0.25">
      <c r="B4" s="16" t="s">
        <v>7</v>
      </c>
      <c r="C4" s="17" t="s">
        <v>8</v>
      </c>
    </row>
    <row r="5" spans="2:3" x14ac:dyDescent="0.25">
      <c r="B5" s="16" t="s">
        <v>9</v>
      </c>
      <c r="C5" s="17" t="s">
        <v>10</v>
      </c>
    </row>
    <row r="6" spans="2:3" x14ac:dyDescent="0.25">
      <c r="B6" s="16" t="s">
        <v>11</v>
      </c>
      <c r="C6" s="17" t="s">
        <v>12</v>
      </c>
    </row>
    <row r="7" spans="2:3" ht="36" x14ac:dyDescent="0.25">
      <c r="B7" s="16" t="s">
        <v>13</v>
      </c>
      <c r="C7" s="17" t="s">
        <v>14</v>
      </c>
    </row>
    <row r="8" spans="2:3" x14ac:dyDescent="0.25">
      <c r="B8" s="16" t="s">
        <v>15</v>
      </c>
      <c r="C8" s="17"/>
    </row>
    <row r="9" spans="2:3" x14ac:dyDescent="0.25">
      <c r="B9" s="16" t="s">
        <v>16</v>
      </c>
      <c r="C9" s="17"/>
    </row>
    <row r="10" spans="2:3" x14ac:dyDescent="0.25">
      <c r="B10" s="16" t="s">
        <v>17</v>
      </c>
      <c r="C10" s="17"/>
    </row>
    <row r="11" spans="2:3" x14ac:dyDescent="0.25">
      <c r="B11" s="16" t="s">
        <v>18</v>
      </c>
      <c r="C11" s="17" t="s">
        <v>19</v>
      </c>
    </row>
    <row r="12" spans="2:3" x14ac:dyDescent="0.25">
      <c r="B12" s="16" t="s">
        <v>20</v>
      </c>
      <c r="C12" s="17">
        <v>35</v>
      </c>
    </row>
    <row r="13" spans="2:3" x14ac:dyDescent="0.25">
      <c r="B13" s="16" t="s">
        <v>21</v>
      </c>
      <c r="C13" s="17">
        <v>2</v>
      </c>
    </row>
    <row r="14" spans="2:3" x14ac:dyDescent="0.25">
      <c r="B14" s="16" t="s">
        <v>22</v>
      </c>
      <c r="C14" s="17">
        <v>38</v>
      </c>
    </row>
    <row r="15" spans="2:3" x14ac:dyDescent="0.25">
      <c r="B15" s="16" t="s">
        <v>23</v>
      </c>
      <c r="C15" s="17" t="s">
        <v>24</v>
      </c>
    </row>
    <row r="16" spans="2:3" x14ac:dyDescent="0.25">
      <c r="B16" s="16" t="s">
        <v>25</v>
      </c>
      <c r="C16" s="17" t="s">
        <v>26</v>
      </c>
    </row>
    <row r="17" spans="2:3" x14ac:dyDescent="0.25">
      <c r="B17" s="16" t="s">
        <v>27</v>
      </c>
      <c r="C17" s="17" t="s">
        <v>28</v>
      </c>
    </row>
    <row r="18" spans="2:3" x14ac:dyDescent="0.25">
      <c r="B18" s="16" t="s">
        <v>29</v>
      </c>
      <c r="C18" s="17"/>
    </row>
    <row r="19" spans="2:3" ht="24" x14ac:dyDescent="0.25">
      <c r="B19" s="16" t="s">
        <v>30</v>
      </c>
      <c r="C19" s="17" t="s">
        <v>31</v>
      </c>
    </row>
    <row r="20" spans="2:3" x14ac:dyDescent="0.25">
      <c r="B20" s="16" t="s">
        <v>32</v>
      </c>
      <c r="C20" s="17" t="s">
        <v>33</v>
      </c>
    </row>
    <row r="21" spans="2:3" x14ac:dyDescent="0.25">
      <c r="B21" s="16" t="s">
        <v>34</v>
      </c>
      <c r="C21" s="17" t="s">
        <v>35</v>
      </c>
    </row>
    <row r="23" spans="2:3" x14ac:dyDescent="0.25">
      <c r="B23" s="16" t="s">
        <v>5</v>
      </c>
      <c r="C23" s="17" t="s">
        <v>6</v>
      </c>
    </row>
    <row r="24" spans="2:3" x14ac:dyDescent="0.25">
      <c r="B24" s="16" t="s">
        <v>7</v>
      </c>
      <c r="C24" s="17" t="s">
        <v>8</v>
      </c>
    </row>
    <row r="25" spans="2:3" x14ac:dyDescent="0.25">
      <c r="B25" s="16" t="s">
        <v>9</v>
      </c>
      <c r="C25" s="17" t="s">
        <v>36</v>
      </c>
    </row>
    <row r="26" spans="2:3" x14ac:dyDescent="0.25">
      <c r="B26" s="16" t="s">
        <v>11</v>
      </c>
      <c r="C26" s="17" t="s">
        <v>37</v>
      </c>
    </row>
    <row r="27" spans="2:3" ht="36" x14ac:dyDescent="0.25">
      <c r="B27" s="16" t="s">
        <v>13</v>
      </c>
      <c r="C27" s="17" t="s">
        <v>38</v>
      </c>
    </row>
    <row r="28" spans="2:3" x14ac:dyDescent="0.25">
      <c r="B28" s="16" t="s">
        <v>15</v>
      </c>
      <c r="C28" s="17"/>
    </row>
    <row r="29" spans="2:3" x14ac:dyDescent="0.25">
      <c r="B29" s="16" t="s">
        <v>16</v>
      </c>
      <c r="C29" s="17"/>
    </row>
    <row r="30" spans="2:3" x14ac:dyDescent="0.25">
      <c r="B30" s="16" t="s">
        <v>17</v>
      </c>
      <c r="C30" s="17"/>
    </row>
    <row r="31" spans="2:3" x14ac:dyDescent="0.25">
      <c r="B31" s="16" t="s">
        <v>18</v>
      </c>
      <c r="C31" s="17" t="s">
        <v>39</v>
      </c>
    </row>
    <row r="32" spans="2:3" x14ac:dyDescent="0.25">
      <c r="B32" s="16" t="s">
        <v>20</v>
      </c>
      <c r="C32" s="17">
        <v>350</v>
      </c>
    </row>
    <row r="33" spans="2:3" x14ac:dyDescent="0.25">
      <c r="B33" s="16" t="s">
        <v>21</v>
      </c>
      <c r="C33" s="17">
        <v>15</v>
      </c>
    </row>
    <row r="34" spans="2:3" x14ac:dyDescent="0.25">
      <c r="B34" s="16" t="s">
        <v>22</v>
      </c>
      <c r="C34" s="17">
        <v>334</v>
      </c>
    </row>
    <row r="35" spans="2:3" x14ac:dyDescent="0.25">
      <c r="B35" s="16" t="s">
        <v>23</v>
      </c>
      <c r="C35" s="17" t="s">
        <v>24</v>
      </c>
    </row>
    <row r="36" spans="2:3" x14ac:dyDescent="0.25">
      <c r="B36" s="16" t="s">
        <v>25</v>
      </c>
      <c r="C36" s="17" t="s">
        <v>40</v>
      </c>
    </row>
    <row r="37" spans="2:3" x14ac:dyDescent="0.25">
      <c r="B37" s="16" t="s">
        <v>27</v>
      </c>
      <c r="C37" s="17" t="s">
        <v>28</v>
      </c>
    </row>
    <row r="38" spans="2:3" x14ac:dyDescent="0.25">
      <c r="B38" s="16" t="s">
        <v>29</v>
      </c>
      <c r="C38" s="17"/>
    </row>
    <row r="39" spans="2:3" ht="24" x14ac:dyDescent="0.25">
      <c r="B39" s="16" t="s">
        <v>30</v>
      </c>
      <c r="C39" s="17" t="s">
        <v>41</v>
      </c>
    </row>
    <row r="40" spans="2:3" x14ac:dyDescent="0.25">
      <c r="B40" s="16" t="s">
        <v>32</v>
      </c>
      <c r="C40" s="17" t="s">
        <v>42</v>
      </c>
    </row>
    <row r="41" spans="2:3" x14ac:dyDescent="0.25">
      <c r="B41" s="16" t="s">
        <v>34</v>
      </c>
      <c r="C41" s="17" t="s">
        <v>35</v>
      </c>
    </row>
    <row r="43" spans="2:3" x14ac:dyDescent="0.25">
      <c r="B43" s="16" t="s">
        <v>5</v>
      </c>
      <c r="C43" s="17" t="s">
        <v>43</v>
      </c>
    </row>
    <row r="44" spans="2:3" x14ac:dyDescent="0.25">
      <c r="B44" s="16" t="s">
        <v>7</v>
      </c>
      <c r="C44" s="17" t="s">
        <v>8</v>
      </c>
    </row>
    <row r="45" spans="2:3" ht="24" x14ac:dyDescent="0.25">
      <c r="B45" s="16" t="s">
        <v>9</v>
      </c>
      <c r="C45" s="17" t="s">
        <v>44</v>
      </c>
    </row>
    <row r="46" spans="2:3" ht="24" x14ac:dyDescent="0.25">
      <c r="B46" s="16" t="s">
        <v>11</v>
      </c>
      <c r="C46" s="17" t="s">
        <v>45</v>
      </c>
    </row>
    <row r="47" spans="2:3" ht="24" x14ac:dyDescent="0.25">
      <c r="B47" s="16" t="s">
        <v>13</v>
      </c>
      <c r="C47" s="17" t="s">
        <v>46</v>
      </c>
    </row>
    <row r="48" spans="2:3" x14ac:dyDescent="0.25">
      <c r="B48" s="16" t="s">
        <v>15</v>
      </c>
      <c r="C48" s="17"/>
    </row>
    <row r="49" spans="2:3" x14ac:dyDescent="0.25">
      <c r="B49" s="16" t="s">
        <v>16</v>
      </c>
      <c r="C49" s="17"/>
    </row>
    <row r="50" spans="2:3" x14ac:dyDescent="0.25">
      <c r="B50" s="16" t="s">
        <v>17</v>
      </c>
      <c r="C50" s="17" t="s">
        <v>47</v>
      </c>
    </row>
    <row r="51" spans="2:3" x14ac:dyDescent="0.25">
      <c r="B51" s="16" t="s">
        <v>18</v>
      </c>
      <c r="C51" s="17" t="s">
        <v>48</v>
      </c>
    </row>
    <row r="52" spans="2:3" x14ac:dyDescent="0.25">
      <c r="B52" s="16" t="s">
        <v>20</v>
      </c>
      <c r="C52" s="17">
        <v>85</v>
      </c>
    </row>
    <row r="53" spans="2:3" x14ac:dyDescent="0.25">
      <c r="B53" s="16" t="s">
        <v>21</v>
      </c>
      <c r="C53" s="17">
        <v>3</v>
      </c>
    </row>
    <row r="54" spans="2:3" x14ac:dyDescent="0.25">
      <c r="B54" s="16" t="s">
        <v>22</v>
      </c>
      <c r="C54" s="17">
        <v>95</v>
      </c>
    </row>
    <row r="55" spans="2:3" x14ac:dyDescent="0.25">
      <c r="B55" s="16" t="s">
        <v>23</v>
      </c>
      <c r="C55" s="17" t="s">
        <v>49</v>
      </c>
    </row>
    <row r="56" spans="2:3" x14ac:dyDescent="0.25">
      <c r="B56" s="16" t="s">
        <v>25</v>
      </c>
      <c r="C56" s="17" t="s">
        <v>26</v>
      </c>
    </row>
    <row r="57" spans="2:3" x14ac:dyDescent="0.25">
      <c r="B57" s="16" t="s">
        <v>27</v>
      </c>
      <c r="C57" s="17" t="s">
        <v>28</v>
      </c>
    </row>
    <row r="58" spans="2:3" x14ac:dyDescent="0.25">
      <c r="B58" s="16" t="s">
        <v>29</v>
      </c>
      <c r="C58" s="17"/>
    </row>
    <row r="59" spans="2:3" ht="24" x14ac:dyDescent="0.25">
      <c r="B59" s="16" t="s">
        <v>30</v>
      </c>
      <c r="C59" s="17" t="s">
        <v>50</v>
      </c>
    </row>
    <row r="60" spans="2:3" x14ac:dyDescent="0.25">
      <c r="B60" s="16" t="s">
        <v>32</v>
      </c>
      <c r="C60" s="17" t="s">
        <v>51</v>
      </c>
    </row>
    <row r="61" spans="2:3" x14ac:dyDescent="0.25">
      <c r="B61" s="16" t="s">
        <v>34</v>
      </c>
      <c r="C61" s="17" t="s">
        <v>52</v>
      </c>
    </row>
    <row r="63" spans="2:3" x14ac:dyDescent="0.25">
      <c r="B63" s="16" t="s">
        <v>5</v>
      </c>
      <c r="C63" s="17" t="s">
        <v>43</v>
      </c>
    </row>
    <row r="64" spans="2:3" x14ac:dyDescent="0.25">
      <c r="B64" s="16" t="s">
        <v>7</v>
      </c>
      <c r="C64" s="17" t="s">
        <v>8</v>
      </c>
    </row>
    <row r="65" spans="2:3" x14ac:dyDescent="0.25">
      <c r="B65" s="16" t="s">
        <v>9</v>
      </c>
      <c r="C65" s="17" t="s">
        <v>53</v>
      </c>
    </row>
    <row r="66" spans="2:3" ht="24" x14ac:dyDescent="0.25">
      <c r="B66" s="16" t="s">
        <v>11</v>
      </c>
      <c r="C66" s="17" t="s">
        <v>54</v>
      </c>
    </row>
    <row r="67" spans="2:3" ht="24" x14ac:dyDescent="0.25">
      <c r="B67" s="16" t="s">
        <v>13</v>
      </c>
      <c r="C67" s="17" t="s">
        <v>55</v>
      </c>
    </row>
    <row r="68" spans="2:3" x14ac:dyDescent="0.25">
      <c r="B68" s="16" t="s">
        <v>15</v>
      </c>
      <c r="C68" s="17"/>
    </row>
    <row r="69" spans="2:3" x14ac:dyDescent="0.25">
      <c r="B69" s="16" t="s">
        <v>16</v>
      </c>
      <c r="C69" s="17"/>
    </row>
    <row r="70" spans="2:3" x14ac:dyDescent="0.25">
      <c r="B70" s="16" t="s">
        <v>17</v>
      </c>
      <c r="C70" s="17" t="s">
        <v>56</v>
      </c>
    </row>
    <row r="71" spans="2:3" x14ac:dyDescent="0.25">
      <c r="B71" s="16" t="s">
        <v>18</v>
      </c>
      <c r="C71" s="17" t="s">
        <v>57</v>
      </c>
    </row>
    <row r="72" spans="2:3" x14ac:dyDescent="0.25">
      <c r="B72" s="16" t="s">
        <v>20</v>
      </c>
      <c r="C72" s="17">
        <v>53</v>
      </c>
    </row>
    <row r="73" spans="2:3" x14ac:dyDescent="0.25">
      <c r="B73" s="16" t="s">
        <v>21</v>
      </c>
      <c r="C73" s="17">
        <v>3</v>
      </c>
    </row>
    <row r="74" spans="2:3" x14ac:dyDescent="0.25">
      <c r="B74" s="16" t="s">
        <v>22</v>
      </c>
      <c r="C74" s="17">
        <v>49</v>
      </c>
    </row>
    <row r="75" spans="2:3" x14ac:dyDescent="0.25">
      <c r="B75" s="16" t="s">
        <v>23</v>
      </c>
      <c r="C75" s="17" t="s">
        <v>24</v>
      </c>
    </row>
    <row r="76" spans="2:3" x14ac:dyDescent="0.25">
      <c r="B76" s="16" t="s">
        <v>25</v>
      </c>
      <c r="C76" s="17" t="s">
        <v>40</v>
      </c>
    </row>
    <row r="77" spans="2:3" x14ac:dyDescent="0.25">
      <c r="B77" s="16" t="s">
        <v>27</v>
      </c>
      <c r="C77" s="17" t="s">
        <v>28</v>
      </c>
    </row>
    <row r="78" spans="2:3" x14ac:dyDescent="0.25">
      <c r="B78" s="16" t="s">
        <v>29</v>
      </c>
      <c r="C78" s="17"/>
    </row>
    <row r="79" spans="2:3" ht="24" x14ac:dyDescent="0.25">
      <c r="B79" s="16" t="s">
        <v>30</v>
      </c>
      <c r="C79" s="17" t="s">
        <v>50</v>
      </c>
    </row>
    <row r="80" spans="2:3" x14ac:dyDescent="0.25">
      <c r="B80" s="16" t="s">
        <v>32</v>
      </c>
      <c r="C80" s="17" t="s">
        <v>58</v>
      </c>
    </row>
    <row r="81" spans="2:3" x14ac:dyDescent="0.25">
      <c r="B81" s="16" t="s">
        <v>34</v>
      </c>
      <c r="C81" s="17" t="s">
        <v>52</v>
      </c>
    </row>
    <row r="83" spans="2:3" x14ac:dyDescent="0.25">
      <c r="B83" s="16" t="s">
        <v>5</v>
      </c>
      <c r="C83" s="17" t="s">
        <v>59</v>
      </c>
    </row>
    <row r="84" spans="2:3" x14ac:dyDescent="0.25">
      <c r="B84" s="16" t="s">
        <v>7</v>
      </c>
      <c r="C84" s="17" t="s">
        <v>8</v>
      </c>
    </row>
    <row r="85" spans="2:3" x14ac:dyDescent="0.25">
      <c r="B85" s="16" t="s">
        <v>9</v>
      </c>
      <c r="C85" s="17" t="s">
        <v>60</v>
      </c>
    </row>
    <row r="86" spans="2:3" x14ac:dyDescent="0.25">
      <c r="B86" s="16" t="s">
        <v>11</v>
      </c>
      <c r="C86" s="17" t="s">
        <v>61</v>
      </c>
    </row>
    <row r="87" spans="2:3" x14ac:dyDescent="0.25">
      <c r="B87" s="16" t="s">
        <v>13</v>
      </c>
      <c r="C87" s="17" t="s">
        <v>62</v>
      </c>
    </row>
    <row r="88" spans="2:3" x14ac:dyDescent="0.25">
      <c r="B88" s="16" t="s">
        <v>15</v>
      </c>
      <c r="C88" s="17" t="s">
        <v>63</v>
      </c>
    </row>
    <row r="89" spans="2:3" x14ac:dyDescent="0.25">
      <c r="B89" s="16" t="s">
        <v>16</v>
      </c>
      <c r="C89" s="17" t="s">
        <v>64</v>
      </c>
    </row>
    <row r="90" spans="2:3" x14ac:dyDescent="0.25">
      <c r="B90" s="16" t="s">
        <v>17</v>
      </c>
      <c r="C90" s="17"/>
    </row>
    <row r="91" spans="2:3" x14ac:dyDescent="0.25">
      <c r="B91" s="16" t="s">
        <v>18</v>
      </c>
      <c r="C91" s="17" t="s">
        <v>65</v>
      </c>
    </row>
    <row r="92" spans="2:3" x14ac:dyDescent="0.25">
      <c r="B92" s="16" t="s">
        <v>20</v>
      </c>
      <c r="C92" s="17">
        <v>80</v>
      </c>
    </row>
    <row r="93" spans="2:3" x14ac:dyDescent="0.25">
      <c r="B93" s="16" t="s">
        <v>21</v>
      </c>
      <c r="C93" s="17">
        <v>10</v>
      </c>
    </row>
    <row r="94" spans="2:3" x14ac:dyDescent="0.25">
      <c r="B94" s="16" t="s">
        <v>22</v>
      </c>
      <c r="C94" s="17">
        <v>100</v>
      </c>
    </row>
    <row r="95" spans="2:3" x14ac:dyDescent="0.25">
      <c r="B95" s="16" t="s">
        <v>23</v>
      </c>
      <c r="C95" s="17" t="s">
        <v>49</v>
      </c>
    </row>
    <row r="96" spans="2:3" x14ac:dyDescent="0.25">
      <c r="B96" s="16" t="s">
        <v>25</v>
      </c>
      <c r="C96" s="17" t="s">
        <v>26</v>
      </c>
    </row>
    <row r="97" spans="2:3" x14ac:dyDescent="0.25">
      <c r="B97" s="16" t="s">
        <v>27</v>
      </c>
      <c r="C97" s="17" t="s">
        <v>28</v>
      </c>
    </row>
    <row r="98" spans="2:3" x14ac:dyDescent="0.25">
      <c r="B98" s="16" t="s">
        <v>29</v>
      </c>
      <c r="C98" s="17"/>
    </row>
    <row r="99" spans="2:3" ht="24" x14ac:dyDescent="0.25">
      <c r="B99" s="16" t="s">
        <v>30</v>
      </c>
      <c r="C99" s="17" t="s">
        <v>66</v>
      </c>
    </row>
    <row r="100" spans="2:3" x14ac:dyDescent="0.25">
      <c r="B100" s="16" t="s">
        <v>32</v>
      </c>
      <c r="C100" s="17" t="s">
        <v>67</v>
      </c>
    </row>
    <row r="101" spans="2:3" x14ac:dyDescent="0.25">
      <c r="B101" s="16" t="s">
        <v>34</v>
      </c>
      <c r="C101" s="17" t="s">
        <v>68</v>
      </c>
    </row>
    <row r="103" spans="2:3" x14ac:dyDescent="0.25">
      <c r="B103" s="16" t="s">
        <v>5</v>
      </c>
      <c r="C103" s="17" t="s">
        <v>59</v>
      </c>
    </row>
    <row r="104" spans="2:3" x14ac:dyDescent="0.25">
      <c r="B104" s="16" t="s">
        <v>7</v>
      </c>
      <c r="C104" s="17" t="s">
        <v>8</v>
      </c>
    </row>
    <row r="105" spans="2:3" x14ac:dyDescent="0.25">
      <c r="B105" s="16" t="s">
        <v>9</v>
      </c>
      <c r="C105" s="17" t="s">
        <v>69</v>
      </c>
    </row>
    <row r="106" spans="2:3" x14ac:dyDescent="0.25">
      <c r="B106" s="16" t="s">
        <v>11</v>
      </c>
      <c r="C106" s="17" t="s">
        <v>70</v>
      </c>
    </row>
    <row r="107" spans="2:3" x14ac:dyDescent="0.25">
      <c r="B107" s="16" t="s">
        <v>13</v>
      </c>
      <c r="C107" s="17" t="s">
        <v>71</v>
      </c>
    </row>
    <row r="108" spans="2:3" x14ac:dyDescent="0.25">
      <c r="B108" s="16" t="s">
        <v>15</v>
      </c>
      <c r="C108" s="17" t="s">
        <v>72</v>
      </c>
    </row>
    <row r="109" spans="2:3" x14ac:dyDescent="0.25">
      <c r="B109" s="16" t="s">
        <v>16</v>
      </c>
      <c r="C109" s="17" t="s">
        <v>73</v>
      </c>
    </row>
    <row r="110" spans="2:3" x14ac:dyDescent="0.25">
      <c r="B110" s="16" t="s">
        <v>17</v>
      </c>
      <c r="C110" s="17"/>
    </row>
    <row r="111" spans="2:3" x14ac:dyDescent="0.25">
      <c r="B111" s="16" t="s">
        <v>18</v>
      </c>
      <c r="C111" s="17" t="s">
        <v>74</v>
      </c>
    </row>
    <row r="112" spans="2:3" x14ac:dyDescent="0.25">
      <c r="B112" s="16" t="s">
        <v>20</v>
      </c>
      <c r="C112" s="17">
        <v>90</v>
      </c>
    </row>
    <row r="113" spans="2:3" x14ac:dyDescent="0.25">
      <c r="B113" s="16" t="s">
        <v>21</v>
      </c>
      <c r="C113" s="17">
        <v>5</v>
      </c>
    </row>
    <row r="114" spans="2:3" x14ac:dyDescent="0.25">
      <c r="B114" s="16" t="s">
        <v>22</v>
      </c>
      <c r="C114" s="17">
        <v>100</v>
      </c>
    </row>
    <row r="115" spans="2:3" x14ac:dyDescent="0.25">
      <c r="B115" s="16" t="s">
        <v>23</v>
      </c>
      <c r="C115" s="17" t="s">
        <v>49</v>
      </c>
    </row>
    <row r="116" spans="2:3" x14ac:dyDescent="0.25">
      <c r="B116" s="16" t="s">
        <v>25</v>
      </c>
      <c r="C116" s="17" t="s">
        <v>26</v>
      </c>
    </row>
    <row r="117" spans="2:3" x14ac:dyDescent="0.25">
      <c r="B117" s="16" t="s">
        <v>27</v>
      </c>
      <c r="C117" s="17" t="s">
        <v>28</v>
      </c>
    </row>
    <row r="118" spans="2:3" x14ac:dyDescent="0.25">
      <c r="B118" s="16" t="s">
        <v>29</v>
      </c>
      <c r="C118" s="17"/>
    </row>
    <row r="119" spans="2:3" ht="24" x14ac:dyDescent="0.25">
      <c r="B119" s="16" t="s">
        <v>30</v>
      </c>
      <c r="C119" s="17" t="s">
        <v>66</v>
      </c>
    </row>
    <row r="120" spans="2:3" x14ac:dyDescent="0.25">
      <c r="B120" s="16" t="s">
        <v>32</v>
      </c>
      <c r="C120" s="17" t="s">
        <v>67</v>
      </c>
    </row>
    <row r="121" spans="2:3" x14ac:dyDescent="0.25">
      <c r="B121" s="16" t="s">
        <v>34</v>
      </c>
      <c r="C121" s="17" t="s">
        <v>68</v>
      </c>
    </row>
    <row r="123" spans="2:3" x14ac:dyDescent="0.25">
      <c r="B123" s="16" t="s">
        <v>5</v>
      </c>
      <c r="C123" s="17" t="s">
        <v>75</v>
      </c>
    </row>
    <row r="124" spans="2:3" x14ac:dyDescent="0.25">
      <c r="B124" s="16" t="s">
        <v>7</v>
      </c>
      <c r="C124" s="17" t="s">
        <v>8</v>
      </c>
    </row>
    <row r="125" spans="2:3" x14ac:dyDescent="0.25">
      <c r="B125" s="16" t="s">
        <v>9</v>
      </c>
      <c r="C125" s="17" t="s">
        <v>76</v>
      </c>
    </row>
    <row r="126" spans="2:3" x14ac:dyDescent="0.25">
      <c r="B126" s="16" t="s">
        <v>11</v>
      </c>
      <c r="C126" s="17" t="s">
        <v>61</v>
      </c>
    </row>
    <row r="127" spans="2:3" x14ac:dyDescent="0.25">
      <c r="B127" s="16" t="s">
        <v>13</v>
      </c>
      <c r="C127" s="17" t="s">
        <v>77</v>
      </c>
    </row>
    <row r="128" spans="2:3" x14ac:dyDescent="0.25">
      <c r="B128" s="16" t="s">
        <v>15</v>
      </c>
      <c r="C128" s="17" t="s">
        <v>73</v>
      </c>
    </row>
    <row r="129" spans="2:3" x14ac:dyDescent="0.25">
      <c r="B129" s="16" t="s">
        <v>16</v>
      </c>
      <c r="C129" s="17" t="s">
        <v>73</v>
      </c>
    </row>
    <row r="130" spans="2:3" x14ac:dyDescent="0.25">
      <c r="B130" s="16" t="s">
        <v>17</v>
      </c>
      <c r="C130" s="17"/>
    </row>
    <row r="131" spans="2:3" x14ac:dyDescent="0.25">
      <c r="B131" s="16" t="s">
        <v>18</v>
      </c>
      <c r="C131" s="17" t="s">
        <v>78</v>
      </c>
    </row>
    <row r="132" spans="2:3" x14ac:dyDescent="0.25">
      <c r="B132" s="16" t="s">
        <v>20</v>
      </c>
      <c r="C132" s="17">
        <v>90</v>
      </c>
    </row>
    <row r="133" spans="2:3" x14ac:dyDescent="0.25">
      <c r="B133" s="16" t="s">
        <v>21</v>
      </c>
      <c r="C133" s="17">
        <v>5</v>
      </c>
    </row>
    <row r="134" spans="2:3" x14ac:dyDescent="0.25">
      <c r="B134" s="16" t="s">
        <v>22</v>
      </c>
      <c r="C134" s="17">
        <v>100</v>
      </c>
    </row>
    <row r="135" spans="2:3" x14ac:dyDescent="0.25">
      <c r="B135" s="16" t="s">
        <v>23</v>
      </c>
      <c r="C135" s="17" t="s">
        <v>49</v>
      </c>
    </row>
    <row r="136" spans="2:3" x14ac:dyDescent="0.25">
      <c r="B136" s="16" t="s">
        <v>25</v>
      </c>
      <c r="C136" s="17" t="s">
        <v>26</v>
      </c>
    </row>
    <row r="137" spans="2:3" x14ac:dyDescent="0.25">
      <c r="B137" s="16" t="s">
        <v>27</v>
      </c>
      <c r="C137" s="17" t="s">
        <v>28</v>
      </c>
    </row>
    <row r="138" spans="2:3" x14ac:dyDescent="0.25">
      <c r="B138" s="16" t="s">
        <v>29</v>
      </c>
      <c r="C138" s="17"/>
    </row>
    <row r="139" spans="2:3" ht="24" x14ac:dyDescent="0.25">
      <c r="B139" s="16" t="s">
        <v>30</v>
      </c>
      <c r="C139" s="17" t="s">
        <v>66</v>
      </c>
    </row>
    <row r="140" spans="2:3" x14ac:dyDescent="0.25">
      <c r="B140" s="16" t="s">
        <v>32</v>
      </c>
      <c r="C140" s="17" t="s">
        <v>79</v>
      </c>
    </row>
    <row r="141" spans="2:3" x14ac:dyDescent="0.25">
      <c r="B141" s="16" t="s">
        <v>34</v>
      </c>
      <c r="C141" s="17" t="s">
        <v>68</v>
      </c>
    </row>
    <row r="143" spans="2:3" x14ac:dyDescent="0.25">
      <c r="B143" s="16" t="s">
        <v>5</v>
      </c>
      <c r="C143" s="17" t="s">
        <v>75</v>
      </c>
    </row>
    <row r="144" spans="2:3" x14ac:dyDescent="0.25">
      <c r="B144" s="16" t="s">
        <v>7</v>
      </c>
      <c r="C144" s="17" t="s">
        <v>8</v>
      </c>
    </row>
    <row r="145" spans="2:3" x14ac:dyDescent="0.25">
      <c r="B145" s="16" t="s">
        <v>9</v>
      </c>
      <c r="C145" s="17" t="s">
        <v>80</v>
      </c>
    </row>
    <row r="146" spans="2:3" x14ac:dyDescent="0.25">
      <c r="B146" s="16" t="s">
        <v>11</v>
      </c>
      <c r="C146" s="17" t="s">
        <v>81</v>
      </c>
    </row>
    <row r="147" spans="2:3" x14ac:dyDescent="0.25">
      <c r="B147" s="16" t="s">
        <v>13</v>
      </c>
      <c r="C147" s="17" t="s">
        <v>71</v>
      </c>
    </row>
    <row r="148" spans="2:3" x14ac:dyDescent="0.25">
      <c r="B148" s="16" t="s">
        <v>15</v>
      </c>
      <c r="C148" s="17" t="s">
        <v>82</v>
      </c>
    </row>
    <row r="149" spans="2:3" x14ac:dyDescent="0.25">
      <c r="B149" s="16" t="s">
        <v>16</v>
      </c>
      <c r="C149" s="17" t="s">
        <v>73</v>
      </c>
    </row>
    <row r="150" spans="2:3" x14ac:dyDescent="0.25">
      <c r="B150" s="16" t="s">
        <v>17</v>
      </c>
      <c r="C150" s="17"/>
    </row>
    <row r="151" spans="2:3" x14ac:dyDescent="0.25">
      <c r="B151" s="16" t="s">
        <v>18</v>
      </c>
      <c r="C151" s="17" t="s">
        <v>83</v>
      </c>
    </row>
    <row r="152" spans="2:3" x14ac:dyDescent="0.25">
      <c r="B152" s="16" t="s">
        <v>20</v>
      </c>
      <c r="C152" s="17">
        <v>90</v>
      </c>
    </row>
    <row r="153" spans="2:3" x14ac:dyDescent="0.25">
      <c r="B153" s="16" t="s">
        <v>21</v>
      </c>
      <c r="C153" s="17">
        <v>5</v>
      </c>
    </row>
    <row r="154" spans="2:3" x14ac:dyDescent="0.25">
      <c r="B154" s="16" t="s">
        <v>22</v>
      </c>
      <c r="C154" s="17">
        <v>100</v>
      </c>
    </row>
    <row r="155" spans="2:3" x14ac:dyDescent="0.25">
      <c r="B155" s="16" t="s">
        <v>23</v>
      </c>
      <c r="C155" s="17" t="s">
        <v>49</v>
      </c>
    </row>
    <row r="156" spans="2:3" x14ac:dyDescent="0.25">
      <c r="B156" s="16" t="s">
        <v>25</v>
      </c>
      <c r="C156" s="17" t="s">
        <v>26</v>
      </c>
    </row>
    <row r="157" spans="2:3" x14ac:dyDescent="0.25">
      <c r="B157" s="16" t="s">
        <v>27</v>
      </c>
      <c r="C157" s="17" t="s">
        <v>28</v>
      </c>
    </row>
    <row r="158" spans="2:3" x14ac:dyDescent="0.25">
      <c r="B158" s="16" t="s">
        <v>29</v>
      </c>
      <c r="C158" s="17"/>
    </row>
    <row r="159" spans="2:3" ht="24" x14ac:dyDescent="0.25">
      <c r="B159" s="16" t="s">
        <v>30</v>
      </c>
      <c r="C159" s="17" t="s">
        <v>66</v>
      </c>
    </row>
    <row r="160" spans="2:3" x14ac:dyDescent="0.25">
      <c r="B160" s="16" t="s">
        <v>32</v>
      </c>
      <c r="C160" s="17" t="s">
        <v>84</v>
      </c>
    </row>
    <row r="161" spans="2:3" x14ac:dyDescent="0.25">
      <c r="B161" s="16" t="s">
        <v>34</v>
      </c>
      <c r="C161" s="17" t="s">
        <v>68</v>
      </c>
    </row>
    <row r="163" spans="2:3" x14ac:dyDescent="0.25">
      <c r="B163" s="16" t="s">
        <v>5</v>
      </c>
      <c r="C163" s="17" t="s">
        <v>85</v>
      </c>
    </row>
    <row r="164" spans="2:3" x14ac:dyDescent="0.25">
      <c r="B164" s="16" t="s">
        <v>7</v>
      </c>
      <c r="C164" s="17" t="s">
        <v>8</v>
      </c>
    </row>
    <row r="165" spans="2:3" x14ac:dyDescent="0.25">
      <c r="B165" s="16" t="s">
        <v>9</v>
      </c>
      <c r="C165" s="17" t="s">
        <v>86</v>
      </c>
    </row>
    <row r="166" spans="2:3" x14ac:dyDescent="0.25">
      <c r="B166" s="16" t="s">
        <v>11</v>
      </c>
      <c r="C166" s="17" t="s">
        <v>87</v>
      </c>
    </row>
    <row r="167" spans="2:3" ht="36" x14ac:dyDescent="0.25">
      <c r="B167" s="16" t="s">
        <v>13</v>
      </c>
      <c r="C167" s="17" t="s">
        <v>88</v>
      </c>
    </row>
    <row r="168" spans="2:3" x14ac:dyDescent="0.25">
      <c r="B168" s="16" t="s">
        <v>15</v>
      </c>
      <c r="C168" s="17"/>
    </row>
    <row r="169" spans="2:3" x14ac:dyDescent="0.25">
      <c r="B169" s="16" t="s">
        <v>16</v>
      </c>
      <c r="C169" s="17"/>
    </row>
    <row r="170" spans="2:3" x14ac:dyDescent="0.25">
      <c r="B170" s="16" t="s">
        <v>17</v>
      </c>
      <c r="C170" s="17"/>
    </row>
    <row r="171" spans="2:3" x14ac:dyDescent="0.25">
      <c r="B171" s="16" t="s">
        <v>18</v>
      </c>
      <c r="C171" s="17" t="s">
        <v>89</v>
      </c>
    </row>
    <row r="172" spans="2:3" x14ac:dyDescent="0.25">
      <c r="B172" s="16" t="s">
        <v>20</v>
      </c>
      <c r="C172" s="17">
        <v>70</v>
      </c>
    </row>
    <row r="173" spans="2:3" x14ac:dyDescent="0.25">
      <c r="B173" s="16" t="s">
        <v>21</v>
      </c>
      <c r="C173" s="17">
        <v>10</v>
      </c>
    </row>
    <row r="174" spans="2:3" x14ac:dyDescent="0.25">
      <c r="B174" s="16" t="s">
        <v>22</v>
      </c>
      <c r="C174" s="17">
        <v>81</v>
      </c>
    </row>
    <row r="175" spans="2:3" x14ac:dyDescent="0.25">
      <c r="B175" s="16" t="s">
        <v>23</v>
      </c>
      <c r="C175" s="17" t="s">
        <v>49</v>
      </c>
    </row>
    <row r="176" spans="2:3" x14ac:dyDescent="0.25">
      <c r="B176" s="16" t="s">
        <v>25</v>
      </c>
      <c r="C176" s="17" t="s">
        <v>26</v>
      </c>
    </row>
    <row r="177" spans="2:3" x14ac:dyDescent="0.25">
      <c r="B177" s="16" t="s">
        <v>27</v>
      </c>
      <c r="C177" s="17" t="s">
        <v>28</v>
      </c>
    </row>
    <row r="178" spans="2:3" x14ac:dyDescent="0.25">
      <c r="B178" s="16" t="s">
        <v>29</v>
      </c>
      <c r="C178" s="17"/>
    </row>
    <row r="179" spans="2:3" ht="24" x14ac:dyDescent="0.25">
      <c r="B179" s="16" t="s">
        <v>30</v>
      </c>
      <c r="C179" s="17" t="s">
        <v>66</v>
      </c>
    </row>
    <row r="180" spans="2:3" x14ac:dyDescent="0.25">
      <c r="B180" s="16" t="s">
        <v>32</v>
      </c>
      <c r="C180" s="17" t="s">
        <v>90</v>
      </c>
    </row>
    <row r="181" spans="2:3" x14ac:dyDescent="0.25">
      <c r="B181" s="16" t="s">
        <v>34</v>
      </c>
      <c r="C181" s="17" t="s">
        <v>91</v>
      </c>
    </row>
    <row r="183" spans="2:3" x14ac:dyDescent="0.25">
      <c r="B183" s="16" t="s">
        <v>5</v>
      </c>
      <c r="C183" s="17" t="s">
        <v>85</v>
      </c>
    </row>
    <row r="184" spans="2:3" x14ac:dyDescent="0.25">
      <c r="B184" s="16" t="s">
        <v>7</v>
      </c>
      <c r="C184" s="17" t="s">
        <v>8</v>
      </c>
    </row>
    <row r="185" spans="2:3" x14ac:dyDescent="0.25">
      <c r="B185" s="16" t="s">
        <v>9</v>
      </c>
      <c r="C185" s="17" t="s">
        <v>92</v>
      </c>
    </row>
    <row r="186" spans="2:3" ht="24" x14ac:dyDescent="0.25">
      <c r="B186" s="16" t="s">
        <v>11</v>
      </c>
      <c r="C186" s="17" t="s">
        <v>93</v>
      </c>
    </row>
    <row r="187" spans="2:3" ht="36" x14ac:dyDescent="0.25">
      <c r="B187" s="16" t="s">
        <v>13</v>
      </c>
      <c r="C187" s="17" t="s">
        <v>94</v>
      </c>
    </row>
    <row r="188" spans="2:3" x14ac:dyDescent="0.25">
      <c r="B188" s="16" t="s">
        <v>15</v>
      </c>
      <c r="C188" s="17"/>
    </row>
    <row r="189" spans="2:3" x14ac:dyDescent="0.25">
      <c r="B189" s="16" t="s">
        <v>16</v>
      </c>
      <c r="C189" s="17"/>
    </row>
    <row r="190" spans="2:3" x14ac:dyDescent="0.25">
      <c r="B190" s="16" t="s">
        <v>17</v>
      </c>
      <c r="C190" s="17"/>
    </row>
    <row r="191" spans="2:3" x14ac:dyDescent="0.25">
      <c r="B191" s="16" t="s">
        <v>18</v>
      </c>
      <c r="C191" s="17" t="s">
        <v>95</v>
      </c>
    </row>
    <row r="192" spans="2:3" x14ac:dyDescent="0.25">
      <c r="B192" s="16" t="s">
        <v>20</v>
      </c>
      <c r="C192" s="17">
        <v>80</v>
      </c>
    </row>
    <row r="193" spans="2:3" x14ac:dyDescent="0.25">
      <c r="B193" s="16" t="s">
        <v>21</v>
      </c>
      <c r="C193" s="17">
        <v>5</v>
      </c>
    </row>
    <row r="194" spans="2:3" x14ac:dyDescent="0.25">
      <c r="B194" s="16" t="s">
        <v>22</v>
      </c>
      <c r="C194" s="17">
        <v>86</v>
      </c>
    </row>
    <row r="195" spans="2:3" x14ac:dyDescent="0.25">
      <c r="B195" s="16" t="s">
        <v>23</v>
      </c>
      <c r="C195" s="17" t="s">
        <v>49</v>
      </c>
    </row>
    <row r="196" spans="2:3" x14ac:dyDescent="0.25">
      <c r="B196" s="16" t="s">
        <v>25</v>
      </c>
      <c r="C196" s="17" t="s">
        <v>26</v>
      </c>
    </row>
    <row r="197" spans="2:3" x14ac:dyDescent="0.25">
      <c r="B197" s="16" t="s">
        <v>27</v>
      </c>
      <c r="C197" s="17" t="s">
        <v>28</v>
      </c>
    </row>
    <row r="198" spans="2:3" x14ac:dyDescent="0.25">
      <c r="B198" s="16" t="s">
        <v>29</v>
      </c>
      <c r="C198" s="17"/>
    </row>
    <row r="199" spans="2:3" ht="24" x14ac:dyDescent="0.25">
      <c r="B199" s="16" t="s">
        <v>30</v>
      </c>
      <c r="C199" s="17" t="s">
        <v>66</v>
      </c>
    </row>
    <row r="200" spans="2:3" x14ac:dyDescent="0.25">
      <c r="B200" s="16" t="s">
        <v>32</v>
      </c>
      <c r="C200" s="17" t="s">
        <v>90</v>
      </c>
    </row>
    <row r="201" spans="2:3" x14ac:dyDescent="0.25">
      <c r="B201" s="16" t="s">
        <v>34</v>
      </c>
      <c r="C201" s="17" t="s">
        <v>91</v>
      </c>
    </row>
    <row r="203" spans="2:3" x14ac:dyDescent="0.25">
      <c r="B203" s="16" t="s">
        <v>5</v>
      </c>
      <c r="C203" s="17" t="s">
        <v>96</v>
      </c>
    </row>
    <row r="204" spans="2:3" x14ac:dyDescent="0.25">
      <c r="B204" s="16" t="s">
        <v>7</v>
      </c>
      <c r="C204" s="17" t="s">
        <v>97</v>
      </c>
    </row>
    <row r="205" spans="2:3" x14ac:dyDescent="0.25">
      <c r="B205" s="16" t="s">
        <v>9</v>
      </c>
      <c r="C205" s="17" t="s">
        <v>98</v>
      </c>
    </row>
    <row r="206" spans="2:3" x14ac:dyDescent="0.25">
      <c r="B206" s="16" t="s">
        <v>11</v>
      </c>
      <c r="C206" s="17" t="s">
        <v>99</v>
      </c>
    </row>
    <row r="207" spans="2:3" x14ac:dyDescent="0.25">
      <c r="B207" s="16" t="s">
        <v>13</v>
      </c>
      <c r="C207" s="17" t="s">
        <v>100</v>
      </c>
    </row>
    <row r="208" spans="2:3" x14ac:dyDescent="0.25">
      <c r="B208" s="16" t="s">
        <v>15</v>
      </c>
      <c r="C208" s="17"/>
    </row>
    <row r="209" spans="2:3" x14ac:dyDescent="0.25">
      <c r="B209" s="16" t="s">
        <v>16</v>
      </c>
      <c r="C209" s="17"/>
    </row>
    <row r="210" spans="2:3" x14ac:dyDescent="0.25">
      <c r="B210" s="16" t="s">
        <v>17</v>
      </c>
      <c r="C210" s="17" t="s">
        <v>101</v>
      </c>
    </row>
    <row r="211" spans="2:3" x14ac:dyDescent="0.25">
      <c r="B211" s="16" t="s">
        <v>18</v>
      </c>
      <c r="C211" s="17" t="s">
        <v>102</v>
      </c>
    </row>
    <row r="212" spans="2:3" x14ac:dyDescent="0.25">
      <c r="B212" s="16" t="s">
        <v>20</v>
      </c>
      <c r="C212" s="17">
        <v>85</v>
      </c>
    </row>
    <row r="213" spans="2:3" x14ac:dyDescent="0.25">
      <c r="B213" s="16" t="s">
        <v>21</v>
      </c>
      <c r="C213" s="17">
        <v>10</v>
      </c>
    </row>
    <row r="214" spans="2:3" x14ac:dyDescent="0.25">
      <c r="B214" s="16" t="s">
        <v>22</v>
      </c>
      <c r="C214" s="17">
        <v>100</v>
      </c>
    </row>
    <row r="215" spans="2:3" x14ac:dyDescent="0.25">
      <c r="B215" s="16" t="s">
        <v>23</v>
      </c>
      <c r="C215" s="17" t="s">
        <v>49</v>
      </c>
    </row>
    <row r="216" spans="2:3" x14ac:dyDescent="0.25">
      <c r="B216" s="16" t="s">
        <v>25</v>
      </c>
      <c r="C216" s="17" t="s">
        <v>26</v>
      </c>
    </row>
    <row r="217" spans="2:3" x14ac:dyDescent="0.25">
      <c r="B217" s="16" t="s">
        <v>27</v>
      </c>
      <c r="C217" s="17" t="s">
        <v>28</v>
      </c>
    </row>
    <row r="218" spans="2:3" x14ac:dyDescent="0.25">
      <c r="B218" s="16" t="s">
        <v>29</v>
      </c>
      <c r="C218" s="17"/>
    </row>
    <row r="219" spans="2:3" ht="24" x14ac:dyDescent="0.25">
      <c r="B219" s="16" t="s">
        <v>30</v>
      </c>
      <c r="C219" s="17" t="s">
        <v>50</v>
      </c>
    </row>
    <row r="220" spans="2:3" x14ac:dyDescent="0.25">
      <c r="B220" s="16" t="s">
        <v>32</v>
      </c>
      <c r="C220" s="17" t="s">
        <v>103</v>
      </c>
    </row>
    <row r="221" spans="2:3" x14ac:dyDescent="0.25">
      <c r="B221" s="16" t="s">
        <v>34</v>
      </c>
      <c r="C221" s="17" t="s">
        <v>104</v>
      </c>
    </row>
    <row r="223" spans="2:3" x14ac:dyDescent="0.25">
      <c r="B223" s="16" t="s">
        <v>5</v>
      </c>
      <c r="C223" s="17" t="s">
        <v>105</v>
      </c>
    </row>
    <row r="224" spans="2:3" x14ac:dyDescent="0.25">
      <c r="B224" s="16" t="s">
        <v>7</v>
      </c>
      <c r="C224" s="17" t="s">
        <v>97</v>
      </c>
    </row>
    <row r="225" spans="2:3" x14ac:dyDescent="0.25">
      <c r="B225" s="16" t="s">
        <v>9</v>
      </c>
      <c r="C225" s="17" t="s">
        <v>106</v>
      </c>
    </row>
    <row r="226" spans="2:3" x14ac:dyDescent="0.25">
      <c r="B226" s="16" t="s">
        <v>11</v>
      </c>
      <c r="C226" s="17" t="s">
        <v>107</v>
      </c>
    </row>
    <row r="227" spans="2:3" ht="24" x14ac:dyDescent="0.25">
      <c r="B227" s="16" t="s">
        <v>13</v>
      </c>
      <c r="C227" s="17" t="s">
        <v>108</v>
      </c>
    </row>
    <row r="228" spans="2:3" x14ac:dyDescent="0.25">
      <c r="B228" s="16" t="s">
        <v>15</v>
      </c>
      <c r="C228" s="17"/>
    </row>
    <row r="229" spans="2:3" x14ac:dyDescent="0.25">
      <c r="B229" s="16" t="s">
        <v>16</v>
      </c>
      <c r="C229" s="17"/>
    </row>
    <row r="230" spans="2:3" x14ac:dyDescent="0.25">
      <c r="B230" s="16" t="s">
        <v>17</v>
      </c>
      <c r="C230" s="17"/>
    </row>
    <row r="231" spans="2:3" x14ac:dyDescent="0.25">
      <c r="B231" s="16" t="s">
        <v>18</v>
      </c>
      <c r="C231" s="17" t="s">
        <v>109</v>
      </c>
    </row>
    <row r="232" spans="2:3" x14ac:dyDescent="0.25">
      <c r="B232" s="16" t="s">
        <v>20</v>
      </c>
      <c r="C232" s="17">
        <v>90</v>
      </c>
    </row>
    <row r="233" spans="2:3" x14ac:dyDescent="0.25">
      <c r="B233" s="16" t="s">
        <v>21</v>
      </c>
      <c r="C233" s="17">
        <v>5</v>
      </c>
    </row>
    <row r="234" spans="2:3" x14ac:dyDescent="0.25">
      <c r="B234" s="16" t="s">
        <v>22</v>
      </c>
      <c r="C234" s="17">
        <v>100</v>
      </c>
    </row>
    <row r="235" spans="2:3" x14ac:dyDescent="0.25">
      <c r="B235" s="16" t="s">
        <v>23</v>
      </c>
      <c r="C235" s="17" t="s">
        <v>49</v>
      </c>
    </row>
    <row r="236" spans="2:3" x14ac:dyDescent="0.25">
      <c r="B236" s="16" t="s">
        <v>25</v>
      </c>
      <c r="C236" s="17" t="s">
        <v>26</v>
      </c>
    </row>
    <row r="237" spans="2:3" x14ac:dyDescent="0.25">
      <c r="B237" s="16" t="s">
        <v>27</v>
      </c>
      <c r="C237" s="17" t="s">
        <v>28</v>
      </c>
    </row>
    <row r="238" spans="2:3" x14ac:dyDescent="0.25">
      <c r="B238" s="16" t="s">
        <v>29</v>
      </c>
      <c r="C238" s="17"/>
    </row>
    <row r="239" spans="2:3" ht="24" x14ac:dyDescent="0.25">
      <c r="B239" s="16" t="s">
        <v>30</v>
      </c>
      <c r="C239" s="17" t="s">
        <v>66</v>
      </c>
    </row>
    <row r="240" spans="2:3" x14ac:dyDescent="0.25">
      <c r="B240" s="16" t="s">
        <v>32</v>
      </c>
      <c r="C240" s="17" t="s">
        <v>110</v>
      </c>
    </row>
    <row r="241" spans="2:3" x14ac:dyDescent="0.25">
      <c r="B241" s="16" t="s">
        <v>34</v>
      </c>
      <c r="C241" s="17" t="s">
        <v>111</v>
      </c>
    </row>
    <row r="243" spans="2:3" x14ac:dyDescent="0.25">
      <c r="B243" s="16" t="s">
        <v>5</v>
      </c>
      <c r="C243" s="17" t="s">
        <v>112</v>
      </c>
    </row>
    <row r="244" spans="2:3" x14ac:dyDescent="0.25">
      <c r="B244" s="16" t="s">
        <v>7</v>
      </c>
      <c r="C244" s="17" t="s">
        <v>97</v>
      </c>
    </row>
    <row r="245" spans="2:3" x14ac:dyDescent="0.25">
      <c r="B245" s="16" t="s">
        <v>9</v>
      </c>
      <c r="C245" s="17" t="s">
        <v>113</v>
      </c>
    </row>
    <row r="246" spans="2:3" x14ac:dyDescent="0.25">
      <c r="B246" s="16" t="s">
        <v>11</v>
      </c>
      <c r="C246" s="17" t="s">
        <v>114</v>
      </c>
    </row>
    <row r="247" spans="2:3" ht="24" x14ac:dyDescent="0.25">
      <c r="B247" s="16" t="s">
        <v>13</v>
      </c>
      <c r="C247" s="17" t="s">
        <v>115</v>
      </c>
    </row>
    <row r="248" spans="2:3" x14ac:dyDescent="0.25">
      <c r="B248" s="16" t="s">
        <v>15</v>
      </c>
      <c r="C248" s="17" t="s">
        <v>116</v>
      </c>
    </row>
    <row r="249" spans="2:3" x14ac:dyDescent="0.25">
      <c r="B249" s="16" t="s">
        <v>16</v>
      </c>
      <c r="C249" s="17" t="s">
        <v>117</v>
      </c>
    </row>
    <row r="250" spans="2:3" x14ac:dyDescent="0.25">
      <c r="B250" s="16" t="s">
        <v>17</v>
      </c>
      <c r="C250" s="17" t="s">
        <v>118</v>
      </c>
    </row>
    <row r="251" spans="2:3" x14ac:dyDescent="0.25">
      <c r="B251" s="16" t="s">
        <v>18</v>
      </c>
      <c r="C251" s="17" t="s">
        <v>119</v>
      </c>
    </row>
    <row r="252" spans="2:3" x14ac:dyDescent="0.25">
      <c r="B252" s="16" t="s">
        <v>20</v>
      </c>
      <c r="C252" s="17">
        <v>40</v>
      </c>
    </row>
    <row r="253" spans="2:3" x14ac:dyDescent="0.25">
      <c r="B253" s="16" t="s">
        <v>21</v>
      </c>
      <c r="C253" s="17">
        <v>10</v>
      </c>
    </row>
    <row r="254" spans="2:3" x14ac:dyDescent="0.25">
      <c r="B254" s="16" t="s">
        <v>22</v>
      </c>
      <c r="C254" s="17">
        <v>63</v>
      </c>
    </row>
    <row r="255" spans="2:3" x14ac:dyDescent="0.25">
      <c r="B255" s="16" t="s">
        <v>23</v>
      </c>
      <c r="C255" s="17" t="s">
        <v>24</v>
      </c>
    </row>
    <row r="256" spans="2:3" x14ac:dyDescent="0.25">
      <c r="B256" s="16" t="s">
        <v>25</v>
      </c>
      <c r="C256" s="17" t="s">
        <v>26</v>
      </c>
    </row>
    <row r="257" spans="2:3" x14ac:dyDescent="0.25">
      <c r="B257" s="16" t="s">
        <v>27</v>
      </c>
      <c r="C257" s="17" t="s">
        <v>28</v>
      </c>
    </row>
    <row r="258" spans="2:3" x14ac:dyDescent="0.25">
      <c r="B258" s="16" t="s">
        <v>29</v>
      </c>
      <c r="C258" s="17"/>
    </row>
    <row r="259" spans="2:3" ht="24" x14ac:dyDescent="0.25">
      <c r="B259" s="16" t="s">
        <v>30</v>
      </c>
      <c r="C259" s="17" t="s">
        <v>120</v>
      </c>
    </row>
    <row r="260" spans="2:3" x14ac:dyDescent="0.25">
      <c r="B260" s="16" t="s">
        <v>32</v>
      </c>
      <c r="C260" s="17" t="s">
        <v>121</v>
      </c>
    </row>
    <row r="261" spans="2:3" x14ac:dyDescent="0.25">
      <c r="B261" s="16" t="s">
        <v>34</v>
      </c>
      <c r="C261" s="17" t="s">
        <v>122</v>
      </c>
    </row>
    <row r="263" spans="2:3" x14ac:dyDescent="0.25">
      <c r="B263" s="16" t="s">
        <v>5</v>
      </c>
      <c r="C263" s="17" t="s">
        <v>123</v>
      </c>
    </row>
    <row r="264" spans="2:3" x14ac:dyDescent="0.25">
      <c r="B264" s="16" t="s">
        <v>7</v>
      </c>
      <c r="C264" s="17" t="s">
        <v>124</v>
      </c>
    </row>
    <row r="265" spans="2:3" x14ac:dyDescent="0.25">
      <c r="B265" s="16" t="s">
        <v>9</v>
      </c>
      <c r="C265" s="17" t="s">
        <v>125</v>
      </c>
    </row>
    <row r="266" spans="2:3" x14ac:dyDescent="0.25">
      <c r="B266" s="16" t="s">
        <v>11</v>
      </c>
      <c r="C266" s="17" t="s">
        <v>126</v>
      </c>
    </row>
    <row r="267" spans="2:3" x14ac:dyDescent="0.25">
      <c r="B267" s="16" t="s">
        <v>13</v>
      </c>
      <c r="C267" s="17" t="s">
        <v>127</v>
      </c>
    </row>
    <row r="268" spans="2:3" x14ac:dyDescent="0.25">
      <c r="B268" s="16" t="s">
        <v>15</v>
      </c>
      <c r="C268" s="17"/>
    </row>
    <row r="269" spans="2:3" x14ac:dyDescent="0.25">
      <c r="B269" s="16" t="s">
        <v>16</v>
      </c>
      <c r="C269" s="17"/>
    </row>
    <row r="270" spans="2:3" x14ac:dyDescent="0.25">
      <c r="B270" s="16" t="s">
        <v>17</v>
      </c>
      <c r="C270" s="17"/>
    </row>
    <row r="271" spans="2:3" x14ac:dyDescent="0.25">
      <c r="B271" s="16" t="s">
        <v>18</v>
      </c>
      <c r="C271" s="17" t="s">
        <v>128</v>
      </c>
    </row>
    <row r="272" spans="2:3" x14ac:dyDescent="0.25">
      <c r="B272" s="16" t="s">
        <v>20</v>
      </c>
      <c r="C272" s="17">
        <v>304</v>
      </c>
    </row>
    <row r="273" spans="2:3" x14ac:dyDescent="0.25">
      <c r="B273" s="16" t="s">
        <v>21</v>
      </c>
      <c r="C273" s="17">
        <v>30</v>
      </c>
    </row>
    <row r="274" spans="2:3" x14ac:dyDescent="0.25">
      <c r="B274" s="16" t="s">
        <v>22</v>
      </c>
      <c r="C274" s="17">
        <v>270</v>
      </c>
    </row>
    <row r="275" spans="2:3" x14ac:dyDescent="0.25">
      <c r="B275" s="16" t="s">
        <v>23</v>
      </c>
      <c r="C275" s="17" t="s">
        <v>24</v>
      </c>
    </row>
    <row r="276" spans="2:3" x14ac:dyDescent="0.25">
      <c r="B276" s="16" t="s">
        <v>25</v>
      </c>
      <c r="C276" s="17" t="s">
        <v>40</v>
      </c>
    </row>
    <row r="277" spans="2:3" x14ac:dyDescent="0.25">
      <c r="B277" s="16" t="s">
        <v>27</v>
      </c>
      <c r="C277" s="17" t="s">
        <v>28</v>
      </c>
    </row>
    <row r="278" spans="2:3" x14ac:dyDescent="0.25">
      <c r="B278" s="16" t="s">
        <v>29</v>
      </c>
      <c r="C278" s="17"/>
    </row>
    <row r="279" spans="2:3" ht="24" x14ac:dyDescent="0.25">
      <c r="B279" s="16" t="s">
        <v>30</v>
      </c>
      <c r="C279" s="17" t="s">
        <v>50</v>
      </c>
    </row>
    <row r="280" spans="2:3" x14ac:dyDescent="0.25">
      <c r="B280" s="16" t="s">
        <v>32</v>
      </c>
      <c r="C280" s="17" t="s">
        <v>103</v>
      </c>
    </row>
    <row r="281" spans="2:3" x14ac:dyDescent="0.25">
      <c r="B281" s="16" t="s">
        <v>34</v>
      </c>
      <c r="C281" s="17" t="s">
        <v>129</v>
      </c>
    </row>
    <row r="283" spans="2:3" x14ac:dyDescent="0.25">
      <c r="B283" s="16" t="s">
        <v>5</v>
      </c>
      <c r="C283" s="17" t="s">
        <v>130</v>
      </c>
    </row>
    <row r="284" spans="2:3" x14ac:dyDescent="0.25">
      <c r="B284" s="16" t="s">
        <v>7</v>
      </c>
      <c r="C284" s="17" t="s">
        <v>124</v>
      </c>
    </row>
    <row r="285" spans="2:3" x14ac:dyDescent="0.25">
      <c r="B285" s="16" t="s">
        <v>9</v>
      </c>
      <c r="C285" s="17" t="s">
        <v>131</v>
      </c>
    </row>
    <row r="286" spans="2:3" x14ac:dyDescent="0.25">
      <c r="B286" s="16" t="s">
        <v>11</v>
      </c>
      <c r="C286" s="17" t="s">
        <v>132</v>
      </c>
    </row>
    <row r="287" spans="2:3" x14ac:dyDescent="0.25">
      <c r="B287" s="16" t="s">
        <v>13</v>
      </c>
      <c r="C287" s="17" t="s">
        <v>133</v>
      </c>
    </row>
    <row r="288" spans="2:3" x14ac:dyDescent="0.25">
      <c r="B288" s="16" t="s">
        <v>15</v>
      </c>
      <c r="C288" s="17"/>
    </row>
    <row r="289" spans="2:3" x14ac:dyDescent="0.25">
      <c r="B289" s="16" t="s">
        <v>16</v>
      </c>
      <c r="C289" s="17"/>
    </row>
    <row r="290" spans="2:3" x14ac:dyDescent="0.25">
      <c r="B290" s="16" t="s">
        <v>17</v>
      </c>
      <c r="C290" s="17"/>
    </row>
    <row r="291" spans="2:3" x14ac:dyDescent="0.25">
      <c r="B291" s="16" t="s">
        <v>18</v>
      </c>
      <c r="C291" s="17" t="s">
        <v>134</v>
      </c>
    </row>
    <row r="292" spans="2:3" x14ac:dyDescent="0.25">
      <c r="B292" s="16" t="s">
        <v>20</v>
      </c>
      <c r="C292" s="17">
        <v>70</v>
      </c>
    </row>
    <row r="293" spans="2:3" x14ac:dyDescent="0.25">
      <c r="B293" s="16" t="s">
        <v>21</v>
      </c>
      <c r="C293" s="17">
        <v>10</v>
      </c>
    </row>
    <row r="294" spans="2:3" x14ac:dyDescent="0.25">
      <c r="B294" s="16" t="s">
        <v>22</v>
      </c>
      <c r="C294" s="17">
        <v>100</v>
      </c>
    </row>
    <row r="295" spans="2:3" x14ac:dyDescent="0.25">
      <c r="B295" s="16" t="s">
        <v>23</v>
      </c>
      <c r="C295" s="17" t="s">
        <v>49</v>
      </c>
    </row>
    <row r="296" spans="2:3" x14ac:dyDescent="0.25">
      <c r="B296" s="16" t="s">
        <v>25</v>
      </c>
      <c r="C296" s="17" t="s">
        <v>26</v>
      </c>
    </row>
    <row r="297" spans="2:3" x14ac:dyDescent="0.25">
      <c r="B297" s="16" t="s">
        <v>27</v>
      </c>
      <c r="C297" s="17" t="s">
        <v>28</v>
      </c>
    </row>
    <row r="298" spans="2:3" x14ac:dyDescent="0.25">
      <c r="B298" s="16" t="s">
        <v>29</v>
      </c>
      <c r="C298" s="17"/>
    </row>
    <row r="299" spans="2:3" ht="24" x14ac:dyDescent="0.25">
      <c r="B299" s="16" t="s">
        <v>30</v>
      </c>
      <c r="C299" s="17" t="s">
        <v>66</v>
      </c>
    </row>
    <row r="300" spans="2:3" x14ac:dyDescent="0.25">
      <c r="B300" s="16" t="s">
        <v>32</v>
      </c>
      <c r="C300" s="17" t="s">
        <v>135</v>
      </c>
    </row>
    <row r="301" spans="2:3" x14ac:dyDescent="0.25">
      <c r="B301" s="16" t="s">
        <v>34</v>
      </c>
      <c r="C301" s="17" t="s">
        <v>136</v>
      </c>
    </row>
    <row r="303" spans="2:3" x14ac:dyDescent="0.25">
      <c r="B303" s="16" t="s">
        <v>5</v>
      </c>
      <c r="C303" s="17" t="s">
        <v>130</v>
      </c>
    </row>
    <row r="304" spans="2:3" x14ac:dyDescent="0.25">
      <c r="B304" s="16" t="s">
        <v>7</v>
      </c>
      <c r="C304" s="17" t="s">
        <v>124</v>
      </c>
    </row>
    <row r="305" spans="2:3" x14ac:dyDescent="0.25">
      <c r="B305" s="16" t="s">
        <v>9</v>
      </c>
      <c r="C305" s="17" t="s">
        <v>137</v>
      </c>
    </row>
    <row r="306" spans="2:3" x14ac:dyDescent="0.25">
      <c r="B306" s="16" t="s">
        <v>11</v>
      </c>
      <c r="C306" s="17" t="s">
        <v>138</v>
      </c>
    </row>
    <row r="307" spans="2:3" x14ac:dyDescent="0.25">
      <c r="B307" s="16" t="s">
        <v>13</v>
      </c>
      <c r="C307" s="17" t="s">
        <v>139</v>
      </c>
    </row>
    <row r="308" spans="2:3" x14ac:dyDescent="0.25">
      <c r="B308" s="16" t="s">
        <v>15</v>
      </c>
      <c r="C308" s="17"/>
    </row>
    <row r="309" spans="2:3" x14ac:dyDescent="0.25">
      <c r="B309" s="16" t="s">
        <v>16</v>
      </c>
      <c r="C309" s="17"/>
    </row>
    <row r="310" spans="2:3" x14ac:dyDescent="0.25">
      <c r="B310" s="16" t="s">
        <v>17</v>
      </c>
      <c r="C310" s="17"/>
    </row>
    <row r="311" spans="2:3" x14ac:dyDescent="0.25">
      <c r="B311" s="16" t="s">
        <v>18</v>
      </c>
      <c r="C311" s="17" t="s">
        <v>140</v>
      </c>
    </row>
    <row r="312" spans="2:3" x14ac:dyDescent="0.25">
      <c r="B312" s="16" t="s">
        <v>20</v>
      </c>
      <c r="C312" s="17">
        <v>95</v>
      </c>
    </row>
    <row r="313" spans="2:3" x14ac:dyDescent="0.25">
      <c r="B313" s="16" t="s">
        <v>21</v>
      </c>
      <c r="C313" s="17">
        <v>2</v>
      </c>
    </row>
    <row r="314" spans="2:3" x14ac:dyDescent="0.25">
      <c r="B314" s="16" t="s">
        <v>22</v>
      </c>
      <c r="C314" s="17">
        <v>100</v>
      </c>
    </row>
    <row r="315" spans="2:3" x14ac:dyDescent="0.25">
      <c r="B315" s="16" t="s">
        <v>23</v>
      </c>
      <c r="C315" s="17" t="s">
        <v>49</v>
      </c>
    </row>
    <row r="316" spans="2:3" x14ac:dyDescent="0.25">
      <c r="B316" s="16" t="s">
        <v>25</v>
      </c>
      <c r="C316" s="17" t="s">
        <v>26</v>
      </c>
    </row>
    <row r="317" spans="2:3" x14ac:dyDescent="0.25">
      <c r="B317" s="16" t="s">
        <v>27</v>
      </c>
      <c r="C317" s="17" t="s">
        <v>28</v>
      </c>
    </row>
    <row r="318" spans="2:3" x14ac:dyDescent="0.25">
      <c r="B318" s="16" t="s">
        <v>29</v>
      </c>
      <c r="C318" s="17"/>
    </row>
    <row r="319" spans="2:3" ht="24" x14ac:dyDescent="0.25">
      <c r="B319" s="16" t="s">
        <v>30</v>
      </c>
      <c r="C319" s="17" t="s">
        <v>66</v>
      </c>
    </row>
    <row r="320" spans="2:3" x14ac:dyDescent="0.25">
      <c r="B320" s="16" t="s">
        <v>32</v>
      </c>
      <c r="C320" s="17" t="s">
        <v>135</v>
      </c>
    </row>
    <row r="321" spans="2:3" x14ac:dyDescent="0.25">
      <c r="B321" s="16" t="s">
        <v>34</v>
      </c>
      <c r="C321" s="17" t="s">
        <v>136</v>
      </c>
    </row>
    <row r="323" spans="2:3" x14ac:dyDescent="0.25">
      <c r="B323" s="16" t="s">
        <v>5</v>
      </c>
      <c r="C323" s="17" t="s">
        <v>141</v>
      </c>
    </row>
    <row r="324" spans="2:3" x14ac:dyDescent="0.25">
      <c r="B324" s="16" t="s">
        <v>7</v>
      </c>
      <c r="C324" s="17" t="s">
        <v>124</v>
      </c>
    </row>
    <row r="325" spans="2:3" x14ac:dyDescent="0.25">
      <c r="B325" s="16" t="s">
        <v>9</v>
      </c>
      <c r="C325" s="17" t="s">
        <v>142</v>
      </c>
    </row>
    <row r="326" spans="2:3" x14ac:dyDescent="0.25">
      <c r="B326" s="16" t="s">
        <v>11</v>
      </c>
      <c r="C326" s="17" t="s">
        <v>143</v>
      </c>
    </row>
    <row r="327" spans="2:3" x14ac:dyDescent="0.25">
      <c r="B327" s="16" t="s">
        <v>13</v>
      </c>
      <c r="C327" s="17" t="s">
        <v>144</v>
      </c>
    </row>
    <row r="328" spans="2:3" x14ac:dyDescent="0.25">
      <c r="B328" s="16" t="s">
        <v>15</v>
      </c>
      <c r="C328" s="17"/>
    </row>
    <row r="329" spans="2:3" x14ac:dyDescent="0.25">
      <c r="B329" s="16" t="s">
        <v>16</v>
      </c>
      <c r="C329" s="17"/>
    </row>
    <row r="330" spans="2:3" x14ac:dyDescent="0.25">
      <c r="B330" s="16" t="s">
        <v>17</v>
      </c>
      <c r="C330" s="17"/>
    </row>
    <row r="331" spans="2:3" x14ac:dyDescent="0.25">
      <c r="B331" s="16" t="s">
        <v>18</v>
      </c>
      <c r="C331" s="17" t="s">
        <v>145</v>
      </c>
    </row>
    <row r="332" spans="2:3" x14ac:dyDescent="0.25">
      <c r="B332" s="16" t="s">
        <v>20</v>
      </c>
      <c r="C332" s="17">
        <v>3.5</v>
      </c>
    </row>
    <row r="333" spans="2:3" x14ac:dyDescent="0.25">
      <c r="B333" s="16" t="s">
        <v>21</v>
      </c>
      <c r="C333" s="17">
        <v>0.5</v>
      </c>
    </row>
    <row r="334" spans="2:3" x14ac:dyDescent="0.25">
      <c r="B334" s="16" t="s">
        <v>22</v>
      </c>
      <c r="C334" s="17">
        <v>5</v>
      </c>
    </row>
    <row r="335" spans="2:3" x14ac:dyDescent="0.25">
      <c r="B335" s="16" t="s">
        <v>23</v>
      </c>
      <c r="C335" s="17" t="s">
        <v>24</v>
      </c>
    </row>
    <row r="336" spans="2:3" x14ac:dyDescent="0.25">
      <c r="B336" s="16" t="s">
        <v>25</v>
      </c>
      <c r="C336" s="17" t="s">
        <v>26</v>
      </c>
    </row>
    <row r="337" spans="2:3" x14ac:dyDescent="0.25">
      <c r="B337" s="16" t="s">
        <v>27</v>
      </c>
      <c r="C337" s="17" t="s">
        <v>28</v>
      </c>
    </row>
    <row r="338" spans="2:3" x14ac:dyDescent="0.25">
      <c r="B338" s="16" t="s">
        <v>29</v>
      </c>
      <c r="C338" s="17"/>
    </row>
    <row r="339" spans="2:3" ht="24" x14ac:dyDescent="0.25">
      <c r="B339" s="16" t="s">
        <v>30</v>
      </c>
      <c r="C339" s="17" t="s">
        <v>66</v>
      </c>
    </row>
    <row r="340" spans="2:3" x14ac:dyDescent="0.25">
      <c r="B340" s="16" t="s">
        <v>32</v>
      </c>
      <c r="C340" s="17" t="s">
        <v>146</v>
      </c>
    </row>
    <row r="341" spans="2:3" x14ac:dyDescent="0.25">
      <c r="B341" s="16" t="s">
        <v>34</v>
      </c>
      <c r="C341" s="17" t="s">
        <v>147</v>
      </c>
    </row>
    <row r="343" spans="2:3" ht="24" x14ac:dyDescent="0.25">
      <c r="B343" s="16" t="s">
        <v>5</v>
      </c>
      <c r="C343" s="17" t="s">
        <v>148</v>
      </c>
    </row>
    <row r="344" spans="2:3" x14ac:dyDescent="0.25">
      <c r="B344" s="16" t="s">
        <v>7</v>
      </c>
      <c r="C344" s="17" t="s">
        <v>149</v>
      </c>
    </row>
    <row r="345" spans="2:3" x14ac:dyDescent="0.25">
      <c r="B345" s="16" t="s">
        <v>9</v>
      </c>
      <c r="C345" s="17" t="s">
        <v>150</v>
      </c>
    </row>
    <row r="346" spans="2:3" x14ac:dyDescent="0.25">
      <c r="B346" s="16" t="s">
        <v>11</v>
      </c>
      <c r="C346" s="17" t="s">
        <v>151</v>
      </c>
    </row>
    <row r="347" spans="2:3" ht="36" x14ac:dyDescent="0.25">
      <c r="B347" s="16" t="s">
        <v>13</v>
      </c>
      <c r="C347" s="17" t="s">
        <v>14</v>
      </c>
    </row>
    <row r="348" spans="2:3" x14ac:dyDescent="0.25">
      <c r="B348" s="16" t="s">
        <v>15</v>
      </c>
      <c r="C348" s="17"/>
    </row>
    <row r="349" spans="2:3" x14ac:dyDescent="0.25">
      <c r="B349" s="16" t="s">
        <v>16</v>
      </c>
      <c r="C349" s="17"/>
    </row>
    <row r="350" spans="2:3" x14ac:dyDescent="0.25">
      <c r="B350" s="16" t="s">
        <v>17</v>
      </c>
      <c r="C350" s="17"/>
    </row>
    <row r="351" spans="2:3" x14ac:dyDescent="0.25">
      <c r="B351" s="16" t="s">
        <v>18</v>
      </c>
      <c r="C351" s="17" t="s">
        <v>19</v>
      </c>
    </row>
    <row r="352" spans="2:3" x14ac:dyDescent="0.25">
      <c r="B352" s="16" t="s">
        <v>20</v>
      </c>
      <c r="C352" s="17">
        <v>35</v>
      </c>
    </row>
    <row r="353" spans="2:3" x14ac:dyDescent="0.25">
      <c r="B353" s="16" t="s">
        <v>21</v>
      </c>
      <c r="C353" s="17">
        <v>2</v>
      </c>
    </row>
    <row r="354" spans="2:3" x14ac:dyDescent="0.25">
      <c r="B354" s="16" t="s">
        <v>22</v>
      </c>
      <c r="C354" s="17">
        <v>38</v>
      </c>
    </row>
    <row r="355" spans="2:3" x14ac:dyDescent="0.25">
      <c r="B355" s="16" t="s">
        <v>23</v>
      </c>
      <c r="C355" s="17" t="s">
        <v>24</v>
      </c>
    </row>
    <row r="356" spans="2:3" x14ac:dyDescent="0.25">
      <c r="B356" s="16" t="s">
        <v>25</v>
      </c>
      <c r="C356" s="17" t="s">
        <v>26</v>
      </c>
    </row>
    <row r="357" spans="2:3" x14ac:dyDescent="0.25">
      <c r="B357" s="16" t="s">
        <v>27</v>
      </c>
      <c r="C357" s="17" t="s">
        <v>28</v>
      </c>
    </row>
    <row r="358" spans="2:3" x14ac:dyDescent="0.25">
      <c r="B358" s="16" t="s">
        <v>29</v>
      </c>
      <c r="C358" s="17"/>
    </row>
    <row r="359" spans="2:3" ht="24" x14ac:dyDescent="0.25">
      <c r="B359" s="16" t="s">
        <v>30</v>
      </c>
      <c r="C359" s="17" t="s">
        <v>152</v>
      </c>
    </row>
    <row r="360" spans="2:3" x14ac:dyDescent="0.25">
      <c r="B360" s="16" t="s">
        <v>32</v>
      </c>
      <c r="C360" s="17" t="s">
        <v>33</v>
      </c>
    </row>
    <row r="361" spans="2:3" x14ac:dyDescent="0.25">
      <c r="B361" s="16" t="s">
        <v>34</v>
      </c>
      <c r="C361" s="17" t="s">
        <v>35</v>
      </c>
    </row>
    <row r="363" spans="2:3" x14ac:dyDescent="0.25">
      <c r="B363" s="16" t="s">
        <v>5</v>
      </c>
      <c r="C363" s="17" t="s">
        <v>153</v>
      </c>
    </row>
    <row r="364" spans="2:3" x14ac:dyDescent="0.25">
      <c r="B364" s="16" t="s">
        <v>7</v>
      </c>
      <c r="C364" s="17" t="s">
        <v>149</v>
      </c>
    </row>
    <row r="365" spans="2:3" x14ac:dyDescent="0.25">
      <c r="B365" s="16" t="s">
        <v>9</v>
      </c>
      <c r="C365" s="17" t="s">
        <v>154</v>
      </c>
    </row>
    <row r="366" spans="2:3" x14ac:dyDescent="0.25">
      <c r="B366" s="16" t="s">
        <v>11</v>
      </c>
      <c r="C366" s="17" t="s">
        <v>155</v>
      </c>
    </row>
    <row r="367" spans="2:3" ht="60" x14ac:dyDescent="0.25">
      <c r="B367" s="16" t="s">
        <v>13</v>
      </c>
      <c r="C367" s="17" t="s">
        <v>156</v>
      </c>
    </row>
    <row r="368" spans="2:3" x14ac:dyDescent="0.25">
      <c r="B368" s="16" t="s">
        <v>15</v>
      </c>
      <c r="C368" s="17"/>
    </row>
    <row r="369" spans="2:3" x14ac:dyDescent="0.25">
      <c r="B369" s="16" t="s">
        <v>16</v>
      </c>
      <c r="C369" s="17"/>
    </row>
    <row r="370" spans="2:3" x14ac:dyDescent="0.25">
      <c r="B370" s="16" t="s">
        <v>17</v>
      </c>
      <c r="C370" s="17"/>
    </row>
    <row r="371" spans="2:3" x14ac:dyDescent="0.25">
      <c r="B371" s="16" t="s">
        <v>18</v>
      </c>
      <c r="C371" s="17" t="s">
        <v>157</v>
      </c>
    </row>
    <row r="372" spans="2:3" x14ac:dyDescent="0.25">
      <c r="B372" s="16" t="s">
        <v>20</v>
      </c>
      <c r="C372" s="17">
        <v>196</v>
      </c>
    </row>
    <row r="373" spans="2:3" x14ac:dyDescent="0.25">
      <c r="B373" s="16" t="s">
        <v>21</v>
      </c>
      <c r="C373" s="17">
        <v>15</v>
      </c>
    </row>
    <row r="374" spans="2:3" x14ac:dyDescent="0.25">
      <c r="B374" s="16" t="s">
        <v>22</v>
      </c>
      <c r="C374" s="17">
        <v>180</v>
      </c>
    </row>
    <row r="375" spans="2:3" x14ac:dyDescent="0.25">
      <c r="B375" s="16" t="s">
        <v>23</v>
      </c>
      <c r="C375" s="17" t="s">
        <v>24</v>
      </c>
    </row>
    <row r="376" spans="2:3" x14ac:dyDescent="0.25">
      <c r="B376" s="16" t="s">
        <v>25</v>
      </c>
      <c r="C376" s="17" t="s">
        <v>26</v>
      </c>
    </row>
    <row r="377" spans="2:3" x14ac:dyDescent="0.25">
      <c r="B377" s="16" t="s">
        <v>27</v>
      </c>
      <c r="C377" s="17" t="s">
        <v>28</v>
      </c>
    </row>
    <row r="378" spans="2:3" x14ac:dyDescent="0.25">
      <c r="B378" s="16" t="s">
        <v>29</v>
      </c>
      <c r="C378" s="17"/>
    </row>
    <row r="379" spans="2:3" ht="36" x14ac:dyDescent="0.25">
      <c r="B379" s="16" t="s">
        <v>30</v>
      </c>
      <c r="C379" s="17" t="s">
        <v>158</v>
      </c>
    </row>
    <row r="380" spans="2:3" x14ac:dyDescent="0.25">
      <c r="B380" s="16" t="s">
        <v>32</v>
      </c>
      <c r="C380" s="17" t="s">
        <v>42</v>
      </c>
    </row>
    <row r="381" spans="2:3" x14ac:dyDescent="0.25">
      <c r="B381" s="16" t="s">
        <v>34</v>
      </c>
      <c r="C381" s="17" t="s">
        <v>35</v>
      </c>
    </row>
    <row r="383" spans="2:3" x14ac:dyDescent="0.25">
      <c r="B383" s="16" t="s">
        <v>5</v>
      </c>
      <c r="C383" s="17" t="s">
        <v>153</v>
      </c>
    </row>
    <row r="384" spans="2:3" x14ac:dyDescent="0.25">
      <c r="B384" s="16" t="s">
        <v>7</v>
      </c>
      <c r="C384" s="17" t="s">
        <v>149</v>
      </c>
    </row>
    <row r="385" spans="2:3" x14ac:dyDescent="0.25">
      <c r="B385" s="16" t="s">
        <v>9</v>
      </c>
      <c r="C385" s="17" t="s">
        <v>159</v>
      </c>
    </row>
    <row r="386" spans="2:3" x14ac:dyDescent="0.25">
      <c r="B386" s="16" t="s">
        <v>11</v>
      </c>
      <c r="C386" s="17" t="s">
        <v>160</v>
      </c>
    </row>
    <row r="387" spans="2:3" ht="48" x14ac:dyDescent="0.25">
      <c r="B387" s="16" t="s">
        <v>13</v>
      </c>
      <c r="C387" s="17" t="s">
        <v>161</v>
      </c>
    </row>
    <row r="388" spans="2:3" x14ac:dyDescent="0.25">
      <c r="B388" s="16" t="s">
        <v>15</v>
      </c>
      <c r="C388" s="17"/>
    </row>
    <row r="389" spans="2:3" x14ac:dyDescent="0.25">
      <c r="B389" s="16" t="s">
        <v>16</v>
      </c>
      <c r="C389" s="17"/>
    </row>
    <row r="390" spans="2:3" x14ac:dyDescent="0.25">
      <c r="B390" s="16" t="s">
        <v>17</v>
      </c>
      <c r="C390" s="17"/>
    </row>
    <row r="391" spans="2:3" x14ac:dyDescent="0.25">
      <c r="B391" s="16" t="s">
        <v>18</v>
      </c>
      <c r="C391" s="17" t="s">
        <v>157</v>
      </c>
    </row>
    <row r="392" spans="2:3" x14ac:dyDescent="0.25">
      <c r="B392" s="16" t="s">
        <v>20</v>
      </c>
      <c r="C392" s="17">
        <v>350</v>
      </c>
    </row>
    <row r="393" spans="2:3" x14ac:dyDescent="0.25">
      <c r="B393" s="16" t="s">
        <v>21</v>
      </c>
      <c r="C393" s="17">
        <v>15</v>
      </c>
    </row>
    <row r="394" spans="2:3" x14ac:dyDescent="0.25">
      <c r="B394" s="16" t="s">
        <v>22</v>
      </c>
      <c r="C394" s="17">
        <v>354</v>
      </c>
    </row>
    <row r="395" spans="2:3" x14ac:dyDescent="0.25">
      <c r="B395" s="16" t="s">
        <v>23</v>
      </c>
      <c r="C395" s="17" t="s">
        <v>24</v>
      </c>
    </row>
    <row r="396" spans="2:3" x14ac:dyDescent="0.25">
      <c r="B396" s="16" t="s">
        <v>25</v>
      </c>
      <c r="C396" s="17" t="s">
        <v>26</v>
      </c>
    </row>
    <row r="397" spans="2:3" x14ac:dyDescent="0.25">
      <c r="B397" s="16" t="s">
        <v>27</v>
      </c>
      <c r="C397" s="17" t="s">
        <v>28</v>
      </c>
    </row>
    <row r="398" spans="2:3" x14ac:dyDescent="0.25">
      <c r="B398" s="16" t="s">
        <v>29</v>
      </c>
      <c r="C398" s="17"/>
    </row>
    <row r="399" spans="2:3" ht="36" x14ac:dyDescent="0.25">
      <c r="B399" s="16" t="s">
        <v>30</v>
      </c>
      <c r="C399" s="17" t="s">
        <v>162</v>
      </c>
    </row>
    <row r="400" spans="2:3" x14ac:dyDescent="0.25">
      <c r="B400" s="16" t="s">
        <v>32</v>
      </c>
      <c r="C400" s="17" t="s">
        <v>42</v>
      </c>
    </row>
    <row r="401" spans="2:3" x14ac:dyDescent="0.25">
      <c r="B401" s="16" t="s">
        <v>34</v>
      </c>
      <c r="C401" s="17" t="s">
        <v>35</v>
      </c>
    </row>
    <row r="403" spans="2:3" ht="24" x14ac:dyDescent="0.25">
      <c r="B403" s="16" t="s">
        <v>5</v>
      </c>
      <c r="C403" s="17" t="s">
        <v>163</v>
      </c>
    </row>
    <row r="404" spans="2:3" x14ac:dyDescent="0.25">
      <c r="B404" s="16" t="s">
        <v>7</v>
      </c>
      <c r="C404" s="17" t="s">
        <v>149</v>
      </c>
    </row>
    <row r="405" spans="2:3" x14ac:dyDescent="0.25">
      <c r="B405" s="16" t="s">
        <v>9</v>
      </c>
      <c r="C405" s="17" t="s">
        <v>164</v>
      </c>
    </row>
    <row r="406" spans="2:3" x14ac:dyDescent="0.25">
      <c r="B406" s="16" t="s">
        <v>11</v>
      </c>
      <c r="C406" s="17" t="s">
        <v>165</v>
      </c>
    </row>
    <row r="407" spans="2:3" ht="60" x14ac:dyDescent="0.25">
      <c r="B407" s="16" t="s">
        <v>13</v>
      </c>
      <c r="C407" s="17" t="s">
        <v>166</v>
      </c>
    </row>
    <row r="408" spans="2:3" x14ac:dyDescent="0.25">
      <c r="B408" s="16" t="s">
        <v>15</v>
      </c>
      <c r="C408" s="17"/>
    </row>
    <row r="409" spans="2:3" x14ac:dyDescent="0.25">
      <c r="B409" s="16" t="s">
        <v>16</v>
      </c>
      <c r="C409" s="17"/>
    </row>
    <row r="410" spans="2:3" x14ac:dyDescent="0.25">
      <c r="B410" s="16" t="s">
        <v>17</v>
      </c>
      <c r="C410" s="17"/>
    </row>
    <row r="411" spans="2:3" x14ac:dyDescent="0.25">
      <c r="B411" s="16" t="s">
        <v>18</v>
      </c>
      <c r="C411" s="17" t="s">
        <v>167</v>
      </c>
    </row>
    <row r="412" spans="2:3" x14ac:dyDescent="0.25">
      <c r="B412" s="16" t="s">
        <v>20</v>
      </c>
      <c r="C412" s="17">
        <v>6</v>
      </c>
    </row>
    <row r="413" spans="2:3" x14ac:dyDescent="0.25">
      <c r="B413" s="16" t="s">
        <v>21</v>
      </c>
      <c r="C413" s="17">
        <v>1</v>
      </c>
    </row>
    <row r="414" spans="2:3" x14ac:dyDescent="0.25">
      <c r="B414" s="16" t="s">
        <v>22</v>
      </c>
      <c r="C414" s="17">
        <v>8</v>
      </c>
    </row>
    <row r="415" spans="2:3" x14ac:dyDescent="0.25">
      <c r="B415" s="16" t="s">
        <v>23</v>
      </c>
      <c r="C415" s="17" t="s">
        <v>24</v>
      </c>
    </row>
    <row r="416" spans="2:3" x14ac:dyDescent="0.25">
      <c r="B416" s="16" t="s">
        <v>25</v>
      </c>
      <c r="C416" s="17" t="s">
        <v>26</v>
      </c>
    </row>
    <row r="417" spans="2:3" x14ac:dyDescent="0.25">
      <c r="B417" s="16" t="s">
        <v>27</v>
      </c>
      <c r="C417" s="17" t="s">
        <v>28</v>
      </c>
    </row>
    <row r="418" spans="2:3" x14ac:dyDescent="0.25">
      <c r="B418" s="16" t="s">
        <v>29</v>
      </c>
      <c r="C418" s="17"/>
    </row>
    <row r="419" spans="2:3" ht="24" x14ac:dyDescent="0.25">
      <c r="B419" s="16" t="s">
        <v>30</v>
      </c>
      <c r="C419" s="17" t="s">
        <v>168</v>
      </c>
    </row>
    <row r="420" spans="2:3" x14ac:dyDescent="0.25">
      <c r="B420" s="16" t="s">
        <v>32</v>
      </c>
      <c r="C420" s="17" t="s">
        <v>33</v>
      </c>
    </row>
    <row r="421" spans="2:3" x14ac:dyDescent="0.25">
      <c r="B421" s="16" t="s">
        <v>34</v>
      </c>
      <c r="C421" s="17" t="s">
        <v>35</v>
      </c>
    </row>
    <row r="423" spans="2:3" ht="24" x14ac:dyDescent="0.25">
      <c r="B423" s="16" t="s">
        <v>5</v>
      </c>
      <c r="C423" s="17" t="s">
        <v>169</v>
      </c>
    </row>
    <row r="424" spans="2:3" x14ac:dyDescent="0.25">
      <c r="B424" s="16" t="s">
        <v>7</v>
      </c>
      <c r="C424" s="17" t="s">
        <v>149</v>
      </c>
    </row>
    <row r="425" spans="2:3" x14ac:dyDescent="0.25">
      <c r="B425" s="16" t="s">
        <v>9</v>
      </c>
      <c r="C425" s="17" t="s">
        <v>170</v>
      </c>
    </row>
    <row r="426" spans="2:3" x14ac:dyDescent="0.25">
      <c r="B426" s="16" t="s">
        <v>11</v>
      </c>
      <c r="C426" s="17" t="s">
        <v>171</v>
      </c>
    </row>
    <row r="427" spans="2:3" ht="36" x14ac:dyDescent="0.25">
      <c r="B427" s="16" t="s">
        <v>13</v>
      </c>
      <c r="C427" s="17" t="s">
        <v>172</v>
      </c>
    </row>
    <row r="428" spans="2:3" x14ac:dyDescent="0.25">
      <c r="B428" s="16" t="s">
        <v>15</v>
      </c>
      <c r="C428" s="17"/>
    </row>
    <row r="429" spans="2:3" x14ac:dyDescent="0.25">
      <c r="B429" s="16" t="s">
        <v>16</v>
      </c>
      <c r="C429" s="17" t="s">
        <v>173</v>
      </c>
    </row>
    <row r="430" spans="2:3" x14ac:dyDescent="0.25">
      <c r="B430" s="16" t="s">
        <v>17</v>
      </c>
      <c r="C430" s="17" t="s">
        <v>173</v>
      </c>
    </row>
    <row r="431" spans="2:3" x14ac:dyDescent="0.25">
      <c r="B431" s="16" t="s">
        <v>18</v>
      </c>
      <c r="C431" s="17" t="s">
        <v>19</v>
      </c>
    </row>
    <row r="432" spans="2:3" x14ac:dyDescent="0.25">
      <c r="B432" s="16" t="s">
        <v>20</v>
      </c>
      <c r="C432" s="17">
        <v>5</v>
      </c>
    </row>
    <row r="433" spans="2:3" x14ac:dyDescent="0.25">
      <c r="B433" s="16" t="s">
        <v>21</v>
      </c>
      <c r="C433" s="17">
        <v>1</v>
      </c>
    </row>
    <row r="434" spans="2:3" x14ac:dyDescent="0.25">
      <c r="B434" s="16" t="s">
        <v>22</v>
      </c>
      <c r="C434" s="17">
        <v>7</v>
      </c>
    </row>
    <row r="435" spans="2:3" x14ac:dyDescent="0.25">
      <c r="B435" s="16" t="s">
        <v>23</v>
      </c>
      <c r="C435" s="17" t="s">
        <v>24</v>
      </c>
    </row>
    <row r="436" spans="2:3" x14ac:dyDescent="0.25">
      <c r="B436" s="16" t="s">
        <v>25</v>
      </c>
      <c r="C436" s="17" t="s">
        <v>26</v>
      </c>
    </row>
    <row r="437" spans="2:3" x14ac:dyDescent="0.25">
      <c r="B437" s="16" t="s">
        <v>27</v>
      </c>
      <c r="C437" s="17" t="s">
        <v>28</v>
      </c>
    </row>
    <row r="438" spans="2:3" x14ac:dyDescent="0.25">
      <c r="B438" s="16" t="s">
        <v>29</v>
      </c>
      <c r="C438" s="17"/>
    </row>
    <row r="439" spans="2:3" ht="36" x14ac:dyDescent="0.25">
      <c r="B439" s="16" t="s">
        <v>30</v>
      </c>
      <c r="C439" s="17" t="s">
        <v>174</v>
      </c>
    </row>
    <row r="440" spans="2:3" x14ac:dyDescent="0.25">
      <c r="B440" s="16" t="s">
        <v>32</v>
      </c>
      <c r="C440" s="17" t="s">
        <v>42</v>
      </c>
    </row>
    <row r="441" spans="2:3" x14ac:dyDescent="0.25">
      <c r="B441" s="16" t="s">
        <v>34</v>
      </c>
      <c r="C441" s="17" t="s">
        <v>35</v>
      </c>
    </row>
    <row r="443" spans="2:3" x14ac:dyDescent="0.25">
      <c r="B443" s="16" t="s">
        <v>5</v>
      </c>
      <c r="C443" s="17" t="s">
        <v>175</v>
      </c>
    </row>
    <row r="444" spans="2:3" x14ac:dyDescent="0.25">
      <c r="B444" s="16" t="s">
        <v>7</v>
      </c>
      <c r="C444" s="17" t="s">
        <v>149</v>
      </c>
    </row>
    <row r="445" spans="2:3" x14ac:dyDescent="0.25">
      <c r="B445" s="16" t="s">
        <v>9</v>
      </c>
      <c r="C445" s="17" t="s">
        <v>176</v>
      </c>
    </row>
    <row r="446" spans="2:3" x14ac:dyDescent="0.25">
      <c r="B446" s="16" t="s">
        <v>11</v>
      </c>
      <c r="C446" s="17" t="s">
        <v>177</v>
      </c>
    </row>
    <row r="447" spans="2:3" ht="36" x14ac:dyDescent="0.25">
      <c r="B447" s="16" t="s">
        <v>13</v>
      </c>
      <c r="C447" s="17" t="s">
        <v>178</v>
      </c>
    </row>
    <row r="448" spans="2:3" x14ac:dyDescent="0.25">
      <c r="B448" s="16" t="s">
        <v>15</v>
      </c>
      <c r="C448" s="17"/>
    </row>
    <row r="449" spans="2:3" x14ac:dyDescent="0.25">
      <c r="B449" s="16" t="s">
        <v>16</v>
      </c>
      <c r="C449" s="17" t="s">
        <v>179</v>
      </c>
    </row>
    <row r="450" spans="2:3" x14ac:dyDescent="0.25">
      <c r="B450" s="16" t="s">
        <v>17</v>
      </c>
      <c r="C450" s="17" t="s">
        <v>180</v>
      </c>
    </row>
    <row r="451" spans="2:3" x14ac:dyDescent="0.25">
      <c r="B451" s="16" t="s">
        <v>18</v>
      </c>
      <c r="C451" s="17" t="s">
        <v>181</v>
      </c>
    </row>
    <row r="452" spans="2:3" x14ac:dyDescent="0.25">
      <c r="B452" s="16" t="s">
        <v>20</v>
      </c>
      <c r="C452" s="17">
        <v>20</v>
      </c>
    </row>
    <row r="453" spans="2:3" x14ac:dyDescent="0.25">
      <c r="B453" s="16" t="s">
        <v>21</v>
      </c>
      <c r="C453" s="17">
        <v>2</v>
      </c>
    </row>
    <row r="454" spans="2:3" x14ac:dyDescent="0.25">
      <c r="B454" s="16" t="s">
        <v>22</v>
      </c>
      <c r="C454" s="17">
        <v>23</v>
      </c>
    </row>
    <row r="455" spans="2:3" x14ac:dyDescent="0.25">
      <c r="B455" s="16" t="s">
        <v>23</v>
      </c>
      <c r="C455" s="17" t="s">
        <v>24</v>
      </c>
    </row>
    <row r="456" spans="2:3" x14ac:dyDescent="0.25">
      <c r="B456" s="16" t="s">
        <v>25</v>
      </c>
      <c r="C456" s="17" t="s">
        <v>26</v>
      </c>
    </row>
    <row r="457" spans="2:3" x14ac:dyDescent="0.25">
      <c r="B457" s="16" t="s">
        <v>27</v>
      </c>
      <c r="C457" s="17" t="s">
        <v>28</v>
      </c>
    </row>
    <row r="458" spans="2:3" x14ac:dyDescent="0.25">
      <c r="B458" s="16" t="s">
        <v>29</v>
      </c>
      <c r="C458" s="17"/>
    </row>
    <row r="459" spans="2:3" ht="36" x14ac:dyDescent="0.25">
      <c r="B459" s="16" t="s">
        <v>30</v>
      </c>
      <c r="C459" s="17" t="s">
        <v>182</v>
      </c>
    </row>
    <row r="460" spans="2:3" x14ac:dyDescent="0.25">
      <c r="B460" s="16" t="s">
        <v>32</v>
      </c>
      <c r="C460" s="17" t="s">
        <v>33</v>
      </c>
    </row>
    <row r="461" spans="2:3" x14ac:dyDescent="0.25">
      <c r="B461" s="16" t="s">
        <v>34</v>
      </c>
      <c r="C461" s="17" t="s">
        <v>35</v>
      </c>
    </row>
    <row r="463" spans="2:3" ht="24" x14ac:dyDescent="0.25">
      <c r="B463" s="16" t="s">
        <v>5</v>
      </c>
      <c r="C463" s="17" t="s">
        <v>183</v>
      </c>
    </row>
    <row r="464" spans="2:3" x14ac:dyDescent="0.25">
      <c r="B464" s="16" t="s">
        <v>7</v>
      </c>
      <c r="C464" s="17" t="s">
        <v>149</v>
      </c>
    </row>
    <row r="465" spans="2:3" x14ac:dyDescent="0.25">
      <c r="B465" s="16" t="s">
        <v>9</v>
      </c>
      <c r="C465" s="17" t="s">
        <v>184</v>
      </c>
    </row>
    <row r="466" spans="2:3" x14ac:dyDescent="0.25">
      <c r="B466" s="16" t="s">
        <v>11</v>
      </c>
      <c r="C466" s="17" t="s">
        <v>185</v>
      </c>
    </row>
    <row r="467" spans="2:3" ht="36" x14ac:dyDescent="0.25">
      <c r="B467" s="16" t="s">
        <v>13</v>
      </c>
      <c r="C467" s="17" t="s">
        <v>178</v>
      </c>
    </row>
    <row r="468" spans="2:3" x14ac:dyDescent="0.25">
      <c r="B468" s="16" t="s">
        <v>15</v>
      </c>
      <c r="C468" s="17"/>
    </row>
    <row r="469" spans="2:3" x14ac:dyDescent="0.25">
      <c r="B469" s="16" t="s">
        <v>16</v>
      </c>
      <c r="C469" s="17"/>
    </row>
    <row r="470" spans="2:3" x14ac:dyDescent="0.25">
      <c r="B470" s="16" t="s">
        <v>17</v>
      </c>
      <c r="C470" s="17"/>
    </row>
    <row r="471" spans="2:3" x14ac:dyDescent="0.25">
      <c r="B471" s="16" t="s">
        <v>18</v>
      </c>
      <c r="C471" s="17" t="s">
        <v>186</v>
      </c>
    </row>
    <row r="472" spans="2:3" x14ac:dyDescent="0.25">
      <c r="B472" s="16" t="s">
        <v>20</v>
      </c>
      <c r="C472" s="17">
        <v>27</v>
      </c>
    </row>
    <row r="473" spans="2:3" x14ac:dyDescent="0.25">
      <c r="B473" s="16" t="s">
        <v>21</v>
      </c>
      <c r="C473" s="17">
        <v>2</v>
      </c>
    </row>
    <row r="474" spans="2:3" x14ac:dyDescent="0.25">
      <c r="B474" s="16" t="s">
        <v>22</v>
      </c>
      <c r="C474" s="17">
        <v>30</v>
      </c>
    </row>
    <row r="475" spans="2:3" x14ac:dyDescent="0.25">
      <c r="B475" s="16" t="s">
        <v>23</v>
      </c>
      <c r="C475" s="17" t="s">
        <v>24</v>
      </c>
    </row>
    <row r="476" spans="2:3" x14ac:dyDescent="0.25">
      <c r="B476" s="16" t="s">
        <v>25</v>
      </c>
      <c r="C476" s="17" t="s">
        <v>26</v>
      </c>
    </row>
    <row r="477" spans="2:3" x14ac:dyDescent="0.25">
      <c r="B477" s="16" t="s">
        <v>27</v>
      </c>
      <c r="C477" s="17" t="s">
        <v>28</v>
      </c>
    </row>
    <row r="478" spans="2:3" x14ac:dyDescent="0.25">
      <c r="B478" s="16" t="s">
        <v>29</v>
      </c>
      <c r="C478" s="17"/>
    </row>
    <row r="479" spans="2:3" ht="36" x14ac:dyDescent="0.25">
      <c r="B479" s="16" t="s">
        <v>30</v>
      </c>
      <c r="C479" s="17" t="s">
        <v>187</v>
      </c>
    </row>
    <row r="480" spans="2:3" x14ac:dyDescent="0.25">
      <c r="B480" s="16" t="s">
        <v>32</v>
      </c>
      <c r="C480" s="17" t="s">
        <v>42</v>
      </c>
    </row>
    <row r="481" spans="2:3" x14ac:dyDescent="0.25">
      <c r="B481" s="16" t="s">
        <v>34</v>
      </c>
      <c r="C481" s="17" t="s">
        <v>35</v>
      </c>
    </row>
    <row r="483" spans="2:3" ht="24" x14ac:dyDescent="0.25">
      <c r="B483" s="16" t="s">
        <v>5</v>
      </c>
      <c r="C483" s="17" t="s">
        <v>188</v>
      </c>
    </row>
    <row r="484" spans="2:3" x14ac:dyDescent="0.25">
      <c r="B484" s="16" t="s">
        <v>7</v>
      </c>
      <c r="C484" s="17" t="s">
        <v>149</v>
      </c>
    </row>
    <row r="485" spans="2:3" ht="24" x14ac:dyDescent="0.25">
      <c r="B485" s="16" t="s">
        <v>9</v>
      </c>
      <c r="C485" s="17" t="s">
        <v>189</v>
      </c>
    </row>
    <row r="486" spans="2:3" ht="24" x14ac:dyDescent="0.25">
      <c r="B486" s="16" t="s">
        <v>11</v>
      </c>
      <c r="C486" s="17" t="s">
        <v>190</v>
      </c>
    </row>
    <row r="487" spans="2:3" ht="48" x14ac:dyDescent="0.25">
      <c r="B487" s="16" t="s">
        <v>13</v>
      </c>
      <c r="C487" s="17" t="s">
        <v>191</v>
      </c>
    </row>
    <row r="488" spans="2:3" x14ac:dyDescent="0.25">
      <c r="B488" s="16" t="s">
        <v>15</v>
      </c>
      <c r="C488" s="17"/>
    </row>
    <row r="489" spans="2:3" x14ac:dyDescent="0.25">
      <c r="B489" s="16" t="s">
        <v>16</v>
      </c>
      <c r="C489" s="17"/>
    </row>
    <row r="490" spans="2:3" x14ac:dyDescent="0.25">
      <c r="B490" s="16" t="s">
        <v>17</v>
      </c>
      <c r="C490" s="17"/>
    </row>
    <row r="491" spans="2:3" x14ac:dyDescent="0.25">
      <c r="B491" s="16" t="s">
        <v>18</v>
      </c>
      <c r="C491" s="17" t="s">
        <v>192</v>
      </c>
    </row>
    <row r="492" spans="2:3" x14ac:dyDescent="0.25">
      <c r="B492" s="16" t="s">
        <v>20</v>
      </c>
      <c r="C492" s="17">
        <v>45</v>
      </c>
    </row>
    <row r="493" spans="2:3" x14ac:dyDescent="0.25">
      <c r="B493" s="16" t="s">
        <v>21</v>
      </c>
      <c r="C493" s="17">
        <v>3</v>
      </c>
    </row>
    <row r="494" spans="2:3" x14ac:dyDescent="0.25">
      <c r="B494" s="16" t="s">
        <v>22</v>
      </c>
      <c r="C494" s="17">
        <v>50</v>
      </c>
    </row>
    <row r="495" spans="2:3" x14ac:dyDescent="0.25">
      <c r="B495" s="16" t="s">
        <v>23</v>
      </c>
      <c r="C495" s="17" t="s">
        <v>24</v>
      </c>
    </row>
    <row r="496" spans="2:3" x14ac:dyDescent="0.25">
      <c r="B496" s="16" t="s">
        <v>25</v>
      </c>
      <c r="C496" s="17" t="s">
        <v>26</v>
      </c>
    </row>
    <row r="497" spans="2:3" x14ac:dyDescent="0.25">
      <c r="B497" s="16" t="s">
        <v>27</v>
      </c>
      <c r="C497" s="17" t="s">
        <v>28</v>
      </c>
    </row>
    <row r="498" spans="2:3" x14ac:dyDescent="0.25">
      <c r="B498" s="16" t="s">
        <v>29</v>
      </c>
      <c r="C498" s="17"/>
    </row>
    <row r="499" spans="2:3" ht="36" x14ac:dyDescent="0.25">
      <c r="B499" s="16" t="s">
        <v>30</v>
      </c>
      <c r="C499" s="17" t="s">
        <v>193</v>
      </c>
    </row>
    <row r="500" spans="2:3" x14ac:dyDescent="0.25">
      <c r="B500" s="16" t="s">
        <v>32</v>
      </c>
      <c r="C500" s="17" t="s">
        <v>42</v>
      </c>
    </row>
    <row r="501" spans="2:3" x14ac:dyDescent="0.25">
      <c r="B501" s="16" t="s">
        <v>34</v>
      </c>
      <c r="C501" s="17" t="s">
        <v>35</v>
      </c>
    </row>
    <row r="503" spans="2:3" ht="24" x14ac:dyDescent="0.25">
      <c r="B503" s="16" t="s">
        <v>5</v>
      </c>
      <c r="C503" s="17" t="s">
        <v>194</v>
      </c>
    </row>
    <row r="504" spans="2:3" x14ac:dyDescent="0.25">
      <c r="B504" s="16" t="s">
        <v>7</v>
      </c>
      <c r="C504" s="17" t="s">
        <v>149</v>
      </c>
    </row>
    <row r="505" spans="2:3" x14ac:dyDescent="0.25">
      <c r="B505" s="16" t="s">
        <v>9</v>
      </c>
      <c r="C505" s="17" t="s">
        <v>195</v>
      </c>
    </row>
    <row r="506" spans="2:3" x14ac:dyDescent="0.25">
      <c r="B506" s="16" t="s">
        <v>11</v>
      </c>
      <c r="C506" s="17" t="s">
        <v>196</v>
      </c>
    </row>
    <row r="507" spans="2:3" ht="36" x14ac:dyDescent="0.25">
      <c r="B507" s="16" t="s">
        <v>13</v>
      </c>
      <c r="C507" s="17" t="s">
        <v>197</v>
      </c>
    </row>
    <row r="508" spans="2:3" x14ac:dyDescent="0.25">
      <c r="B508" s="16" t="s">
        <v>15</v>
      </c>
      <c r="C508" s="17"/>
    </row>
    <row r="509" spans="2:3" x14ac:dyDescent="0.25">
      <c r="B509" s="16" t="s">
        <v>16</v>
      </c>
      <c r="C509" s="17" t="s">
        <v>198</v>
      </c>
    </row>
    <row r="510" spans="2:3" x14ac:dyDescent="0.25">
      <c r="B510" s="16" t="s">
        <v>17</v>
      </c>
      <c r="C510" s="17" t="s">
        <v>199</v>
      </c>
    </row>
    <row r="511" spans="2:3" x14ac:dyDescent="0.25">
      <c r="B511" s="16" t="s">
        <v>18</v>
      </c>
      <c r="C511" s="17" t="s">
        <v>19</v>
      </c>
    </row>
    <row r="512" spans="2:3" x14ac:dyDescent="0.25">
      <c r="B512" s="16" t="s">
        <v>20</v>
      </c>
      <c r="C512" s="17">
        <v>4</v>
      </c>
    </row>
    <row r="513" spans="2:3" x14ac:dyDescent="0.25">
      <c r="B513" s="16" t="s">
        <v>21</v>
      </c>
      <c r="C513" s="17">
        <v>1</v>
      </c>
    </row>
    <row r="514" spans="2:3" x14ac:dyDescent="0.25">
      <c r="B514" s="16" t="s">
        <v>22</v>
      </c>
      <c r="C514" s="17">
        <v>6</v>
      </c>
    </row>
    <row r="515" spans="2:3" x14ac:dyDescent="0.25">
      <c r="B515" s="16" t="s">
        <v>23</v>
      </c>
      <c r="C515" s="17" t="s">
        <v>24</v>
      </c>
    </row>
    <row r="516" spans="2:3" x14ac:dyDescent="0.25">
      <c r="B516" s="16" t="s">
        <v>25</v>
      </c>
      <c r="C516" s="17" t="s">
        <v>26</v>
      </c>
    </row>
    <row r="517" spans="2:3" x14ac:dyDescent="0.25">
      <c r="B517" s="16" t="s">
        <v>27</v>
      </c>
      <c r="C517" s="17" t="s">
        <v>28</v>
      </c>
    </row>
    <row r="518" spans="2:3" x14ac:dyDescent="0.25">
      <c r="B518" s="16" t="s">
        <v>29</v>
      </c>
      <c r="C518" s="17"/>
    </row>
    <row r="519" spans="2:3" ht="36" x14ac:dyDescent="0.25">
      <c r="B519" s="16" t="s">
        <v>30</v>
      </c>
      <c r="C519" s="17" t="s">
        <v>197</v>
      </c>
    </row>
    <row r="520" spans="2:3" x14ac:dyDescent="0.25">
      <c r="B520" s="16" t="s">
        <v>32</v>
      </c>
      <c r="C520" s="17" t="s">
        <v>33</v>
      </c>
    </row>
    <row r="521" spans="2:3" x14ac:dyDescent="0.25">
      <c r="B521" s="16" t="s">
        <v>34</v>
      </c>
      <c r="C521" s="17" t="s">
        <v>35</v>
      </c>
    </row>
    <row r="523" spans="2:3" ht="24" x14ac:dyDescent="0.25">
      <c r="B523" s="16" t="s">
        <v>5</v>
      </c>
      <c r="C523" s="17" t="s">
        <v>200</v>
      </c>
    </row>
    <row r="524" spans="2:3" x14ac:dyDescent="0.25">
      <c r="B524" s="16" t="s">
        <v>7</v>
      </c>
      <c r="C524" s="17" t="s">
        <v>149</v>
      </c>
    </row>
    <row r="525" spans="2:3" ht="24" x14ac:dyDescent="0.25">
      <c r="B525" s="16" t="s">
        <v>9</v>
      </c>
      <c r="C525" s="17" t="s">
        <v>201</v>
      </c>
    </row>
    <row r="526" spans="2:3" ht="24" x14ac:dyDescent="0.25">
      <c r="B526" s="16" t="s">
        <v>11</v>
      </c>
      <c r="C526" s="17" t="s">
        <v>202</v>
      </c>
    </row>
    <row r="527" spans="2:3" ht="48" x14ac:dyDescent="0.25">
      <c r="B527" s="16" t="s">
        <v>13</v>
      </c>
      <c r="C527" s="17" t="s">
        <v>203</v>
      </c>
    </row>
    <row r="528" spans="2:3" x14ac:dyDescent="0.25">
      <c r="B528" s="16" t="s">
        <v>15</v>
      </c>
      <c r="C528" s="17"/>
    </row>
    <row r="529" spans="2:3" x14ac:dyDescent="0.25">
      <c r="B529" s="16" t="s">
        <v>16</v>
      </c>
      <c r="C529" s="17"/>
    </row>
    <row r="530" spans="2:3" x14ac:dyDescent="0.25">
      <c r="B530" s="16" t="s">
        <v>17</v>
      </c>
      <c r="C530" s="17"/>
    </row>
    <row r="531" spans="2:3" x14ac:dyDescent="0.25">
      <c r="B531" s="16" t="s">
        <v>18</v>
      </c>
      <c r="C531" s="17" t="s">
        <v>19</v>
      </c>
    </row>
    <row r="532" spans="2:3" x14ac:dyDescent="0.25">
      <c r="B532" s="16" t="s">
        <v>20</v>
      </c>
      <c r="C532" s="17">
        <v>12</v>
      </c>
    </row>
    <row r="533" spans="2:3" x14ac:dyDescent="0.25">
      <c r="B533" s="16" t="s">
        <v>21</v>
      </c>
      <c r="C533" s="17">
        <v>2</v>
      </c>
    </row>
    <row r="534" spans="2:3" x14ac:dyDescent="0.25">
      <c r="B534" s="16" t="s">
        <v>22</v>
      </c>
      <c r="C534" s="17">
        <v>15</v>
      </c>
    </row>
    <row r="535" spans="2:3" x14ac:dyDescent="0.25">
      <c r="B535" s="16" t="s">
        <v>23</v>
      </c>
      <c r="C535" s="17" t="s">
        <v>24</v>
      </c>
    </row>
    <row r="536" spans="2:3" x14ac:dyDescent="0.25">
      <c r="B536" s="16" t="s">
        <v>25</v>
      </c>
      <c r="C536" s="17" t="s">
        <v>26</v>
      </c>
    </row>
    <row r="537" spans="2:3" x14ac:dyDescent="0.25">
      <c r="B537" s="16" t="s">
        <v>27</v>
      </c>
      <c r="C537" s="17" t="s">
        <v>28</v>
      </c>
    </row>
    <row r="538" spans="2:3" x14ac:dyDescent="0.25">
      <c r="B538" s="16" t="s">
        <v>29</v>
      </c>
      <c r="C538" s="17"/>
    </row>
    <row r="539" spans="2:3" ht="36" x14ac:dyDescent="0.25">
      <c r="B539" s="16" t="s">
        <v>30</v>
      </c>
      <c r="C539" s="17" t="s">
        <v>204</v>
      </c>
    </row>
    <row r="540" spans="2:3" x14ac:dyDescent="0.25">
      <c r="B540" s="16" t="s">
        <v>32</v>
      </c>
      <c r="C540" s="17" t="s">
        <v>42</v>
      </c>
    </row>
    <row r="541" spans="2:3" x14ac:dyDescent="0.25">
      <c r="B541" s="16" t="s">
        <v>34</v>
      </c>
      <c r="C541" s="17" t="s">
        <v>35</v>
      </c>
    </row>
    <row r="543" spans="2:3" x14ac:dyDescent="0.25">
      <c r="B543" s="16" t="s">
        <v>5</v>
      </c>
      <c r="C543" s="17" t="s">
        <v>205</v>
      </c>
    </row>
    <row r="544" spans="2:3" x14ac:dyDescent="0.25">
      <c r="B544" s="16" t="s">
        <v>7</v>
      </c>
      <c r="C544" s="17" t="s">
        <v>149</v>
      </c>
    </row>
    <row r="545" spans="2:3" x14ac:dyDescent="0.25">
      <c r="B545" s="16" t="s">
        <v>9</v>
      </c>
      <c r="C545" s="17" t="s">
        <v>206</v>
      </c>
    </row>
    <row r="546" spans="2:3" x14ac:dyDescent="0.25">
      <c r="B546" s="16" t="s">
        <v>11</v>
      </c>
      <c r="C546" s="17" t="s">
        <v>207</v>
      </c>
    </row>
    <row r="547" spans="2:3" ht="60" x14ac:dyDescent="0.25">
      <c r="B547" s="16" t="s">
        <v>13</v>
      </c>
      <c r="C547" s="17" t="s">
        <v>208</v>
      </c>
    </row>
    <row r="548" spans="2:3" x14ac:dyDescent="0.25">
      <c r="B548" s="16" t="s">
        <v>15</v>
      </c>
      <c r="C548" s="17"/>
    </row>
    <row r="549" spans="2:3" x14ac:dyDescent="0.25">
      <c r="B549" s="16" t="s">
        <v>16</v>
      </c>
      <c r="C549" s="17"/>
    </row>
    <row r="550" spans="2:3" x14ac:dyDescent="0.25">
      <c r="B550" s="16" t="s">
        <v>17</v>
      </c>
      <c r="C550" s="17"/>
    </row>
    <row r="551" spans="2:3" ht="24" x14ac:dyDescent="0.25">
      <c r="B551" s="16" t="s">
        <v>18</v>
      </c>
      <c r="C551" s="17" t="s">
        <v>209</v>
      </c>
    </row>
    <row r="552" spans="2:3" x14ac:dyDescent="0.25">
      <c r="B552" s="16" t="s">
        <v>20</v>
      </c>
      <c r="C552" s="17">
        <v>95</v>
      </c>
    </row>
    <row r="553" spans="2:3" x14ac:dyDescent="0.25">
      <c r="B553" s="16" t="s">
        <v>21</v>
      </c>
      <c r="C553" s="17">
        <v>3</v>
      </c>
    </row>
    <row r="554" spans="2:3" x14ac:dyDescent="0.25">
      <c r="B554" s="16" t="s">
        <v>22</v>
      </c>
      <c r="C554" s="17">
        <v>100</v>
      </c>
    </row>
    <row r="555" spans="2:3" x14ac:dyDescent="0.25">
      <c r="B555" s="16" t="s">
        <v>23</v>
      </c>
      <c r="C555" s="17" t="s">
        <v>49</v>
      </c>
    </row>
    <row r="556" spans="2:3" x14ac:dyDescent="0.25">
      <c r="B556" s="16" t="s">
        <v>25</v>
      </c>
      <c r="C556" s="17" t="s">
        <v>26</v>
      </c>
    </row>
    <row r="557" spans="2:3" x14ac:dyDescent="0.25">
      <c r="B557" s="16" t="s">
        <v>27</v>
      </c>
      <c r="C557" s="17" t="s">
        <v>28</v>
      </c>
    </row>
    <row r="558" spans="2:3" x14ac:dyDescent="0.25">
      <c r="B558" s="16" t="s">
        <v>29</v>
      </c>
      <c r="C558" s="17"/>
    </row>
    <row r="559" spans="2:3" ht="36" x14ac:dyDescent="0.25">
      <c r="B559" s="16" t="s">
        <v>30</v>
      </c>
      <c r="C559" s="17" t="s">
        <v>210</v>
      </c>
    </row>
    <row r="560" spans="2:3" x14ac:dyDescent="0.25">
      <c r="B560" s="16" t="s">
        <v>32</v>
      </c>
      <c r="C560" s="17" t="s">
        <v>211</v>
      </c>
    </row>
    <row r="561" spans="2:3" x14ac:dyDescent="0.25">
      <c r="B561" s="16" t="s">
        <v>34</v>
      </c>
      <c r="C561" s="17" t="s">
        <v>35</v>
      </c>
    </row>
    <row r="563" spans="2:3" ht="24" x14ac:dyDescent="0.25">
      <c r="B563" s="16" t="s">
        <v>5</v>
      </c>
      <c r="C563" s="17" t="s">
        <v>212</v>
      </c>
    </row>
    <row r="564" spans="2:3" x14ac:dyDescent="0.25">
      <c r="B564" s="16" t="s">
        <v>7</v>
      </c>
      <c r="C564" s="17" t="s">
        <v>149</v>
      </c>
    </row>
    <row r="565" spans="2:3" x14ac:dyDescent="0.25">
      <c r="B565" s="16" t="s">
        <v>9</v>
      </c>
      <c r="C565" s="17" t="s">
        <v>213</v>
      </c>
    </row>
    <row r="566" spans="2:3" x14ac:dyDescent="0.25">
      <c r="B566" s="16" t="s">
        <v>11</v>
      </c>
      <c r="C566" s="17" t="s">
        <v>151</v>
      </c>
    </row>
    <row r="567" spans="2:3" ht="36" x14ac:dyDescent="0.25">
      <c r="B567" s="16" t="s">
        <v>13</v>
      </c>
      <c r="C567" s="17" t="s">
        <v>14</v>
      </c>
    </row>
    <row r="568" spans="2:3" x14ac:dyDescent="0.25">
      <c r="B568" s="16" t="s">
        <v>15</v>
      </c>
      <c r="C568" s="17"/>
    </row>
    <row r="569" spans="2:3" x14ac:dyDescent="0.25">
      <c r="B569" s="16" t="s">
        <v>16</v>
      </c>
      <c r="C569" s="17"/>
    </row>
    <row r="570" spans="2:3" x14ac:dyDescent="0.25">
      <c r="B570" s="16" t="s">
        <v>17</v>
      </c>
      <c r="C570" s="17"/>
    </row>
    <row r="571" spans="2:3" x14ac:dyDescent="0.25">
      <c r="B571" s="16" t="s">
        <v>18</v>
      </c>
      <c r="C571" s="17" t="s">
        <v>19</v>
      </c>
    </row>
    <row r="572" spans="2:3" x14ac:dyDescent="0.25">
      <c r="B572" s="16" t="s">
        <v>20</v>
      </c>
      <c r="C572" s="17">
        <v>35</v>
      </c>
    </row>
    <row r="573" spans="2:3" x14ac:dyDescent="0.25">
      <c r="B573" s="16" t="s">
        <v>21</v>
      </c>
      <c r="C573" s="17">
        <v>2</v>
      </c>
    </row>
    <row r="574" spans="2:3" x14ac:dyDescent="0.25">
      <c r="B574" s="16" t="s">
        <v>22</v>
      </c>
      <c r="C574" s="17">
        <v>38</v>
      </c>
    </row>
    <row r="575" spans="2:3" x14ac:dyDescent="0.25">
      <c r="B575" s="16" t="s">
        <v>23</v>
      </c>
      <c r="C575" s="17" t="s">
        <v>24</v>
      </c>
    </row>
    <row r="576" spans="2:3" x14ac:dyDescent="0.25">
      <c r="B576" s="16" t="s">
        <v>25</v>
      </c>
      <c r="C576" s="17" t="s">
        <v>26</v>
      </c>
    </row>
    <row r="577" spans="2:3" x14ac:dyDescent="0.25">
      <c r="B577" s="16" t="s">
        <v>27</v>
      </c>
      <c r="C577" s="17" t="s">
        <v>28</v>
      </c>
    </row>
    <row r="578" spans="2:3" x14ac:dyDescent="0.25">
      <c r="B578" s="16" t="s">
        <v>29</v>
      </c>
      <c r="C578" s="17"/>
    </row>
    <row r="579" spans="2:3" ht="24" x14ac:dyDescent="0.25">
      <c r="B579" s="16" t="s">
        <v>30</v>
      </c>
      <c r="C579" s="17" t="s">
        <v>152</v>
      </c>
    </row>
    <row r="580" spans="2:3" x14ac:dyDescent="0.25">
      <c r="B580" s="16" t="s">
        <v>32</v>
      </c>
      <c r="C580" s="17" t="s">
        <v>33</v>
      </c>
    </row>
    <row r="581" spans="2:3" x14ac:dyDescent="0.25">
      <c r="B581" s="16" t="s">
        <v>34</v>
      </c>
      <c r="C581" s="17" t="s">
        <v>214</v>
      </c>
    </row>
    <row r="583" spans="2:3" x14ac:dyDescent="0.25">
      <c r="B583" s="16" t="s">
        <v>5</v>
      </c>
      <c r="C583" s="17" t="s">
        <v>215</v>
      </c>
    </row>
    <row r="584" spans="2:3" x14ac:dyDescent="0.25">
      <c r="B584" s="16" t="s">
        <v>7</v>
      </c>
      <c r="C584" s="17" t="s">
        <v>149</v>
      </c>
    </row>
    <row r="585" spans="2:3" x14ac:dyDescent="0.25">
      <c r="B585" s="16" t="s">
        <v>9</v>
      </c>
      <c r="C585" s="17" t="s">
        <v>216</v>
      </c>
    </row>
    <row r="586" spans="2:3" x14ac:dyDescent="0.25">
      <c r="B586" s="16" t="s">
        <v>11</v>
      </c>
      <c r="C586" s="17" t="s">
        <v>155</v>
      </c>
    </row>
    <row r="587" spans="2:3" ht="60" x14ac:dyDescent="0.25">
      <c r="B587" s="16" t="s">
        <v>13</v>
      </c>
      <c r="C587" s="17" t="s">
        <v>156</v>
      </c>
    </row>
    <row r="588" spans="2:3" x14ac:dyDescent="0.25">
      <c r="B588" s="16" t="s">
        <v>15</v>
      </c>
      <c r="C588" s="17"/>
    </row>
    <row r="589" spans="2:3" x14ac:dyDescent="0.25">
      <c r="B589" s="16" t="s">
        <v>16</v>
      </c>
      <c r="C589" s="17"/>
    </row>
    <row r="590" spans="2:3" x14ac:dyDescent="0.25">
      <c r="B590" s="16" t="s">
        <v>17</v>
      </c>
      <c r="C590" s="17"/>
    </row>
    <row r="591" spans="2:3" x14ac:dyDescent="0.25">
      <c r="B591" s="16" t="s">
        <v>18</v>
      </c>
      <c r="C591" s="17" t="s">
        <v>157</v>
      </c>
    </row>
    <row r="592" spans="2:3" x14ac:dyDescent="0.25">
      <c r="B592" s="16" t="s">
        <v>20</v>
      </c>
      <c r="C592" s="17">
        <v>196</v>
      </c>
    </row>
    <row r="593" spans="2:3" x14ac:dyDescent="0.25">
      <c r="B593" s="16" t="s">
        <v>21</v>
      </c>
      <c r="C593" s="17">
        <v>15</v>
      </c>
    </row>
    <row r="594" spans="2:3" x14ac:dyDescent="0.25">
      <c r="B594" s="16" t="s">
        <v>22</v>
      </c>
      <c r="C594" s="17">
        <v>180</v>
      </c>
    </row>
    <row r="595" spans="2:3" x14ac:dyDescent="0.25">
      <c r="B595" s="16" t="s">
        <v>23</v>
      </c>
      <c r="C595" s="17" t="s">
        <v>24</v>
      </c>
    </row>
    <row r="596" spans="2:3" x14ac:dyDescent="0.25">
      <c r="B596" s="16" t="s">
        <v>25</v>
      </c>
      <c r="C596" s="17" t="s">
        <v>40</v>
      </c>
    </row>
    <row r="597" spans="2:3" x14ac:dyDescent="0.25">
      <c r="B597" s="16" t="s">
        <v>27</v>
      </c>
      <c r="C597" s="17" t="s">
        <v>28</v>
      </c>
    </row>
    <row r="598" spans="2:3" x14ac:dyDescent="0.25">
      <c r="B598" s="16" t="s">
        <v>29</v>
      </c>
      <c r="C598" s="17"/>
    </row>
    <row r="599" spans="2:3" ht="36" x14ac:dyDescent="0.25">
      <c r="B599" s="16" t="s">
        <v>30</v>
      </c>
      <c r="C599" s="17" t="s">
        <v>158</v>
      </c>
    </row>
    <row r="600" spans="2:3" x14ac:dyDescent="0.25">
      <c r="B600" s="16" t="s">
        <v>32</v>
      </c>
      <c r="C600" s="17" t="s">
        <v>42</v>
      </c>
    </row>
    <row r="601" spans="2:3" x14ac:dyDescent="0.25">
      <c r="B601" s="16" t="s">
        <v>34</v>
      </c>
      <c r="C601" s="17" t="s">
        <v>214</v>
      </c>
    </row>
    <row r="603" spans="2:3" x14ac:dyDescent="0.25">
      <c r="B603" s="16" t="s">
        <v>5</v>
      </c>
      <c r="C603" s="17" t="s">
        <v>215</v>
      </c>
    </row>
    <row r="604" spans="2:3" x14ac:dyDescent="0.25">
      <c r="B604" s="16" t="s">
        <v>7</v>
      </c>
      <c r="C604" s="17" t="s">
        <v>149</v>
      </c>
    </row>
    <row r="605" spans="2:3" x14ac:dyDescent="0.25">
      <c r="B605" s="16" t="s">
        <v>9</v>
      </c>
      <c r="C605" s="17" t="s">
        <v>217</v>
      </c>
    </row>
    <row r="606" spans="2:3" x14ac:dyDescent="0.25">
      <c r="B606" s="16" t="s">
        <v>11</v>
      </c>
      <c r="C606" s="17" t="s">
        <v>160</v>
      </c>
    </row>
    <row r="607" spans="2:3" ht="48" x14ac:dyDescent="0.25">
      <c r="B607" s="16" t="s">
        <v>13</v>
      </c>
      <c r="C607" s="17" t="s">
        <v>161</v>
      </c>
    </row>
    <row r="608" spans="2:3" x14ac:dyDescent="0.25">
      <c r="B608" s="16" t="s">
        <v>15</v>
      </c>
      <c r="C608" s="17"/>
    </row>
    <row r="609" spans="2:3" x14ac:dyDescent="0.25">
      <c r="B609" s="16" t="s">
        <v>16</v>
      </c>
      <c r="C609" s="17"/>
    </row>
    <row r="610" spans="2:3" x14ac:dyDescent="0.25">
      <c r="B610" s="16" t="s">
        <v>17</v>
      </c>
      <c r="C610" s="17"/>
    </row>
    <row r="611" spans="2:3" x14ac:dyDescent="0.25">
      <c r="B611" s="16" t="s">
        <v>18</v>
      </c>
      <c r="C611" s="17" t="s">
        <v>157</v>
      </c>
    </row>
    <row r="612" spans="2:3" x14ac:dyDescent="0.25">
      <c r="B612" s="16" t="s">
        <v>20</v>
      </c>
      <c r="C612" s="17">
        <v>350</v>
      </c>
    </row>
    <row r="613" spans="2:3" x14ac:dyDescent="0.25">
      <c r="B613" s="16" t="s">
        <v>21</v>
      </c>
      <c r="C613" s="17">
        <v>15</v>
      </c>
    </row>
    <row r="614" spans="2:3" x14ac:dyDescent="0.25">
      <c r="B614" s="16" t="s">
        <v>22</v>
      </c>
      <c r="C614" s="17">
        <v>334</v>
      </c>
    </row>
    <row r="615" spans="2:3" x14ac:dyDescent="0.25">
      <c r="B615" s="16" t="s">
        <v>23</v>
      </c>
      <c r="C615" s="17" t="s">
        <v>24</v>
      </c>
    </row>
    <row r="616" spans="2:3" x14ac:dyDescent="0.25">
      <c r="B616" s="16" t="s">
        <v>25</v>
      </c>
      <c r="C616" s="17" t="s">
        <v>40</v>
      </c>
    </row>
    <row r="617" spans="2:3" x14ac:dyDescent="0.25">
      <c r="B617" s="16" t="s">
        <v>27</v>
      </c>
      <c r="C617" s="17" t="s">
        <v>28</v>
      </c>
    </row>
    <row r="618" spans="2:3" x14ac:dyDescent="0.25">
      <c r="B618" s="16" t="s">
        <v>29</v>
      </c>
      <c r="C618" s="17"/>
    </row>
    <row r="619" spans="2:3" ht="24" x14ac:dyDescent="0.25">
      <c r="B619" s="16" t="s">
        <v>30</v>
      </c>
      <c r="C619" s="17" t="s">
        <v>218</v>
      </c>
    </row>
    <row r="620" spans="2:3" x14ac:dyDescent="0.25">
      <c r="B620" s="16" t="s">
        <v>32</v>
      </c>
      <c r="C620" s="17" t="s">
        <v>33</v>
      </c>
    </row>
    <row r="621" spans="2:3" x14ac:dyDescent="0.25">
      <c r="B621" s="16" t="s">
        <v>34</v>
      </c>
      <c r="C621" s="17" t="s">
        <v>214</v>
      </c>
    </row>
    <row r="623" spans="2:3" ht="24" x14ac:dyDescent="0.25">
      <c r="B623" s="16" t="s">
        <v>5</v>
      </c>
      <c r="C623" s="17" t="s">
        <v>219</v>
      </c>
    </row>
    <row r="624" spans="2:3" x14ac:dyDescent="0.25">
      <c r="B624" s="16" t="s">
        <v>7</v>
      </c>
      <c r="C624" s="17" t="s">
        <v>149</v>
      </c>
    </row>
    <row r="625" spans="2:3" x14ac:dyDescent="0.25">
      <c r="B625" s="16" t="s">
        <v>9</v>
      </c>
      <c r="C625" s="17" t="s">
        <v>220</v>
      </c>
    </row>
    <row r="626" spans="2:3" x14ac:dyDescent="0.25">
      <c r="B626" s="16" t="s">
        <v>11</v>
      </c>
      <c r="C626" s="17" t="s">
        <v>165</v>
      </c>
    </row>
    <row r="627" spans="2:3" ht="60" x14ac:dyDescent="0.25">
      <c r="B627" s="16" t="s">
        <v>13</v>
      </c>
      <c r="C627" s="17" t="s">
        <v>166</v>
      </c>
    </row>
    <row r="628" spans="2:3" x14ac:dyDescent="0.25">
      <c r="B628" s="16" t="s">
        <v>15</v>
      </c>
      <c r="C628" s="17"/>
    </row>
    <row r="629" spans="2:3" x14ac:dyDescent="0.25">
      <c r="B629" s="16" t="s">
        <v>16</v>
      </c>
      <c r="C629" s="17"/>
    </row>
    <row r="630" spans="2:3" x14ac:dyDescent="0.25">
      <c r="B630" s="16" t="s">
        <v>17</v>
      </c>
      <c r="C630" s="17"/>
    </row>
    <row r="631" spans="2:3" x14ac:dyDescent="0.25">
      <c r="B631" s="16" t="s">
        <v>18</v>
      </c>
      <c r="C631" s="17" t="s">
        <v>167</v>
      </c>
    </row>
    <row r="632" spans="2:3" x14ac:dyDescent="0.25">
      <c r="B632" s="16" t="s">
        <v>20</v>
      </c>
      <c r="C632" s="17">
        <v>6</v>
      </c>
    </row>
    <row r="633" spans="2:3" x14ac:dyDescent="0.25">
      <c r="B633" s="16" t="s">
        <v>21</v>
      </c>
      <c r="C633" s="17">
        <v>1</v>
      </c>
    </row>
    <row r="634" spans="2:3" x14ac:dyDescent="0.25">
      <c r="B634" s="16" t="s">
        <v>22</v>
      </c>
      <c r="C634" s="17">
        <v>8</v>
      </c>
    </row>
    <row r="635" spans="2:3" x14ac:dyDescent="0.25">
      <c r="B635" s="16" t="s">
        <v>23</v>
      </c>
      <c r="C635" s="17" t="s">
        <v>24</v>
      </c>
    </row>
    <row r="636" spans="2:3" x14ac:dyDescent="0.25">
      <c r="B636" s="16" t="s">
        <v>25</v>
      </c>
      <c r="C636" s="17" t="s">
        <v>26</v>
      </c>
    </row>
    <row r="637" spans="2:3" x14ac:dyDescent="0.25">
      <c r="B637" s="16" t="s">
        <v>27</v>
      </c>
      <c r="C637" s="17" t="s">
        <v>28</v>
      </c>
    </row>
    <row r="638" spans="2:3" x14ac:dyDescent="0.25">
      <c r="B638" s="16" t="s">
        <v>29</v>
      </c>
      <c r="C638" s="17"/>
    </row>
    <row r="639" spans="2:3" ht="24" x14ac:dyDescent="0.25">
      <c r="B639" s="16" t="s">
        <v>30</v>
      </c>
      <c r="C639" s="17" t="s">
        <v>218</v>
      </c>
    </row>
    <row r="640" spans="2:3" x14ac:dyDescent="0.25">
      <c r="B640" s="16" t="s">
        <v>32</v>
      </c>
      <c r="C640" s="17" t="s">
        <v>33</v>
      </c>
    </row>
    <row r="641" spans="2:3" x14ac:dyDescent="0.25">
      <c r="B641" s="16" t="s">
        <v>34</v>
      </c>
      <c r="C641" s="17" t="s">
        <v>214</v>
      </c>
    </row>
    <row r="643" spans="2:3" ht="24" x14ac:dyDescent="0.25">
      <c r="B643" s="16" t="s">
        <v>5</v>
      </c>
      <c r="C643" s="17" t="s">
        <v>221</v>
      </c>
    </row>
    <row r="644" spans="2:3" x14ac:dyDescent="0.25">
      <c r="B644" s="16" t="s">
        <v>7</v>
      </c>
      <c r="C644" s="17" t="s">
        <v>149</v>
      </c>
    </row>
    <row r="645" spans="2:3" x14ac:dyDescent="0.25">
      <c r="B645" s="16" t="s">
        <v>9</v>
      </c>
      <c r="C645" s="17" t="s">
        <v>222</v>
      </c>
    </row>
    <row r="646" spans="2:3" x14ac:dyDescent="0.25">
      <c r="B646" s="16" t="s">
        <v>11</v>
      </c>
      <c r="C646" s="17" t="s">
        <v>171</v>
      </c>
    </row>
    <row r="647" spans="2:3" ht="36" x14ac:dyDescent="0.25">
      <c r="B647" s="16" t="s">
        <v>13</v>
      </c>
      <c r="C647" s="17" t="s">
        <v>172</v>
      </c>
    </row>
    <row r="648" spans="2:3" x14ac:dyDescent="0.25">
      <c r="B648" s="16" t="s">
        <v>15</v>
      </c>
      <c r="C648" s="17"/>
    </row>
    <row r="649" spans="2:3" x14ac:dyDescent="0.25">
      <c r="B649" s="16" t="s">
        <v>16</v>
      </c>
      <c r="C649" s="17"/>
    </row>
    <row r="650" spans="2:3" x14ac:dyDescent="0.25">
      <c r="B650" s="16" t="s">
        <v>17</v>
      </c>
      <c r="C650" s="17"/>
    </row>
    <row r="651" spans="2:3" x14ac:dyDescent="0.25">
      <c r="B651" s="16" t="s">
        <v>18</v>
      </c>
      <c r="C651" s="17" t="s">
        <v>19</v>
      </c>
    </row>
    <row r="652" spans="2:3" x14ac:dyDescent="0.25">
      <c r="B652" s="16" t="s">
        <v>20</v>
      </c>
      <c r="C652" s="17">
        <v>5</v>
      </c>
    </row>
    <row r="653" spans="2:3" x14ac:dyDescent="0.25">
      <c r="B653" s="16" t="s">
        <v>21</v>
      </c>
      <c r="C653" s="17">
        <v>1</v>
      </c>
    </row>
    <row r="654" spans="2:3" x14ac:dyDescent="0.25">
      <c r="B654" s="16" t="s">
        <v>22</v>
      </c>
      <c r="C654" s="17">
        <v>7</v>
      </c>
    </row>
    <row r="655" spans="2:3" x14ac:dyDescent="0.25">
      <c r="B655" s="16" t="s">
        <v>23</v>
      </c>
      <c r="C655" s="17" t="s">
        <v>24</v>
      </c>
    </row>
    <row r="656" spans="2:3" x14ac:dyDescent="0.25">
      <c r="B656" s="16" t="s">
        <v>25</v>
      </c>
      <c r="C656" s="17" t="s">
        <v>26</v>
      </c>
    </row>
    <row r="657" spans="2:3" x14ac:dyDescent="0.25">
      <c r="B657" s="16" t="s">
        <v>27</v>
      </c>
      <c r="C657" s="17" t="s">
        <v>28</v>
      </c>
    </row>
    <row r="658" spans="2:3" x14ac:dyDescent="0.25">
      <c r="B658" s="16" t="s">
        <v>29</v>
      </c>
      <c r="C658" s="17"/>
    </row>
    <row r="659" spans="2:3" ht="36" x14ac:dyDescent="0.25">
      <c r="B659" s="16" t="s">
        <v>30</v>
      </c>
      <c r="C659" s="17" t="s">
        <v>174</v>
      </c>
    </row>
    <row r="660" spans="2:3" x14ac:dyDescent="0.25">
      <c r="B660" s="16" t="s">
        <v>32</v>
      </c>
      <c r="C660" s="17" t="s">
        <v>42</v>
      </c>
    </row>
    <row r="661" spans="2:3" x14ac:dyDescent="0.25">
      <c r="B661" s="16" t="s">
        <v>34</v>
      </c>
      <c r="C661" s="17" t="s">
        <v>223</v>
      </c>
    </row>
    <row r="663" spans="2:3" x14ac:dyDescent="0.25">
      <c r="B663" s="16" t="s">
        <v>5</v>
      </c>
      <c r="C663" s="17" t="s">
        <v>224</v>
      </c>
    </row>
    <row r="664" spans="2:3" x14ac:dyDescent="0.25">
      <c r="B664" s="16" t="s">
        <v>7</v>
      </c>
      <c r="C664" s="17" t="s">
        <v>149</v>
      </c>
    </row>
    <row r="665" spans="2:3" x14ac:dyDescent="0.25">
      <c r="B665" s="16" t="s">
        <v>9</v>
      </c>
      <c r="C665" s="17" t="s">
        <v>225</v>
      </c>
    </row>
    <row r="666" spans="2:3" x14ac:dyDescent="0.25">
      <c r="B666" s="16" t="s">
        <v>11</v>
      </c>
      <c r="C666" s="17" t="s">
        <v>177</v>
      </c>
    </row>
    <row r="667" spans="2:3" ht="36" x14ac:dyDescent="0.25">
      <c r="B667" s="16" t="s">
        <v>13</v>
      </c>
      <c r="C667" s="17" t="s">
        <v>178</v>
      </c>
    </row>
    <row r="668" spans="2:3" x14ac:dyDescent="0.25">
      <c r="B668" s="16" t="s">
        <v>15</v>
      </c>
      <c r="C668" s="17"/>
    </row>
    <row r="669" spans="2:3" x14ac:dyDescent="0.25">
      <c r="B669" s="16" t="s">
        <v>16</v>
      </c>
      <c r="C669" s="17"/>
    </row>
    <row r="670" spans="2:3" x14ac:dyDescent="0.25">
      <c r="B670" s="16" t="s">
        <v>17</v>
      </c>
      <c r="C670" s="17"/>
    </row>
    <row r="671" spans="2:3" x14ac:dyDescent="0.25">
      <c r="B671" s="16" t="s">
        <v>18</v>
      </c>
      <c r="C671" s="17" t="s">
        <v>181</v>
      </c>
    </row>
    <row r="672" spans="2:3" x14ac:dyDescent="0.25">
      <c r="B672" s="16" t="s">
        <v>20</v>
      </c>
      <c r="C672" s="17">
        <v>20</v>
      </c>
    </row>
    <row r="673" spans="2:3" x14ac:dyDescent="0.25">
      <c r="B673" s="16" t="s">
        <v>21</v>
      </c>
      <c r="C673" s="17">
        <v>2</v>
      </c>
    </row>
    <row r="674" spans="2:3" x14ac:dyDescent="0.25">
      <c r="B674" s="16" t="s">
        <v>22</v>
      </c>
      <c r="C674" s="17">
        <v>23</v>
      </c>
    </row>
    <row r="675" spans="2:3" x14ac:dyDescent="0.25">
      <c r="B675" s="16" t="s">
        <v>23</v>
      </c>
      <c r="C675" s="17" t="s">
        <v>24</v>
      </c>
    </row>
    <row r="676" spans="2:3" x14ac:dyDescent="0.25">
      <c r="B676" s="16" t="s">
        <v>25</v>
      </c>
      <c r="C676" s="17" t="s">
        <v>26</v>
      </c>
    </row>
    <row r="677" spans="2:3" x14ac:dyDescent="0.25">
      <c r="B677" s="16" t="s">
        <v>27</v>
      </c>
      <c r="C677" s="17" t="s">
        <v>28</v>
      </c>
    </row>
    <row r="678" spans="2:3" x14ac:dyDescent="0.25">
      <c r="B678" s="16" t="s">
        <v>29</v>
      </c>
      <c r="C678" s="17"/>
    </row>
    <row r="679" spans="2:3" ht="36" x14ac:dyDescent="0.25">
      <c r="B679" s="16" t="s">
        <v>30</v>
      </c>
      <c r="C679" s="17" t="s">
        <v>182</v>
      </c>
    </row>
    <row r="680" spans="2:3" x14ac:dyDescent="0.25">
      <c r="B680" s="16" t="s">
        <v>32</v>
      </c>
      <c r="C680" s="17" t="s">
        <v>42</v>
      </c>
    </row>
    <row r="681" spans="2:3" x14ac:dyDescent="0.25">
      <c r="B681" s="16" t="s">
        <v>34</v>
      </c>
      <c r="C681" s="17" t="s">
        <v>223</v>
      </c>
    </row>
    <row r="683" spans="2:3" ht="24" x14ac:dyDescent="0.25">
      <c r="B683" s="16" t="s">
        <v>5</v>
      </c>
      <c r="C683" s="17" t="s">
        <v>226</v>
      </c>
    </row>
    <row r="684" spans="2:3" x14ac:dyDescent="0.25">
      <c r="B684" s="16" t="s">
        <v>7</v>
      </c>
      <c r="C684" s="17" t="s">
        <v>149</v>
      </c>
    </row>
    <row r="685" spans="2:3" x14ac:dyDescent="0.25">
      <c r="B685" s="16" t="s">
        <v>9</v>
      </c>
      <c r="C685" s="17" t="s">
        <v>227</v>
      </c>
    </row>
    <row r="686" spans="2:3" x14ac:dyDescent="0.25">
      <c r="B686" s="16" t="s">
        <v>11</v>
      </c>
      <c r="C686" s="17" t="s">
        <v>185</v>
      </c>
    </row>
    <row r="687" spans="2:3" ht="48" x14ac:dyDescent="0.25">
      <c r="B687" s="16" t="s">
        <v>13</v>
      </c>
      <c r="C687" s="17" t="s">
        <v>228</v>
      </c>
    </row>
    <row r="688" spans="2:3" x14ac:dyDescent="0.25">
      <c r="B688" s="16" t="s">
        <v>15</v>
      </c>
      <c r="C688" s="17"/>
    </row>
    <row r="689" spans="2:3" x14ac:dyDescent="0.25">
      <c r="B689" s="16" t="s">
        <v>16</v>
      </c>
      <c r="C689" s="17"/>
    </row>
    <row r="690" spans="2:3" x14ac:dyDescent="0.25">
      <c r="B690" s="16" t="s">
        <v>17</v>
      </c>
      <c r="C690" s="17"/>
    </row>
    <row r="691" spans="2:3" x14ac:dyDescent="0.25">
      <c r="B691" s="16" t="s">
        <v>18</v>
      </c>
      <c r="C691" s="17" t="s">
        <v>186</v>
      </c>
    </row>
    <row r="692" spans="2:3" x14ac:dyDescent="0.25">
      <c r="B692" s="16" t="s">
        <v>20</v>
      </c>
      <c r="C692" s="17">
        <v>27</v>
      </c>
    </row>
    <row r="693" spans="2:3" x14ac:dyDescent="0.25">
      <c r="B693" s="16" t="s">
        <v>21</v>
      </c>
      <c r="C693" s="17">
        <v>2</v>
      </c>
    </row>
    <row r="694" spans="2:3" x14ac:dyDescent="0.25">
      <c r="B694" s="16" t="s">
        <v>22</v>
      </c>
      <c r="C694" s="17">
        <v>30</v>
      </c>
    </row>
    <row r="695" spans="2:3" x14ac:dyDescent="0.25">
      <c r="B695" s="16" t="s">
        <v>23</v>
      </c>
      <c r="C695" s="17" t="s">
        <v>24</v>
      </c>
    </row>
    <row r="696" spans="2:3" x14ac:dyDescent="0.25">
      <c r="B696" s="16" t="s">
        <v>25</v>
      </c>
      <c r="C696" s="17" t="s">
        <v>26</v>
      </c>
    </row>
    <row r="697" spans="2:3" x14ac:dyDescent="0.25">
      <c r="B697" s="16" t="s">
        <v>27</v>
      </c>
      <c r="C697" s="17" t="s">
        <v>28</v>
      </c>
    </row>
    <row r="698" spans="2:3" x14ac:dyDescent="0.25">
      <c r="B698" s="16" t="s">
        <v>29</v>
      </c>
      <c r="C698" s="17"/>
    </row>
    <row r="699" spans="2:3" ht="36" x14ac:dyDescent="0.25">
      <c r="B699" s="16" t="s">
        <v>30</v>
      </c>
      <c r="C699" s="17" t="s">
        <v>187</v>
      </c>
    </row>
    <row r="700" spans="2:3" x14ac:dyDescent="0.25">
      <c r="B700" s="16" t="s">
        <v>32</v>
      </c>
      <c r="C700" s="17" t="s">
        <v>42</v>
      </c>
    </row>
    <row r="701" spans="2:3" x14ac:dyDescent="0.25">
      <c r="B701" s="16" t="s">
        <v>34</v>
      </c>
      <c r="C701" s="17" t="s">
        <v>223</v>
      </c>
    </row>
    <row r="703" spans="2:3" ht="24" x14ac:dyDescent="0.25">
      <c r="B703" s="16" t="s">
        <v>5</v>
      </c>
      <c r="C703" s="17" t="s">
        <v>229</v>
      </c>
    </row>
    <row r="704" spans="2:3" x14ac:dyDescent="0.25">
      <c r="B704" s="16" t="s">
        <v>7</v>
      </c>
      <c r="C704" s="17" t="s">
        <v>149</v>
      </c>
    </row>
    <row r="705" spans="2:3" ht="24" x14ac:dyDescent="0.25">
      <c r="B705" s="16" t="s">
        <v>9</v>
      </c>
      <c r="C705" s="17" t="s">
        <v>230</v>
      </c>
    </row>
    <row r="706" spans="2:3" ht="24" x14ac:dyDescent="0.25">
      <c r="B706" s="16" t="s">
        <v>11</v>
      </c>
      <c r="C706" s="17" t="s">
        <v>190</v>
      </c>
    </row>
    <row r="707" spans="2:3" ht="48" x14ac:dyDescent="0.25">
      <c r="B707" s="16" t="s">
        <v>13</v>
      </c>
      <c r="C707" s="17" t="s">
        <v>191</v>
      </c>
    </row>
    <row r="708" spans="2:3" x14ac:dyDescent="0.25">
      <c r="B708" s="16" t="s">
        <v>15</v>
      </c>
      <c r="C708" s="17"/>
    </row>
    <row r="709" spans="2:3" x14ac:dyDescent="0.25">
      <c r="B709" s="16" t="s">
        <v>16</v>
      </c>
      <c r="C709" s="17"/>
    </row>
    <row r="710" spans="2:3" x14ac:dyDescent="0.25">
      <c r="B710" s="16" t="s">
        <v>17</v>
      </c>
      <c r="C710" s="17"/>
    </row>
    <row r="711" spans="2:3" x14ac:dyDescent="0.25">
      <c r="B711" s="16" t="s">
        <v>18</v>
      </c>
      <c r="C711" s="17" t="s">
        <v>192</v>
      </c>
    </row>
    <row r="712" spans="2:3" x14ac:dyDescent="0.25">
      <c r="B712" s="16" t="s">
        <v>20</v>
      </c>
      <c r="C712" s="17">
        <v>45</v>
      </c>
    </row>
    <row r="713" spans="2:3" x14ac:dyDescent="0.25">
      <c r="B713" s="16" t="s">
        <v>21</v>
      </c>
      <c r="C713" s="17">
        <v>3</v>
      </c>
    </row>
    <row r="714" spans="2:3" x14ac:dyDescent="0.25">
      <c r="B714" s="16" t="s">
        <v>22</v>
      </c>
      <c r="C714" s="17">
        <v>50</v>
      </c>
    </row>
    <row r="715" spans="2:3" x14ac:dyDescent="0.25">
      <c r="B715" s="16" t="s">
        <v>23</v>
      </c>
      <c r="C715" s="17" t="s">
        <v>24</v>
      </c>
    </row>
    <row r="716" spans="2:3" x14ac:dyDescent="0.25">
      <c r="B716" s="16" t="s">
        <v>25</v>
      </c>
      <c r="C716" s="17" t="s">
        <v>26</v>
      </c>
    </row>
    <row r="717" spans="2:3" x14ac:dyDescent="0.25">
      <c r="B717" s="16" t="s">
        <v>27</v>
      </c>
      <c r="C717" s="17" t="s">
        <v>28</v>
      </c>
    </row>
    <row r="718" spans="2:3" x14ac:dyDescent="0.25">
      <c r="B718" s="16" t="s">
        <v>29</v>
      </c>
      <c r="C718" s="17"/>
    </row>
    <row r="719" spans="2:3" ht="36" x14ac:dyDescent="0.25">
      <c r="B719" s="16" t="s">
        <v>30</v>
      </c>
      <c r="C719" s="17" t="s">
        <v>193</v>
      </c>
    </row>
    <row r="720" spans="2:3" x14ac:dyDescent="0.25">
      <c r="B720" s="16" t="s">
        <v>32</v>
      </c>
      <c r="C720" s="17" t="s">
        <v>42</v>
      </c>
    </row>
    <row r="721" spans="2:3" x14ac:dyDescent="0.25">
      <c r="B721" s="16" t="s">
        <v>34</v>
      </c>
      <c r="C721" s="17" t="s">
        <v>223</v>
      </c>
    </row>
    <row r="723" spans="2:3" ht="24" x14ac:dyDescent="0.25">
      <c r="B723" s="16" t="s">
        <v>5</v>
      </c>
      <c r="C723" s="17" t="s">
        <v>231</v>
      </c>
    </row>
    <row r="724" spans="2:3" x14ac:dyDescent="0.25">
      <c r="B724" s="16" t="s">
        <v>7</v>
      </c>
      <c r="C724" s="17" t="s">
        <v>149</v>
      </c>
    </row>
    <row r="725" spans="2:3" x14ac:dyDescent="0.25">
      <c r="B725" s="16" t="s">
        <v>9</v>
      </c>
      <c r="C725" s="17" t="s">
        <v>232</v>
      </c>
    </row>
    <row r="726" spans="2:3" x14ac:dyDescent="0.25">
      <c r="B726" s="16" t="s">
        <v>11</v>
      </c>
      <c r="C726" s="17" t="s">
        <v>233</v>
      </c>
    </row>
    <row r="727" spans="2:3" ht="60" x14ac:dyDescent="0.25">
      <c r="B727" s="16" t="s">
        <v>13</v>
      </c>
      <c r="C727" s="17" t="s">
        <v>234</v>
      </c>
    </row>
    <row r="728" spans="2:3" x14ac:dyDescent="0.25">
      <c r="B728" s="16" t="s">
        <v>15</v>
      </c>
      <c r="C728" s="17"/>
    </row>
    <row r="729" spans="2:3" x14ac:dyDescent="0.25">
      <c r="B729" s="16" t="s">
        <v>16</v>
      </c>
      <c r="C729" s="17"/>
    </row>
    <row r="730" spans="2:3" x14ac:dyDescent="0.25">
      <c r="B730" s="16" t="s">
        <v>17</v>
      </c>
      <c r="C730" s="17"/>
    </row>
    <row r="731" spans="2:3" x14ac:dyDescent="0.25">
      <c r="B731" s="16" t="s">
        <v>18</v>
      </c>
      <c r="C731" s="17" t="s">
        <v>19</v>
      </c>
    </row>
    <row r="732" spans="2:3" x14ac:dyDescent="0.25">
      <c r="B732" s="16" t="s">
        <v>20</v>
      </c>
      <c r="C732" s="17">
        <v>4</v>
      </c>
    </row>
    <row r="733" spans="2:3" x14ac:dyDescent="0.25">
      <c r="B733" s="16" t="s">
        <v>21</v>
      </c>
      <c r="C733" s="17">
        <v>1</v>
      </c>
    </row>
    <row r="734" spans="2:3" x14ac:dyDescent="0.25">
      <c r="B734" s="16" t="s">
        <v>22</v>
      </c>
      <c r="C734" s="17">
        <v>6</v>
      </c>
    </row>
    <row r="735" spans="2:3" x14ac:dyDescent="0.25">
      <c r="B735" s="16" t="s">
        <v>23</v>
      </c>
      <c r="C735" s="17" t="s">
        <v>24</v>
      </c>
    </row>
    <row r="736" spans="2:3" x14ac:dyDescent="0.25">
      <c r="B736" s="16" t="s">
        <v>25</v>
      </c>
      <c r="C736" s="17" t="s">
        <v>26</v>
      </c>
    </row>
    <row r="737" spans="2:3" x14ac:dyDescent="0.25">
      <c r="B737" s="16" t="s">
        <v>27</v>
      </c>
      <c r="C737" s="17" t="s">
        <v>28</v>
      </c>
    </row>
    <row r="738" spans="2:3" x14ac:dyDescent="0.25">
      <c r="B738" s="16" t="s">
        <v>29</v>
      </c>
      <c r="C738" s="17"/>
    </row>
    <row r="739" spans="2:3" ht="36" x14ac:dyDescent="0.25">
      <c r="B739" s="16" t="s">
        <v>30</v>
      </c>
      <c r="C739" s="17" t="s">
        <v>197</v>
      </c>
    </row>
    <row r="740" spans="2:3" x14ac:dyDescent="0.25">
      <c r="B740" s="16" t="s">
        <v>32</v>
      </c>
      <c r="C740" s="17" t="s">
        <v>33</v>
      </c>
    </row>
    <row r="741" spans="2:3" x14ac:dyDescent="0.25">
      <c r="B741" s="16" t="s">
        <v>34</v>
      </c>
      <c r="C741" s="17" t="s">
        <v>235</v>
      </c>
    </row>
    <row r="743" spans="2:3" ht="24" x14ac:dyDescent="0.25">
      <c r="B743" s="16" t="s">
        <v>5</v>
      </c>
      <c r="C743" s="17" t="s">
        <v>236</v>
      </c>
    </row>
    <row r="744" spans="2:3" x14ac:dyDescent="0.25">
      <c r="B744" s="16" t="s">
        <v>7</v>
      </c>
      <c r="C744" s="17" t="s">
        <v>149</v>
      </c>
    </row>
    <row r="745" spans="2:3" ht="24" x14ac:dyDescent="0.25">
      <c r="B745" s="16" t="s">
        <v>9</v>
      </c>
      <c r="C745" s="17" t="s">
        <v>237</v>
      </c>
    </row>
    <row r="746" spans="2:3" ht="24" x14ac:dyDescent="0.25">
      <c r="B746" s="16" t="s">
        <v>11</v>
      </c>
      <c r="C746" s="17" t="s">
        <v>238</v>
      </c>
    </row>
    <row r="747" spans="2:3" ht="48" x14ac:dyDescent="0.25">
      <c r="B747" s="16" t="s">
        <v>13</v>
      </c>
      <c r="C747" s="17" t="s">
        <v>239</v>
      </c>
    </row>
    <row r="748" spans="2:3" x14ac:dyDescent="0.25">
      <c r="B748" s="16" t="s">
        <v>15</v>
      </c>
      <c r="C748" s="17"/>
    </row>
    <row r="749" spans="2:3" x14ac:dyDescent="0.25">
      <c r="B749" s="16" t="s">
        <v>16</v>
      </c>
      <c r="C749" s="17"/>
    </row>
    <row r="750" spans="2:3" x14ac:dyDescent="0.25">
      <c r="B750" s="16" t="s">
        <v>17</v>
      </c>
      <c r="C750" s="17"/>
    </row>
    <row r="751" spans="2:3" x14ac:dyDescent="0.25">
      <c r="B751" s="16" t="s">
        <v>18</v>
      </c>
      <c r="C751" s="17" t="s">
        <v>186</v>
      </c>
    </row>
    <row r="752" spans="2:3" x14ac:dyDescent="0.25">
      <c r="B752" s="16" t="s">
        <v>20</v>
      </c>
      <c r="C752" s="17">
        <v>12</v>
      </c>
    </row>
    <row r="753" spans="2:3" x14ac:dyDescent="0.25">
      <c r="B753" s="16" t="s">
        <v>21</v>
      </c>
      <c r="C753" s="17">
        <v>2</v>
      </c>
    </row>
    <row r="754" spans="2:3" x14ac:dyDescent="0.25">
      <c r="B754" s="16" t="s">
        <v>22</v>
      </c>
      <c r="C754" s="17">
        <v>15</v>
      </c>
    </row>
    <row r="755" spans="2:3" x14ac:dyDescent="0.25">
      <c r="B755" s="16" t="s">
        <v>23</v>
      </c>
      <c r="C755" s="17" t="s">
        <v>24</v>
      </c>
    </row>
    <row r="756" spans="2:3" x14ac:dyDescent="0.25">
      <c r="B756" s="16" t="s">
        <v>25</v>
      </c>
      <c r="C756" s="17" t="s">
        <v>26</v>
      </c>
    </row>
    <row r="757" spans="2:3" x14ac:dyDescent="0.25">
      <c r="B757" s="16" t="s">
        <v>27</v>
      </c>
      <c r="C757" s="17" t="s">
        <v>28</v>
      </c>
    </row>
    <row r="758" spans="2:3" x14ac:dyDescent="0.25">
      <c r="B758" s="16" t="s">
        <v>29</v>
      </c>
      <c r="C758" s="17"/>
    </row>
    <row r="759" spans="2:3" ht="36" x14ac:dyDescent="0.25">
      <c r="B759" s="16" t="s">
        <v>30</v>
      </c>
      <c r="C759" s="17" t="s">
        <v>240</v>
      </c>
    </row>
    <row r="760" spans="2:3" x14ac:dyDescent="0.25">
      <c r="B760" s="16" t="s">
        <v>32</v>
      </c>
      <c r="C760" s="17" t="s">
        <v>42</v>
      </c>
    </row>
    <row r="761" spans="2:3" x14ac:dyDescent="0.25">
      <c r="B761" s="16" t="s">
        <v>34</v>
      </c>
      <c r="C761" s="17" t="s">
        <v>235</v>
      </c>
    </row>
    <row r="763" spans="2:3" x14ac:dyDescent="0.25">
      <c r="B763" s="16" t="s">
        <v>5</v>
      </c>
      <c r="C763" s="17" t="s">
        <v>241</v>
      </c>
    </row>
    <row r="764" spans="2:3" x14ac:dyDescent="0.25">
      <c r="B764" s="16" t="s">
        <v>7</v>
      </c>
      <c r="C764" s="17" t="s">
        <v>149</v>
      </c>
    </row>
    <row r="765" spans="2:3" x14ac:dyDescent="0.25">
      <c r="B765" s="16" t="s">
        <v>9</v>
      </c>
      <c r="C765" s="17" t="s">
        <v>242</v>
      </c>
    </row>
    <row r="766" spans="2:3" x14ac:dyDescent="0.25">
      <c r="B766" s="16" t="s">
        <v>11</v>
      </c>
      <c r="C766" s="17" t="s">
        <v>207</v>
      </c>
    </row>
    <row r="767" spans="2:3" ht="60" x14ac:dyDescent="0.25">
      <c r="B767" s="16" t="s">
        <v>13</v>
      </c>
      <c r="C767" s="17" t="s">
        <v>208</v>
      </c>
    </row>
    <row r="768" spans="2:3" x14ac:dyDescent="0.25">
      <c r="B768" s="16" t="s">
        <v>15</v>
      </c>
      <c r="C768" s="17"/>
    </row>
    <row r="769" spans="2:3" x14ac:dyDescent="0.25">
      <c r="B769" s="16" t="s">
        <v>16</v>
      </c>
      <c r="C769" s="17"/>
    </row>
    <row r="770" spans="2:3" x14ac:dyDescent="0.25">
      <c r="B770" s="16" t="s">
        <v>17</v>
      </c>
      <c r="C770" s="17"/>
    </row>
    <row r="771" spans="2:3" ht="24" x14ac:dyDescent="0.25">
      <c r="B771" s="16" t="s">
        <v>18</v>
      </c>
      <c r="C771" s="17" t="s">
        <v>209</v>
      </c>
    </row>
    <row r="772" spans="2:3" x14ac:dyDescent="0.25">
      <c r="B772" s="16" t="s">
        <v>20</v>
      </c>
      <c r="C772" s="17">
        <v>95</v>
      </c>
    </row>
    <row r="773" spans="2:3" x14ac:dyDescent="0.25">
      <c r="B773" s="16" t="s">
        <v>21</v>
      </c>
      <c r="C773" s="17">
        <v>3</v>
      </c>
    </row>
    <row r="774" spans="2:3" x14ac:dyDescent="0.25">
      <c r="B774" s="16" t="s">
        <v>22</v>
      </c>
      <c r="C774" s="17">
        <v>100</v>
      </c>
    </row>
    <row r="775" spans="2:3" x14ac:dyDescent="0.25">
      <c r="B775" s="16" t="s">
        <v>23</v>
      </c>
      <c r="C775" s="17" t="s">
        <v>49</v>
      </c>
    </row>
    <row r="776" spans="2:3" x14ac:dyDescent="0.25">
      <c r="B776" s="16" t="s">
        <v>25</v>
      </c>
      <c r="C776" s="17" t="s">
        <v>26</v>
      </c>
    </row>
    <row r="777" spans="2:3" x14ac:dyDescent="0.25">
      <c r="B777" s="16" t="s">
        <v>27</v>
      </c>
      <c r="C777" s="17" t="s">
        <v>28</v>
      </c>
    </row>
    <row r="778" spans="2:3" x14ac:dyDescent="0.25">
      <c r="B778" s="16" t="s">
        <v>29</v>
      </c>
      <c r="C778" s="17"/>
    </row>
    <row r="779" spans="2:3" ht="36" x14ac:dyDescent="0.25">
      <c r="B779" s="16" t="s">
        <v>30</v>
      </c>
      <c r="C779" s="17" t="s">
        <v>210</v>
      </c>
    </row>
    <row r="780" spans="2:3" x14ac:dyDescent="0.25">
      <c r="B780" s="16" t="s">
        <v>32</v>
      </c>
      <c r="C780" s="17" t="s">
        <v>211</v>
      </c>
    </row>
    <row r="781" spans="2:3" x14ac:dyDescent="0.25">
      <c r="B781" s="16" t="s">
        <v>34</v>
      </c>
      <c r="C781" s="17" t="s">
        <v>235</v>
      </c>
    </row>
    <row r="783" spans="2:3" x14ac:dyDescent="0.25">
      <c r="B783" s="16" t="s">
        <v>5</v>
      </c>
      <c r="C783" s="17" t="s">
        <v>243</v>
      </c>
    </row>
    <row r="784" spans="2:3" x14ac:dyDescent="0.25">
      <c r="B784" s="16" t="s">
        <v>7</v>
      </c>
      <c r="C784" s="17" t="s">
        <v>149</v>
      </c>
    </row>
    <row r="785" spans="2:3" x14ac:dyDescent="0.25">
      <c r="B785" s="16" t="s">
        <v>9</v>
      </c>
      <c r="C785" s="17" t="s">
        <v>244</v>
      </c>
    </row>
    <row r="786" spans="2:3" x14ac:dyDescent="0.25">
      <c r="B786" s="16" t="s">
        <v>11</v>
      </c>
      <c r="C786" s="17" t="s">
        <v>61</v>
      </c>
    </row>
    <row r="787" spans="2:3" x14ac:dyDescent="0.25">
      <c r="B787" s="16" t="s">
        <v>13</v>
      </c>
      <c r="C787" s="17" t="s">
        <v>245</v>
      </c>
    </row>
    <row r="788" spans="2:3" x14ac:dyDescent="0.25">
      <c r="B788" s="16" t="s">
        <v>15</v>
      </c>
      <c r="C788" s="17"/>
    </row>
    <row r="789" spans="2:3" x14ac:dyDescent="0.25">
      <c r="B789" s="16" t="s">
        <v>16</v>
      </c>
      <c r="C789" s="17"/>
    </row>
    <row r="790" spans="2:3" x14ac:dyDescent="0.25">
      <c r="B790" s="16" t="s">
        <v>17</v>
      </c>
      <c r="C790" s="17"/>
    </row>
    <row r="791" spans="2:3" x14ac:dyDescent="0.25">
      <c r="B791" s="16" t="s">
        <v>18</v>
      </c>
      <c r="C791" s="17" t="s">
        <v>74</v>
      </c>
    </row>
    <row r="792" spans="2:3" x14ac:dyDescent="0.25">
      <c r="B792" s="16" t="s">
        <v>20</v>
      </c>
      <c r="C792" s="17">
        <v>80</v>
      </c>
    </row>
    <row r="793" spans="2:3" x14ac:dyDescent="0.25">
      <c r="B793" s="16" t="s">
        <v>21</v>
      </c>
      <c r="C793" s="17">
        <v>10</v>
      </c>
    </row>
    <row r="794" spans="2:3" x14ac:dyDescent="0.25">
      <c r="B794" s="16" t="s">
        <v>22</v>
      </c>
      <c r="C794" s="17">
        <v>100</v>
      </c>
    </row>
    <row r="795" spans="2:3" x14ac:dyDescent="0.25">
      <c r="B795" s="16" t="s">
        <v>23</v>
      </c>
      <c r="C795" s="17" t="s">
        <v>49</v>
      </c>
    </row>
    <row r="796" spans="2:3" x14ac:dyDescent="0.25">
      <c r="B796" s="16" t="s">
        <v>25</v>
      </c>
      <c r="C796" s="17" t="s">
        <v>26</v>
      </c>
    </row>
    <row r="797" spans="2:3" x14ac:dyDescent="0.25">
      <c r="B797" s="16" t="s">
        <v>27</v>
      </c>
      <c r="C797" s="17" t="s">
        <v>28</v>
      </c>
    </row>
    <row r="798" spans="2:3" x14ac:dyDescent="0.25">
      <c r="B798" s="16" t="s">
        <v>29</v>
      </c>
      <c r="C798" s="17"/>
    </row>
    <row r="799" spans="2:3" ht="24" x14ac:dyDescent="0.25">
      <c r="B799" s="16" t="s">
        <v>30</v>
      </c>
      <c r="C799" s="17" t="s">
        <v>66</v>
      </c>
    </row>
    <row r="800" spans="2:3" x14ac:dyDescent="0.25">
      <c r="B800" s="16" t="s">
        <v>32</v>
      </c>
      <c r="C800" s="17" t="s">
        <v>246</v>
      </c>
    </row>
    <row r="801" spans="2:3" x14ac:dyDescent="0.25">
      <c r="B801" s="16" t="s">
        <v>34</v>
      </c>
      <c r="C801" s="17" t="s">
        <v>68</v>
      </c>
    </row>
    <row r="803" spans="2:3" x14ac:dyDescent="0.25">
      <c r="B803" s="16" t="s">
        <v>5</v>
      </c>
      <c r="C803" s="17" t="s">
        <v>243</v>
      </c>
    </row>
    <row r="804" spans="2:3" x14ac:dyDescent="0.25">
      <c r="B804" s="16" t="s">
        <v>7</v>
      </c>
      <c r="C804" s="17" t="s">
        <v>149</v>
      </c>
    </row>
    <row r="805" spans="2:3" x14ac:dyDescent="0.25">
      <c r="B805" s="16" t="s">
        <v>9</v>
      </c>
      <c r="C805" s="17" t="s">
        <v>247</v>
      </c>
    </row>
    <row r="806" spans="2:3" x14ac:dyDescent="0.25">
      <c r="B806" s="16" t="s">
        <v>11</v>
      </c>
      <c r="C806" s="17" t="s">
        <v>81</v>
      </c>
    </row>
    <row r="807" spans="2:3" x14ac:dyDescent="0.25">
      <c r="B807" s="16" t="s">
        <v>13</v>
      </c>
      <c r="C807" s="17" t="s">
        <v>245</v>
      </c>
    </row>
    <row r="808" spans="2:3" x14ac:dyDescent="0.25">
      <c r="B808" s="16" t="s">
        <v>15</v>
      </c>
      <c r="C808" s="17"/>
    </row>
    <row r="809" spans="2:3" x14ac:dyDescent="0.25">
      <c r="B809" s="16" t="s">
        <v>16</v>
      </c>
      <c r="C809" s="17"/>
    </row>
    <row r="810" spans="2:3" x14ac:dyDescent="0.25">
      <c r="B810" s="16" t="s">
        <v>17</v>
      </c>
      <c r="C810" s="17"/>
    </row>
    <row r="811" spans="2:3" x14ac:dyDescent="0.25">
      <c r="B811" s="16" t="s">
        <v>18</v>
      </c>
      <c r="C811" s="17" t="s">
        <v>248</v>
      </c>
    </row>
    <row r="812" spans="2:3" x14ac:dyDescent="0.25">
      <c r="B812" s="16" t="s">
        <v>20</v>
      </c>
      <c r="C812" s="17">
        <v>90</v>
      </c>
    </row>
    <row r="813" spans="2:3" x14ac:dyDescent="0.25">
      <c r="B813" s="16" t="s">
        <v>21</v>
      </c>
      <c r="C813" s="17">
        <v>5</v>
      </c>
    </row>
    <row r="814" spans="2:3" x14ac:dyDescent="0.25">
      <c r="B814" s="16" t="s">
        <v>22</v>
      </c>
      <c r="C814" s="17">
        <v>100</v>
      </c>
    </row>
    <row r="815" spans="2:3" x14ac:dyDescent="0.25">
      <c r="B815" s="16" t="s">
        <v>23</v>
      </c>
      <c r="C815" s="17" t="s">
        <v>49</v>
      </c>
    </row>
    <row r="816" spans="2:3" x14ac:dyDescent="0.25">
      <c r="B816" s="16" t="s">
        <v>25</v>
      </c>
      <c r="C816" s="17" t="s">
        <v>26</v>
      </c>
    </row>
    <row r="817" spans="2:3" x14ac:dyDescent="0.25">
      <c r="B817" s="16" t="s">
        <v>27</v>
      </c>
      <c r="C817" s="17" t="s">
        <v>28</v>
      </c>
    </row>
    <row r="818" spans="2:3" x14ac:dyDescent="0.25">
      <c r="B818" s="16" t="s">
        <v>29</v>
      </c>
      <c r="C818" s="17" t="s">
        <v>249</v>
      </c>
    </row>
    <row r="819" spans="2:3" ht="24" x14ac:dyDescent="0.25">
      <c r="B819" s="16" t="s">
        <v>30</v>
      </c>
      <c r="C819" s="17" t="s">
        <v>66</v>
      </c>
    </row>
    <row r="820" spans="2:3" x14ac:dyDescent="0.25">
      <c r="B820" s="16" t="s">
        <v>32</v>
      </c>
      <c r="C820" s="17" t="s">
        <v>250</v>
      </c>
    </row>
    <row r="821" spans="2:3" x14ac:dyDescent="0.25">
      <c r="B821" s="16" t="s">
        <v>34</v>
      </c>
      <c r="C821" s="17" t="s">
        <v>68</v>
      </c>
    </row>
    <row r="823" spans="2:3" x14ac:dyDescent="0.25">
      <c r="B823" s="16" t="s">
        <v>5</v>
      </c>
      <c r="C823" s="17" t="s">
        <v>251</v>
      </c>
    </row>
    <row r="824" spans="2:3" x14ac:dyDescent="0.25">
      <c r="B824" s="16" t="s">
        <v>7</v>
      </c>
      <c r="C824" s="17" t="s">
        <v>149</v>
      </c>
    </row>
    <row r="825" spans="2:3" x14ac:dyDescent="0.25">
      <c r="B825" s="16" t="s">
        <v>9</v>
      </c>
      <c r="C825" s="17" t="s">
        <v>252</v>
      </c>
    </row>
    <row r="826" spans="2:3" x14ac:dyDescent="0.25">
      <c r="B826" s="16" t="s">
        <v>11</v>
      </c>
      <c r="C826" s="17" t="s">
        <v>61</v>
      </c>
    </row>
    <row r="827" spans="2:3" x14ac:dyDescent="0.25">
      <c r="B827" s="16" t="s">
        <v>13</v>
      </c>
      <c r="C827" s="17" t="s">
        <v>245</v>
      </c>
    </row>
    <row r="828" spans="2:3" x14ac:dyDescent="0.25">
      <c r="B828" s="16" t="s">
        <v>15</v>
      </c>
      <c r="C828" s="17"/>
    </row>
    <row r="829" spans="2:3" x14ac:dyDescent="0.25">
      <c r="B829" s="16" t="s">
        <v>16</v>
      </c>
      <c r="C829" s="17"/>
    </row>
    <row r="830" spans="2:3" x14ac:dyDescent="0.25">
      <c r="B830" s="16" t="s">
        <v>17</v>
      </c>
      <c r="C830" s="17"/>
    </row>
    <row r="831" spans="2:3" x14ac:dyDescent="0.25">
      <c r="B831" s="16" t="s">
        <v>18</v>
      </c>
      <c r="C831" s="17" t="s">
        <v>74</v>
      </c>
    </row>
    <row r="832" spans="2:3" x14ac:dyDescent="0.25">
      <c r="B832" s="16" t="s">
        <v>20</v>
      </c>
      <c r="C832" s="17">
        <v>90</v>
      </c>
    </row>
    <row r="833" spans="2:3" x14ac:dyDescent="0.25">
      <c r="B833" s="16" t="s">
        <v>21</v>
      </c>
      <c r="C833" s="17">
        <v>5</v>
      </c>
    </row>
    <row r="834" spans="2:3" x14ac:dyDescent="0.25">
      <c r="B834" s="16" t="s">
        <v>22</v>
      </c>
      <c r="C834" s="17">
        <v>100</v>
      </c>
    </row>
    <row r="835" spans="2:3" x14ac:dyDescent="0.25">
      <c r="B835" s="16" t="s">
        <v>23</v>
      </c>
      <c r="C835" s="17" t="s">
        <v>49</v>
      </c>
    </row>
    <row r="836" spans="2:3" x14ac:dyDescent="0.25">
      <c r="B836" s="16" t="s">
        <v>25</v>
      </c>
      <c r="C836" s="17" t="s">
        <v>26</v>
      </c>
    </row>
    <row r="837" spans="2:3" x14ac:dyDescent="0.25">
      <c r="B837" s="16" t="s">
        <v>27</v>
      </c>
      <c r="C837" s="17" t="s">
        <v>28</v>
      </c>
    </row>
    <row r="838" spans="2:3" x14ac:dyDescent="0.25">
      <c r="B838" s="16" t="s">
        <v>29</v>
      </c>
      <c r="C838" s="17" t="s">
        <v>249</v>
      </c>
    </row>
    <row r="839" spans="2:3" ht="24" x14ac:dyDescent="0.25">
      <c r="B839" s="16" t="s">
        <v>30</v>
      </c>
      <c r="C839" s="17" t="s">
        <v>66</v>
      </c>
    </row>
    <row r="840" spans="2:3" x14ac:dyDescent="0.25">
      <c r="B840" s="16" t="s">
        <v>32</v>
      </c>
      <c r="C840" s="17" t="s">
        <v>250</v>
      </c>
    </row>
    <row r="841" spans="2:3" x14ac:dyDescent="0.25">
      <c r="B841" s="16" t="s">
        <v>34</v>
      </c>
      <c r="C841" s="17" t="s">
        <v>68</v>
      </c>
    </row>
    <row r="843" spans="2:3" x14ac:dyDescent="0.25">
      <c r="B843" s="16" t="s">
        <v>5</v>
      </c>
      <c r="C843" s="17" t="s">
        <v>251</v>
      </c>
    </row>
    <row r="844" spans="2:3" x14ac:dyDescent="0.25">
      <c r="B844" s="16" t="s">
        <v>7</v>
      </c>
      <c r="C844" s="17" t="s">
        <v>149</v>
      </c>
    </row>
    <row r="845" spans="2:3" x14ac:dyDescent="0.25">
      <c r="B845" s="16" t="s">
        <v>9</v>
      </c>
      <c r="C845" s="17" t="s">
        <v>253</v>
      </c>
    </row>
    <row r="846" spans="2:3" x14ac:dyDescent="0.25">
      <c r="B846" s="16" t="s">
        <v>11</v>
      </c>
      <c r="C846" s="17" t="s">
        <v>254</v>
      </c>
    </row>
    <row r="847" spans="2:3" x14ac:dyDescent="0.25">
      <c r="B847" s="16" t="s">
        <v>13</v>
      </c>
      <c r="C847" s="17" t="s">
        <v>255</v>
      </c>
    </row>
    <row r="848" spans="2:3" x14ac:dyDescent="0.25">
      <c r="B848" s="16" t="s">
        <v>15</v>
      </c>
      <c r="C848" s="17"/>
    </row>
    <row r="849" spans="2:3" x14ac:dyDescent="0.25">
      <c r="B849" s="16" t="s">
        <v>16</v>
      </c>
      <c r="C849" s="17"/>
    </row>
    <row r="850" spans="2:3" x14ac:dyDescent="0.25">
      <c r="B850" s="16" t="s">
        <v>17</v>
      </c>
      <c r="C850" s="17"/>
    </row>
    <row r="851" spans="2:3" x14ac:dyDescent="0.25">
      <c r="B851" s="16" t="s">
        <v>18</v>
      </c>
      <c r="C851" s="17" t="s">
        <v>248</v>
      </c>
    </row>
    <row r="852" spans="2:3" x14ac:dyDescent="0.25">
      <c r="B852" s="16" t="s">
        <v>20</v>
      </c>
      <c r="C852" s="17">
        <v>90</v>
      </c>
    </row>
    <row r="853" spans="2:3" x14ac:dyDescent="0.25">
      <c r="B853" s="16" t="s">
        <v>21</v>
      </c>
      <c r="C853" s="17">
        <v>5</v>
      </c>
    </row>
    <row r="854" spans="2:3" x14ac:dyDescent="0.25">
      <c r="B854" s="16" t="s">
        <v>22</v>
      </c>
      <c r="C854" s="17">
        <v>100</v>
      </c>
    </row>
    <row r="855" spans="2:3" x14ac:dyDescent="0.25">
      <c r="B855" s="16" t="s">
        <v>23</v>
      </c>
      <c r="C855" s="17" t="s">
        <v>49</v>
      </c>
    </row>
    <row r="856" spans="2:3" x14ac:dyDescent="0.25">
      <c r="B856" s="16" t="s">
        <v>25</v>
      </c>
      <c r="C856" s="17" t="s">
        <v>26</v>
      </c>
    </row>
    <row r="857" spans="2:3" x14ac:dyDescent="0.25">
      <c r="B857" s="16" t="s">
        <v>27</v>
      </c>
      <c r="C857" s="17" t="s">
        <v>28</v>
      </c>
    </row>
    <row r="858" spans="2:3" x14ac:dyDescent="0.25">
      <c r="B858" s="16" t="s">
        <v>29</v>
      </c>
      <c r="C858" s="17"/>
    </row>
    <row r="859" spans="2:3" ht="24" x14ac:dyDescent="0.25">
      <c r="B859" s="16" t="s">
        <v>30</v>
      </c>
      <c r="C859" s="17" t="s">
        <v>66</v>
      </c>
    </row>
    <row r="860" spans="2:3" x14ac:dyDescent="0.25">
      <c r="B860" s="16" t="s">
        <v>32</v>
      </c>
      <c r="C860" s="17" t="s">
        <v>250</v>
      </c>
    </row>
    <row r="861" spans="2:3" x14ac:dyDescent="0.25">
      <c r="B861" s="16" t="s">
        <v>34</v>
      </c>
      <c r="C861" s="17" t="s">
        <v>68</v>
      </c>
    </row>
    <row r="863" spans="2:3" x14ac:dyDescent="0.25">
      <c r="B863" s="16" t="s">
        <v>5</v>
      </c>
      <c r="C863" s="17" t="s">
        <v>256</v>
      </c>
    </row>
    <row r="864" spans="2:3" x14ac:dyDescent="0.25">
      <c r="B864" s="16" t="s">
        <v>7</v>
      </c>
      <c r="C864" s="17" t="s">
        <v>149</v>
      </c>
    </row>
    <row r="865" spans="2:3" x14ac:dyDescent="0.25">
      <c r="B865" s="16" t="s">
        <v>9</v>
      </c>
      <c r="C865" s="17" t="s">
        <v>257</v>
      </c>
    </row>
    <row r="866" spans="2:3" x14ac:dyDescent="0.25">
      <c r="B866" s="16" t="s">
        <v>11</v>
      </c>
      <c r="C866" s="17" t="s">
        <v>258</v>
      </c>
    </row>
    <row r="867" spans="2:3" ht="24" x14ac:dyDescent="0.25">
      <c r="B867" s="16" t="s">
        <v>13</v>
      </c>
      <c r="C867" s="17" t="s">
        <v>259</v>
      </c>
    </row>
    <row r="868" spans="2:3" x14ac:dyDescent="0.25">
      <c r="B868" s="16" t="s">
        <v>15</v>
      </c>
      <c r="C868" s="17"/>
    </row>
    <row r="869" spans="2:3" x14ac:dyDescent="0.25">
      <c r="B869" s="16" t="s">
        <v>16</v>
      </c>
      <c r="C869" s="17"/>
    </row>
    <row r="870" spans="2:3" x14ac:dyDescent="0.25">
      <c r="B870" s="16" t="s">
        <v>17</v>
      </c>
      <c r="C870" s="17"/>
    </row>
    <row r="871" spans="2:3" x14ac:dyDescent="0.25">
      <c r="B871" s="16" t="s">
        <v>18</v>
      </c>
      <c r="C871" s="17" t="s">
        <v>260</v>
      </c>
    </row>
    <row r="872" spans="2:3" x14ac:dyDescent="0.25">
      <c r="B872" s="16" t="s">
        <v>20</v>
      </c>
      <c r="C872" s="17">
        <v>95</v>
      </c>
    </row>
    <row r="873" spans="2:3" x14ac:dyDescent="0.25">
      <c r="B873" s="16" t="s">
        <v>21</v>
      </c>
      <c r="C873" s="17">
        <v>1</v>
      </c>
    </row>
    <row r="874" spans="2:3" x14ac:dyDescent="0.25">
      <c r="B874" s="16" t="s">
        <v>22</v>
      </c>
      <c r="C874" s="17">
        <v>100</v>
      </c>
    </row>
    <row r="875" spans="2:3" x14ac:dyDescent="0.25">
      <c r="B875" s="16" t="s">
        <v>23</v>
      </c>
      <c r="C875" s="17" t="s">
        <v>49</v>
      </c>
    </row>
    <row r="876" spans="2:3" x14ac:dyDescent="0.25">
      <c r="B876" s="16" t="s">
        <v>25</v>
      </c>
      <c r="C876" s="17" t="s">
        <v>26</v>
      </c>
    </row>
    <row r="877" spans="2:3" x14ac:dyDescent="0.25">
      <c r="B877" s="16" t="s">
        <v>27</v>
      </c>
      <c r="C877" s="17" t="s">
        <v>28</v>
      </c>
    </row>
    <row r="878" spans="2:3" x14ac:dyDescent="0.25">
      <c r="B878" s="16" t="s">
        <v>29</v>
      </c>
      <c r="C878" s="17"/>
    </row>
    <row r="879" spans="2:3" ht="24" x14ac:dyDescent="0.25">
      <c r="B879" s="16" t="s">
        <v>30</v>
      </c>
      <c r="C879" s="17" t="s">
        <v>66</v>
      </c>
    </row>
    <row r="880" spans="2:3" x14ac:dyDescent="0.25">
      <c r="B880" s="16" t="s">
        <v>32</v>
      </c>
      <c r="C880" s="17" t="s">
        <v>261</v>
      </c>
    </row>
    <row r="881" spans="2:3" x14ac:dyDescent="0.25">
      <c r="B881" s="16" t="s">
        <v>34</v>
      </c>
      <c r="C881" s="17" t="s">
        <v>68</v>
      </c>
    </row>
    <row r="883" spans="2:3" x14ac:dyDescent="0.25">
      <c r="B883" s="16" t="s">
        <v>5</v>
      </c>
      <c r="C883" s="17" t="s">
        <v>262</v>
      </c>
    </row>
    <row r="884" spans="2:3" x14ac:dyDescent="0.25">
      <c r="B884" s="16" t="s">
        <v>7</v>
      </c>
      <c r="C884" s="17" t="s">
        <v>149</v>
      </c>
    </row>
    <row r="885" spans="2:3" x14ac:dyDescent="0.25">
      <c r="B885" s="16" t="s">
        <v>9</v>
      </c>
      <c r="C885" s="17" t="s">
        <v>263</v>
      </c>
    </row>
    <row r="886" spans="2:3" x14ac:dyDescent="0.25">
      <c r="B886" s="16" t="s">
        <v>11</v>
      </c>
      <c r="C886" s="17" t="s">
        <v>264</v>
      </c>
    </row>
    <row r="887" spans="2:3" x14ac:dyDescent="0.25">
      <c r="B887" s="16" t="s">
        <v>13</v>
      </c>
      <c r="C887" s="17" t="s">
        <v>265</v>
      </c>
    </row>
    <row r="888" spans="2:3" x14ac:dyDescent="0.25">
      <c r="B888" s="16" t="s">
        <v>15</v>
      </c>
      <c r="C888" s="17"/>
    </row>
    <row r="889" spans="2:3" x14ac:dyDescent="0.25">
      <c r="B889" s="16" t="s">
        <v>16</v>
      </c>
      <c r="C889" s="17"/>
    </row>
    <row r="890" spans="2:3" x14ac:dyDescent="0.25">
      <c r="B890" s="16" t="s">
        <v>17</v>
      </c>
      <c r="C890" s="17"/>
    </row>
    <row r="891" spans="2:3" x14ac:dyDescent="0.25">
      <c r="B891" s="16" t="s">
        <v>18</v>
      </c>
      <c r="C891" s="17" t="s">
        <v>266</v>
      </c>
    </row>
    <row r="892" spans="2:3" x14ac:dyDescent="0.25">
      <c r="B892" s="16" t="s">
        <v>20</v>
      </c>
      <c r="C892" s="17">
        <v>90</v>
      </c>
    </row>
    <row r="893" spans="2:3" x14ac:dyDescent="0.25">
      <c r="B893" s="16" t="s">
        <v>21</v>
      </c>
      <c r="C893" s="17">
        <v>5</v>
      </c>
    </row>
    <row r="894" spans="2:3" x14ac:dyDescent="0.25">
      <c r="B894" s="16" t="s">
        <v>22</v>
      </c>
      <c r="C894" s="17">
        <v>100</v>
      </c>
    </row>
    <row r="895" spans="2:3" x14ac:dyDescent="0.25">
      <c r="B895" s="16" t="s">
        <v>23</v>
      </c>
      <c r="C895" s="17" t="s">
        <v>49</v>
      </c>
    </row>
    <row r="896" spans="2:3" x14ac:dyDescent="0.25">
      <c r="B896" s="16" t="s">
        <v>25</v>
      </c>
      <c r="C896" s="17" t="s">
        <v>26</v>
      </c>
    </row>
    <row r="897" spans="2:3" x14ac:dyDescent="0.25">
      <c r="B897" s="16" t="s">
        <v>27</v>
      </c>
      <c r="C897" s="17" t="s">
        <v>28</v>
      </c>
    </row>
    <row r="898" spans="2:3" x14ac:dyDescent="0.25">
      <c r="B898" s="16" t="s">
        <v>29</v>
      </c>
      <c r="C898" s="17"/>
    </row>
    <row r="899" spans="2:3" ht="24" x14ac:dyDescent="0.25">
      <c r="B899" s="16" t="s">
        <v>30</v>
      </c>
      <c r="C899" s="17" t="s">
        <v>66</v>
      </c>
    </row>
    <row r="900" spans="2:3" x14ac:dyDescent="0.25">
      <c r="B900" s="16" t="s">
        <v>32</v>
      </c>
      <c r="C900" s="17" t="s">
        <v>267</v>
      </c>
    </row>
    <row r="901" spans="2:3" x14ac:dyDescent="0.25">
      <c r="B901" s="16" t="s">
        <v>34</v>
      </c>
      <c r="C901" s="17" t="s">
        <v>68</v>
      </c>
    </row>
    <row r="903" spans="2:3" x14ac:dyDescent="0.25">
      <c r="B903" s="16" t="s">
        <v>5</v>
      </c>
      <c r="C903" s="17" t="s">
        <v>268</v>
      </c>
    </row>
    <row r="904" spans="2:3" x14ac:dyDescent="0.25">
      <c r="B904" s="16" t="s">
        <v>7</v>
      </c>
      <c r="C904" s="17" t="s">
        <v>149</v>
      </c>
    </row>
    <row r="905" spans="2:3" x14ac:dyDescent="0.25">
      <c r="B905" s="16" t="s">
        <v>9</v>
      </c>
      <c r="C905" s="17" t="s">
        <v>269</v>
      </c>
    </row>
    <row r="906" spans="2:3" x14ac:dyDescent="0.25">
      <c r="B906" s="16" t="s">
        <v>11</v>
      </c>
      <c r="C906" s="17" t="s">
        <v>270</v>
      </c>
    </row>
    <row r="907" spans="2:3" x14ac:dyDescent="0.25">
      <c r="B907" s="16" t="s">
        <v>13</v>
      </c>
      <c r="C907" s="17" t="s">
        <v>271</v>
      </c>
    </row>
    <row r="908" spans="2:3" x14ac:dyDescent="0.25">
      <c r="B908" s="16" t="s">
        <v>15</v>
      </c>
      <c r="C908" s="17"/>
    </row>
    <row r="909" spans="2:3" x14ac:dyDescent="0.25">
      <c r="B909" s="16" t="s">
        <v>16</v>
      </c>
      <c r="C909" s="17"/>
    </row>
    <row r="910" spans="2:3" x14ac:dyDescent="0.25">
      <c r="B910" s="16" t="s">
        <v>17</v>
      </c>
      <c r="C910" s="17"/>
    </row>
    <row r="911" spans="2:3" x14ac:dyDescent="0.25">
      <c r="B911" s="16" t="s">
        <v>18</v>
      </c>
      <c r="C911" s="17" t="s">
        <v>272</v>
      </c>
    </row>
    <row r="912" spans="2:3" x14ac:dyDescent="0.25">
      <c r="B912" s="16" t="s">
        <v>20</v>
      </c>
      <c r="C912" s="17">
        <v>95</v>
      </c>
    </row>
    <row r="913" spans="2:3" x14ac:dyDescent="0.25">
      <c r="B913" s="16" t="s">
        <v>21</v>
      </c>
      <c r="C913" s="17">
        <v>3</v>
      </c>
    </row>
    <row r="914" spans="2:3" x14ac:dyDescent="0.25">
      <c r="B914" s="16" t="s">
        <v>22</v>
      </c>
      <c r="C914" s="17">
        <v>100</v>
      </c>
    </row>
    <row r="915" spans="2:3" x14ac:dyDescent="0.25">
      <c r="B915" s="16" t="s">
        <v>23</v>
      </c>
      <c r="C915" s="17" t="s">
        <v>49</v>
      </c>
    </row>
    <row r="916" spans="2:3" x14ac:dyDescent="0.25">
      <c r="B916" s="16" t="s">
        <v>25</v>
      </c>
      <c r="C916" s="17" t="s">
        <v>40</v>
      </c>
    </row>
    <row r="917" spans="2:3" x14ac:dyDescent="0.25">
      <c r="B917" s="16" t="s">
        <v>27</v>
      </c>
      <c r="C917" s="17" t="s">
        <v>28</v>
      </c>
    </row>
    <row r="918" spans="2:3" x14ac:dyDescent="0.25">
      <c r="B918" s="16" t="s">
        <v>29</v>
      </c>
      <c r="C918" s="17"/>
    </row>
    <row r="919" spans="2:3" ht="24" x14ac:dyDescent="0.25">
      <c r="B919" s="16" t="s">
        <v>30</v>
      </c>
      <c r="C919" s="17" t="s">
        <v>66</v>
      </c>
    </row>
    <row r="920" spans="2:3" x14ac:dyDescent="0.25">
      <c r="B920" s="16" t="s">
        <v>32</v>
      </c>
      <c r="C920" s="17" t="s">
        <v>273</v>
      </c>
    </row>
    <row r="921" spans="2:3" x14ac:dyDescent="0.25">
      <c r="B921" s="16" t="s">
        <v>34</v>
      </c>
      <c r="C921" s="17" t="s">
        <v>68</v>
      </c>
    </row>
    <row r="923" spans="2:3" x14ac:dyDescent="0.25">
      <c r="B923" s="16" t="s">
        <v>5</v>
      </c>
      <c r="C923" s="17" t="s">
        <v>274</v>
      </c>
    </row>
    <row r="924" spans="2:3" x14ac:dyDescent="0.25">
      <c r="B924" s="16" t="s">
        <v>7</v>
      </c>
      <c r="C924" s="17" t="s">
        <v>149</v>
      </c>
    </row>
    <row r="925" spans="2:3" x14ac:dyDescent="0.25">
      <c r="B925" s="16" t="s">
        <v>9</v>
      </c>
      <c r="C925" s="17" t="s">
        <v>275</v>
      </c>
    </row>
    <row r="926" spans="2:3" x14ac:dyDescent="0.25">
      <c r="B926" s="16" t="s">
        <v>11</v>
      </c>
      <c r="C926" s="17" t="s">
        <v>276</v>
      </c>
    </row>
    <row r="927" spans="2:3" x14ac:dyDescent="0.25">
      <c r="B927" s="16" t="s">
        <v>13</v>
      </c>
      <c r="C927" s="17" t="s">
        <v>277</v>
      </c>
    </row>
    <row r="928" spans="2:3" x14ac:dyDescent="0.25">
      <c r="B928" s="16" t="s">
        <v>15</v>
      </c>
      <c r="C928" s="17"/>
    </row>
    <row r="929" spans="2:3" x14ac:dyDescent="0.25">
      <c r="B929" s="16" t="s">
        <v>16</v>
      </c>
      <c r="C929" s="17"/>
    </row>
    <row r="930" spans="2:3" x14ac:dyDescent="0.25">
      <c r="B930" s="16" t="s">
        <v>17</v>
      </c>
      <c r="C930" s="17"/>
    </row>
    <row r="931" spans="2:3" x14ac:dyDescent="0.25">
      <c r="B931" s="16" t="s">
        <v>18</v>
      </c>
      <c r="C931" s="17" t="s">
        <v>278</v>
      </c>
    </row>
    <row r="932" spans="2:3" x14ac:dyDescent="0.25">
      <c r="B932" s="16" t="s">
        <v>20</v>
      </c>
      <c r="C932" s="17">
        <v>90</v>
      </c>
    </row>
    <row r="933" spans="2:3" x14ac:dyDescent="0.25">
      <c r="B933" s="16" t="s">
        <v>21</v>
      </c>
      <c r="C933" s="17">
        <v>5</v>
      </c>
    </row>
    <row r="934" spans="2:3" x14ac:dyDescent="0.25">
      <c r="B934" s="16" t="s">
        <v>22</v>
      </c>
      <c r="C934" s="17">
        <v>100</v>
      </c>
    </row>
    <row r="935" spans="2:3" x14ac:dyDescent="0.25">
      <c r="B935" s="16" t="s">
        <v>23</v>
      </c>
      <c r="C935" s="17" t="s">
        <v>49</v>
      </c>
    </row>
    <row r="936" spans="2:3" x14ac:dyDescent="0.25">
      <c r="B936" s="16" t="s">
        <v>25</v>
      </c>
      <c r="C936" s="17" t="s">
        <v>26</v>
      </c>
    </row>
    <row r="937" spans="2:3" x14ac:dyDescent="0.25">
      <c r="B937" s="16" t="s">
        <v>27</v>
      </c>
      <c r="C937" s="17" t="s">
        <v>28</v>
      </c>
    </row>
    <row r="938" spans="2:3" x14ac:dyDescent="0.25">
      <c r="B938" s="16" t="s">
        <v>29</v>
      </c>
      <c r="C938" s="17" t="s">
        <v>249</v>
      </c>
    </row>
    <row r="939" spans="2:3" ht="24" x14ac:dyDescent="0.25">
      <c r="B939" s="16" t="s">
        <v>30</v>
      </c>
      <c r="C939" s="17" t="s">
        <v>66</v>
      </c>
    </row>
    <row r="940" spans="2:3" x14ac:dyDescent="0.25">
      <c r="B940" s="16" t="s">
        <v>32</v>
      </c>
      <c r="C940" s="17" t="s">
        <v>279</v>
      </c>
    </row>
    <row r="941" spans="2:3" x14ac:dyDescent="0.25">
      <c r="B941" s="16" t="s">
        <v>34</v>
      </c>
      <c r="C941" s="17" t="s">
        <v>280</v>
      </c>
    </row>
    <row r="943" spans="2:3" x14ac:dyDescent="0.25">
      <c r="B943" s="16" t="s">
        <v>5</v>
      </c>
      <c r="C943" s="17" t="s">
        <v>281</v>
      </c>
    </row>
    <row r="944" spans="2:3" x14ac:dyDescent="0.25">
      <c r="B944" s="16" t="s">
        <v>7</v>
      </c>
      <c r="C944" s="17" t="s">
        <v>149</v>
      </c>
    </row>
    <row r="945" spans="2:3" x14ac:dyDescent="0.25">
      <c r="B945" s="16" t="s">
        <v>9</v>
      </c>
      <c r="C945" s="17" t="s">
        <v>282</v>
      </c>
    </row>
    <row r="946" spans="2:3" x14ac:dyDescent="0.25">
      <c r="B946" s="16" t="s">
        <v>11</v>
      </c>
      <c r="C946" s="17" t="s">
        <v>283</v>
      </c>
    </row>
    <row r="947" spans="2:3" ht="24" x14ac:dyDescent="0.25">
      <c r="B947" s="16" t="s">
        <v>13</v>
      </c>
      <c r="C947" s="17" t="s">
        <v>284</v>
      </c>
    </row>
    <row r="948" spans="2:3" x14ac:dyDescent="0.25">
      <c r="B948" s="16" t="s">
        <v>15</v>
      </c>
      <c r="C948" s="17"/>
    </row>
    <row r="949" spans="2:3" x14ac:dyDescent="0.25">
      <c r="B949" s="16" t="s">
        <v>16</v>
      </c>
      <c r="C949" s="17"/>
    </row>
    <row r="950" spans="2:3" x14ac:dyDescent="0.25">
      <c r="B950" s="16" t="s">
        <v>17</v>
      </c>
      <c r="C950" s="17"/>
    </row>
    <row r="951" spans="2:3" x14ac:dyDescent="0.25">
      <c r="B951" s="16" t="s">
        <v>18</v>
      </c>
      <c r="C951" s="17" t="s">
        <v>285</v>
      </c>
    </row>
    <row r="952" spans="2:3" x14ac:dyDescent="0.25">
      <c r="B952" s="16" t="s">
        <v>20</v>
      </c>
      <c r="C952" s="17">
        <v>90</v>
      </c>
    </row>
    <row r="953" spans="2:3" x14ac:dyDescent="0.25">
      <c r="B953" s="16" t="s">
        <v>21</v>
      </c>
      <c r="C953" s="17">
        <v>5</v>
      </c>
    </row>
    <row r="954" spans="2:3" x14ac:dyDescent="0.25">
      <c r="B954" s="16" t="s">
        <v>22</v>
      </c>
      <c r="C954" s="17">
        <v>100</v>
      </c>
    </row>
    <row r="955" spans="2:3" x14ac:dyDescent="0.25">
      <c r="B955" s="16" t="s">
        <v>23</v>
      </c>
      <c r="C955" s="17" t="s">
        <v>49</v>
      </c>
    </row>
    <row r="956" spans="2:3" x14ac:dyDescent="0.25">
      <c r="B956" s="16" t="s">
        <v>25</v>
      </c>
      <c r="C956" s="17" t="s">
        <v>26</v>
      </c>
    </row>
    <row r="957" spans="2:3" x14ac:dyDescent="0.25">
      <c r="B957" s="16" t="s">
        <v>27</v>
      </c>
      <c r="C957" s="17" t="s">
        <v>28</v>
      </c>
    </row>
    <row r="958" spans="2:3" x14ac:dyDescent="0.25">
      <c r="B958" s="16" t="s">
        <v>29</v>
      </c>
      <c r="C958" s="17" t="s">
        <v>249</v>
      </c>
    </row>
    <row r="959" spans="2:3" ht="24" x14ac:dyDescent="0.25">
      <c r="B959" s="16" t="s">
        <v>30</v>
      </c>
      <c r="C959" s="17" t="s">
        <v>66</v>
      </c>
    </row>
    <row r="960" spans="2:3" x14ac:dyDescent="0.25">
      <c r="B960" s="16" t="s">
        <v>32</v>
      </c>
      <c r="C960" s="17" t="s">
        <v>279</v>
      </c>
    </row>
    <row r="961" spans="2:3" x14ac:dyDescent="0.25">
      <c r="B961" s="16" t="s">
        <v>34</v>
      </c>
      <c r="C961" s="17" t="s">
        <v>280</v>
      </c>
    </row>
    <row r="963" spans="2:3" ht="24" x14ac:dyDescent="0.25">
      <c r="B963" s="16" t="s">
        <v>5</v>
      </c>
      <c r="C963" s="17" t="s">
        <v>286</v>
      </c>
    </row>
    <row r="964" spans="2:3" x14ac:dyDescent="0.25">
      <c r="B964" s="16" t="s">
        <v>7</v>
      </c>
      <c r="C964" s="17" t="s">
        <v>149</v>
      </c>
    </row>
    <row r="965" spans="2:3" x14ac:dyDescent="0.25">
      <c r="B965" s="16" t="s">
        <v>9</v>
      </c>
      <c r="C965" s="17" t="s">
        <v>287</v>
      </c>
    </row>
    <row r="966" spans="2:3" x14ac:dyDescent="0.25">
      <c r="B966" s="16" t="s">
        <v>11</v>
      </c>
      <c r="C966" s="17" t="s">
        <v>288</v>
      </c>
    </row>
    <row r="967" spans="2:3" ht="24" x14ac:dyDescent="0.25">
      <c r="B967" s="16" t="s">
        <v>13</v>
      </c>
      <c r="C967" s="17" t="s">
        <v>289</v>
      </c>
    </row>
    <row r="968" spans="2:3" x14ac:dyDescent="0.25">
      <c r="B968" s="16" t="s">
        <v>15</v>
      </c>
      <c r="C968" s="17"/>
    </row>
    <row r="969" spans="2:3" x14ac:dyDescent="0.25">
      <c r="B969" s="16" t="s">
        <v>16</v>
      </c>
      <c r="C969" s="17"/>
    </row>
    <row r="970" spans="2:3" x14ac:dyDescent="0.25">
      <c r="B970" s="16" t="s">
        <v>17</v>
      </c>
      <c r="C970" s="17"/>
    </row>
    <row r="971" spans="2:3" x14ac:dyDescent="0.25">
      <c r="B971" s="16" t="s">
        <v>18</v>
      </c>
      <c r="C971" s="17" t="s">
        <v>290</v>
      </c>
    </row>
    <row r="972" spans="2:3" x14ac:dyDescent="0.25">
      <c r="B972" s="16" t="s">
        <v>20</v>
      </c>
      <c r="C972" s="17">
        <v>90</v>
      </c>
    </row>
    <row r="973" spans="2:3" x14ac:dyDescent="0.25">
      <c r="B973" s="16" t="s">
        <v>21</v>
      </c>
      <c r="C973" s="17">
        <v>5</v>
      </c>
    </row>
    <row r="974" spans="2:3" x14ac:dyDescent="0.25">
      <c r="B974" s="16" t="s">
        <v>22</v>
      </c>
      <c r="C974" s="17">
        <v>100</v>
      </c>
    </row>
    <row r="975" spans="2:3" x14ac:dyDescent="0.25">
      <c r="B975" s="16" t="s">
        <v>23</v>
      </c>
      <c r="C975" s="17" t="s">
        <v>49</v>
      </c>
    </row>
    <row r="976" spans="2:3" x14ac:dyDescent="0.25">
      <c r="B976" s="16" t="s">
        <v>25</v>
      </c>
      <c r="C976" s="17" t="s">
        <v>26</v>
      </c>
    </row>
    <row r="977" spans="2:3" x14ac:dyDescent="0.25">
      <c r="B977" s="16" t="s">
        <v>27</v>
      </c>
      <c r="C977" s="17" t="s">
        <v>28</v>
      </c>
    </row>
    <row r="978" spans="2:3" x14ac:dyDescent="0.25">
      <c r="B978" s="16" t="s">
        <v>29</v>
      </c>
      <c r="C978" s="17"/>
    </row>
    <row r="979" spans="2:3" ht="24" x14ac:dyDescent="0.25">
      <c r="B979" s="16" t="s">
        <v>30</v>
      </c>
      <c r="C979" s="17" t="s">
        <v>66</v>
      </c>
    </row>
    <row r="980" spans="2:3" x14ac:dyDescent="0.25">
      <c r="B980" s="16" t="s">
        <v>32</v>
      </c>
      <c r="C980" s="17" t="s">
        <v>279</v>
      </c>
    </row>
    <row r="981" spans="2:3" x14ac:dyDescent="0.25">
      <c r="B981" s="16" t="s">
        <v>34</v>
      </c>
      <c r="C981" s="17" t="s">
        <v>280</v>
      </c>
    </row>
    <row r="983" spans="2:3" ht="24" x14ac:dyDescent="0.25">
      <c r="B983" s="16" t="s">
        <v>5</v>
      </c>
      <c r="C983" s="17" t="s">
        <v>286</v>
      </c>
    </row>
    <row r="984" spans="2:3" x14ac:dyDescent="0.25">
      <c r="B984" s="16" t="s">
        <v>7</v>
      </c>
      <c r="C984" s="17" t="s">
        <v>149</v>
      </c>
    </row>
    <row r="985" spans="2:3" x14ac:dyDescent="0.25">
      <c r="B985" s="16" t="s">
        <v>9</v>
      </c>
      <c r="C985" s="17" t="s">
        <v>291</v>
      </c>
    </row>
    <row r="986" spans="2:3" x14ac:dyDescent="0.25">
      <c r="B986" s="16" t="s">
        <v>11</v>
      </c>
      <c r="C986" s="17" t="s">
        <v>292</v>
      </c>
    </row>
    <row r="987" spans="2:3" ht="24" x14ac:dyDescent="0.25">
      <c r="B987" s="16" t="s">
        <v>13</v>
      </c>
      <c r="C987" s="17" t="s">
        <v>289</v>
      </c>
    </row>
    <row r="988" spans="2:3" x14ac:dyDescent="0.25">
      <c r="B988" s="16" t="s">
        <v>15</v>
      </c>
      <c r="C988" s="17"/>
    </row>
    <row r="989" spans="2:3" x14ac:dyDescent="0.25">
      <c r="B989" s="16" t="s">
        <v>16</v>
      </c>
      <c r="C989" s="17"/>
    </row>
    <row r="990" spans="2:3" x14ac:dyDescent="0.25">
      <c r="B990" s="16" t="s">
        <v>17</v>
      </c>
      <c r="C990" s="17"/>
    </row>
    <row r="991" spans="2:3" x14ac:dyDescent="0.25">
      <c r="B991" s="16" t="s">
        <v>18</v>
      </c>
      <c r="C991" s="17" t="s">
        <v>293</v>
      </c>
    </row>
    <row r="992" spans="2:3" x14ac:dyDescent="0.25">
      <c r="B992" s="16" t="s">
        <v>20</v>
      </c>
      <c r="C992" s="17">
        <v>90</v>
      </c>
    </row>
    <row r="993" spans="2:3" x14ac:dyDescent="0.25">
      <c r="B993" s="16" t="s">
        <v>21</v>
      </c>
      <c r="C993" s="17">
        <v>5</v>
      </c>
    </row>
    <row r="994" spans="2:3" x14ac:dyDescent="0.25">
      <c r="B994" s="16" t="s">
        <v>22</v>
      </c>
      <c r="C994" s="17">
        <v>100</v>
      </c>
    </row>
    <row r="995" spans="2:3" x14ac:dyDescent="0.25">
      <c r="B995" s="16" t="s">
        <v>23</v>
      </c>
      <c r="C995" s="17" t="s">
        <v>49</v>
      </c>
    </row>
    <row r="996" spans="2:3" x14ac:dyDescent="0.25">
      <c r="B996" s="16" t="s">
        <v>25</v>
      </c>
      <c r="C996" s="17" t="s">
        <v>26</v>
      </c>
    </row>
    <row r="997" spans="2:3" x14ac:dyDescent="0.25">
      <c r="B997" s="16" t="s">
        <v>27</v>
      </c>
      <c r="C997" s="17" t="s">
        <v>28</v>
      </c>
    </row>
    <row r="998" spans="2:3" x14ac:dyDescent="0.25">
      <c r="B998" s="16" t="s">
        <v>29</v>
      </c>
      <c r="C998" s="17"/>
    </row>
    <row r="999" spans="2:3" ht="24" x14ac:dyDescent="0.25">
      <c r="B999" s="16" t="s">
        <v>30</v>
      </c>
      <c r="C999" s="17" t="s">
        <v>66</v>
      </c>
    </row>
    <row r="1000" spans="2:3" x14ac:dyDescent="0.25">
      <c r="B1000" s="16" t="s">
        <v>32</v>
      </c>
      <c r="C1000" s="17" t="s">
        <v>279</v>
      </c>
    </row>
    <row r="1001" spans="2:3" x14ac:dyDescent="0.25">
      <c r="B1001" s="16" t="s">
        <v>34</v>
      </c>
      <c r="C1001" s="17" t="s">
        <v>280</v>
      </c>
    </row>
    <row r="1003" spans="2:3" ht="24" x14ac:dyDescent="0.25">
      <c r="B1003" s="16" t="s">
        <v>5</v>
      </c>
      <c r="C1003" s="17" t="s">
        <v>294</v>
      </c>
    </row>
    <row r="1004" spans="2:3" x14ac:dyDescent="0.25">
      <c r="B1004" s="16" t="s">
        <v>7</v>
      </c>
      <c r="C1004" s="17" t="s">
        <v>149</v>
      </c>
    </row>
    <row r="1005" spans="2:3" x14ac:dyDescent="0.25">
      <c r="B1005" s="16" t="s">
        <v>9</v>
      </c>
      <c r="C1005" s="17" t="s">
        <v>295</v>
      </c>
    </row>
    <row r="1006" spans="2:3" x14ac:dyDescent="0.25">
      <c r="B1006" s="16" t="s">
        <v>11</v>
      </c>
      <c r="C1006" s="17" t="s">
        <v>296</v>
      </c>
    </row>
    <row r="1007" spans="2:3" x14ac:dyDescent="0.25">
      <c r="B1007" s="16" t="s">
        <v>13</v>
      </c>
      <c r="C1007" s="17" t="s">
        <v>297</v>
      </c>
    </row>
    <row r="1008" spans="2:3" x14ac:dyDescent="0.25">
      <c r="B1008" s="16" t="s">
        <v>15</v>
      </c>
      <c r="C1008" s="17"/>
    </row>
    <row r="1009" spans="2:3" x14ac:dyDescent="0.25">
      <c r="B1009" s="16" t="s">
        <v>16</v>
      </c>
      <c r="C1009" s="17"/>
    </row>
    <row r="1010" spans="2:3" x14ac:dyDescent="0.25">
      <c r="B1010" s="16" t="s">
        <v>17</v>
      </c>
      <c r="C1010" s="17"/>
    </row>
    <row r="1011" spans="2:3" x14ac:dyDescent="0.25">
      <c r="B1011" s="16" t="s">
        <v>18</v>
      </c>
      <c r="C1011" s="17" t="s">
        <v>285</v>
      </c>
    </row>
    <row r="1012" spans="2:3" x14ac:dyDescent="0.25">
      <c r="B1012" s="16" t="s">
        <v>20</v>
      </c>
      <c r="C1012" s="17">
        <v>90</v>
      </c>
    </row>
    <row r="1013" spans="2:3" x14ac:dyDescent="0.25">
      <c r="B1013" s="16" t="s">
        <v>21</v>
      </c>
      <c r="C1013" s="17">
        <v>5</v>
      </c>
    </row>
    <row r="1014" spans="2:3" x14ac:dyDescent="0.25">
      <c r="B1014" s="16" t="s">
        <v>22</v>
      </c>
      <c r="C1014" s="17">
        <v>100</v>
      </c>
    </row>
    <row r="1015" spans="2:3" x14ac:dyDescent="0.25">
      <c r="B1015" s="16" t="s">
        <v>23</v>
      </c>
      <c r="C1015" s="17" t="s">
        <v>49</v>
      </c>
    </row>
    <row r="1016" spans="2:3" x14ac:dyDescent="0.25">
      <c r="B1016" s="16" t="s">
        <v>25</v>
      </c>
      <c r="C1016" s="17" t="s">
        <v>26</v>
      </c>
    </row>
    <row r="1017" spans="2:3" x14ac:dyDescent="0.25">
      <c r="B1017" s="16" t="s">
        <v>27</v>
      </c>
      <c r="C1017" s="17" t="s">
        <v>28</v>
      </c>
    </row>
    <row r="1018" spans="2:3" x14ac:dyDescent="0.25">
      <c r="B1018" s="16" t="s">
        <v>29</v>
      </c>
      <c r="C1018" s="17"/>
    </row>
    <row r="1019" spans="2:3" ht="24" x14ac:dyDescent="0.25">
      <c r="B1019" s="16" t="s">
        <v>30</v>
      </c>
      <c r="C1019" s="17" t="s">
        <v>66</v>
      </c>
    </row>
    <row r="1020" spans="2:3" x14ac:dyDescent="0.25">
      <c r="B1020" s="16" t="s">
        <v>32</v>
      </c>
      <c r="C1020" s="17" t="s">
        <v>279</v>
      </c>
    </row>
    <row r="1021" spans="2:3" x14ac:dyDescent="0.25">
      <c r="B1021" s="16" t="s">
        <v>34</v>
      </c>
      <c r="C1021" s="17" t="s">
        <v>280</v>
      </c>
    </row>
    <row r="1023" spans="2:3" x14ac:dyDescent="0.25">
      <c r="B1023" s="16" t="s">
        <v>5</v>
      </c>
      <c r="C1023" s="17" t="s">
        <v>298</v>
      </c>
    </row>
    <row r="1024" spans="2:3" x14ac:dyDescent="0.25">
      <c r="B1024" s="16" t="s">
        <v>7</v>
      </c>
      <c r="C1024" s="17" t="s">
        <v>149</v>
      </c>
    </row>
    <row r="1025" spans="2:3" x14ac:dyDescent="0.25">
      <c r="B1025" s="16" t="s">
        <v>9</v>
      </c>
      <c r="C1025" s="17" t="s">
        <v>299</v>
      </c>
    </row>
    <row r="1026" spans="2:3" x14ac:dyDescent="0.25">
      <c r="B1026" s="16" t="s">
        <v>11</v>
      </c>
      <c r="C1026" s="17" t="s">
        <v>300</v>
      </c>
    </row>
    <row r="1027" spans="2:3" x14ac:dyDescent="0.25">
      <c r="B1027" s="16" t="s">
        <v>13</v>
      </c>
      <c r="C1027" s="17" t="s">
        <v>245</v>
      </c>
    </row>
    <row r="1028" spans="2:3" x14ac:dyDescent="0.25">
      <c r="B1028" s="16" t="s">
        <v>15</v>
      </c>
      <c r="C1028" s="17"/>
    </row>
    <row r="1029" spans="2:3" x14ac:dyDescent="0.25">
      <c r="B1029" s="16" t="s">
        <v>16</v>
      </c>
      <c r="C1029" s="17"/>
    </row>
    <row r="1030" spans="2:3" x14ac:dyDescent="0.25">
      <c r="B1030" s="16" t="s">
        <v>17</v>
      </c>
      <c r="C1030" s="17"/>
    </row>
    <row r="1031" spans="2:3" x14ac:dyDescent="0.25">
      <c r="B1031" s="16" t="s">
        <v>18</v>
      </c>
      <c r="C1031" s="17" t="s">
        <v>74</v>
      </c>
    </row>
    <row r="1032" spans="2:3" x14ac:dyDescent="0.25">
      <c r="B1032" s="16" t="s">
        <v>20</v>
      </c>
      <c r="C1032" s="17">
        <v>80</v>
      </c>
    </row>
    <row r="1033" spans="2:3" x14ac:dyDescent="0.25">
      <c r="B1033" s="16" t="s">
        <v>21</v>
      </c>
      <c r="C1033" s="17">
        <v>10</v>
      </c>
    </row>
    <row r="1034" spans="2:3" x14ac:dyDescent="0.25">
      <c r="B1034" s="16" t="s">
        <v>22</v>
      </c>
      <c r="C1034" s="17">
        <v>100</v>
      </c>
    </row>
    <row r="1035" spans="2:3" x14ac:dyDescent="0.25">
      <c r="B1035" s="16" t="s">
        <v>23</v>
      </c>
      <c r="C1035" s="17" t="s">
        <v>49</v>
      </c>
    </row>
    <row r="1036" spans="2:3" x14ac:dyDescent="0.25">
      <c r="B1036" s="16" t="s">
        <v>25</v>
      </c>
      <c r="C1036" s="17" t="s">
        <v>26</v>
      </c>
    </row>
    <row r="1037" spans="2:3" x14ac:dyDescent="0.25">
      <c r="B1037" s="16" t="s">
        <v>27</v>
      </c>
      <c r="C1037" s="17" t="s">
        <v>28</v>
      </c>
    </row>
    <row r="1038" spans="2:3" x14ac:dyDescent="0.25">
      <c r="B1038" s="16" t="s">
        <v>29</v>
      </c>
      <c r="C1038" s="17" t="s">
        <v>249</v>
      </c>
    </row>
    <row r="1039" spans="2:3" ht="24" x14ac:dyDescent="0.25">
      <c r="B1039" s="16" t="s">
        <v>30</v>
      </c>
      <c r="C1039" s="17" t="s">
        <v>66</v>
      </c>
    </row>
    <row r="1040" spans="2:3" x14ac:dyDescent="0.25">
      <c r="B1040" s="16" t="s">
        <v>32</v>
      </c>
      <c r="C1040" s="17" t="s">
        <v>246</v>
      </c>
    </row>
    <row r="1041" spans="2:3" x14ac:dyDescent="0.25">
      <c r="B1041" s="16" t="s">
        <v>34</v>
      </c>
      <c r="C1041" s="17" t="s">
        <v>301</v>
      </c>
    </row>
    <row r="1043" spans="2:3" x14ac:dyDescent="0.25">
      <c r="B1043" s="16" t="s">
        <v>5</v>
      </c>
      <c r="C1043" s="17" t="s">
        <v>298</v>
      </c>
    </row>
    <row r="1044" spans="2:3" x14ac:dyDescent="0.25">
      <c r="B1044" s="16" t="s">
        <v>7</v>
      </c>
      <c r="C1044" s="17" t="s">
        <v>149</v>
      </c>
    </row>
    <row r="1045" spans="2:3" x14ac:dyDescent="0.25">
      <c r="B1045" s="16" t="s">
        <v>9</v>
      </c>
      <c r="C1045" s="17" t="s">
        <v>299</v>
      </c>
    </row>
    <row r="1046" spans="2:3" x14ac:dyDescent="0.25">
      <c r="B1046" s="16" t="s">
        <v>11</v>
      </c>
      <c r="C1046" s="17" t="s">
        <v>300</v>
      </c>
    </row>
    <row r="1047" spans="2:3" x14ac:dyDescent="0.25">
      <c r="B1047" s="16" t="s">
        <v>13</v>
      </c>
      <c r="C1047" s="17" t="s">
        <v>245</v>
      </c>
    </row>
    <row r="1048" spans="2:3" x14ac:dyDescent="0.25">
      <c r="B1048" s="16" t="s">
        <v>15</v>
      </c>
      <c r="C1048" s="17"/>
    </row>
    <row r="1049" spans="2:3" x14ac:dyDescent="0.25">
      <c r="B1049" s="16" t="s">
        <v>16</v>
      </c>
      <c r="C1049" s="17"/>
    </row>
    <row r="1050" spans="2:3" x14ac:dyDescent="0.25">
      <c r="B1050" s="16" t="s">
        <v>17</v>
      </c>
      <c r="C1050" s="17"/>
    </row>
    <row r="1051" spans="2:3" x14ac:dyDescent="0.25">
      <c r="B1051" s="16" t="s">
        <v>18</v>
      </c>
      <c r="C1051" s="17" t="s">
        <v>74</v>
      </c>
    </row>
    <row r="1052" spans="2:3" x14ac:dyDescent="0.25">
      <c r="B1052" s="16" t="s">
        <v>20</v>
      </c>
      <c r="C1052" s="17">
        <v>80</v>
      </c>
    </row>
    <row r="1053" spans="2:3" x14ac:dyDescent="0.25">
      <c r="B1053" s="16" t="s">
        <v>21</v>
      </c>
      <c r="C1053" s="17">
        <v>10</v>
      </c>
    </row>
    <row r="1054" spans="2:3" x14ac:dyDescent="0.25">
      <c r="B1054" s="16" t="s">
        <v>22</v>
      </c>
      <c r="C1054" s="17">
        <v>100</v>
      </c>
    </row>
    <row r="1055" spans="2:3" x14ac:dyDescent="0.25">
      <c r="B1055" s="16" t="s">
        <v>23</v>
      </c>
      <c r="C1055" s="17" t="s">
        <v>49</v>
      </c>
    </row>
    <row r="1056" spans="2:3" x14ac:dyDescent="0.25">
      <c r="B1056" s="16" t="s">
        <v>25</v>
      </c>
      <c r="C1056" s="17" t="s">
        <v>26</v>
      </c>
    </row>
    <row r="1057" spans="2:3" x14ac:dyDescent="0.25">
      <c r="B1057" s="16" t="s">
        <v>27</v>
      </c>
      <c r="C1057" s="17" t="s">
        <v>28</v>
      </c>
    </row>
    <row r="1058" spans="2:3" x14ac:dyDescent="0.25">
      <c r="B1058" s="16" t="s">
        <v>29</v>
      </c>
      <c r="C1058" s="17" t="s">
        <v>249</v>
      </c>
    </row>
    <row r="1059" spans="2:3" ht="24" x14ac:dyDescent="0.25">
      <c r="B1059" s="16" t="s">
        <v>30</v>
      </c>
      <c r="C1059" s="17" t="s">
        <v>66</v>
      </c>
    </row>
    <row r="1060" spans="2:3" x14ac:dyDescent="0.25">
      <c r="B1060" s="16" t="s">
        <v>32</v>
      </c>
      <c r="C1060" s="17" t="s">
        <v>246</v>
      </c>
    </row>
    <row r="1061" spans="2:3" x14ac:dyDescent="0.25">
      <c r="B1061" s="16" t="s">
        <v>34</v>
      </c>
      <c r="C1061" s="17" t="s">
        <v>302</v>
      </c>
    </row>
    <row r="1063" spans="2:3" x14ac:dyDescent="0.25">
      <c r="B1063" s="16" t="s">
        <v>5</v>
      </c>
      <c r="C1063" s="17" t="s">
        <v>298</v>
      </c>
    </row>
    <row r="1064" spans="2:3" x14ac:dyDescent="0.25">
      <c r="B1064" s="16" t="s">
        <v>7</v>
      </c>
      <c r="C1064" s="17" t="s">
        <v>149</v>
      </c>
    </row>
    <row r="1065" spans="2:3" x14ac:dyDescent="0.25">
      <c r="B1065" s="16" t="s">
        <v>9</v>
      </c>
      <c r="C1065" s="17" t="s">
        <v>303</v>
      </c>
    </row>
    <row r="1066" spans="2:3" x14ac:dyDescent="0.25">
      <c r="B1066" s="16" t="s">
        <v>11</v>
      </c>
      <c r="C1066" s="17" t="s">
        <v>81</v>
      </c>
    </row>
    <row r="1067" spans="2:3" x14ac:dyDescent="0.25">
      <c r="B1067" s="16" t="s">
        <v>13</v>
      </c>
      <c r="C1067" s="17" t="s">
        <v>245</v>
      </c>
    </row>
    <row r="1068" spans="2:3" x14ac:dyDescent="0.25">
      <c r="B1068" s="16" t="s">
        <v>15</v>
      </c>
      <c r="C1068" s="17"/>
    </row>
    <row r="1069" spans="2:3" x14ac:dyDescent="0.25">
      <c r="B1069" s="16" t="s">
        <v>16</v>
      </c>
      <c r="C1069" s="17"/>
    </row>
    <row r="1070" spans="2:3" x14ac:dyDescent="0.25">
      <c r="B1070" s="16" t="s">
        <v>17</v>
      </c>
      <c r="C1070" s="17"/>
    </row>
    <row r="1071" spans="2:3" x14ac:dyDescent="0.25">
      <c r="B1071" s="16" t="s">
        <v>18</v>
      </c>
      <c r="C1071" s="17" t="s">
        <v>248</v>
      </c>
    </row>
    <row r="1072" spans="2:3" x14ac:dyDescent="0.25">
      <c r="B1072" s="16" t="s">
        <v>20</v>
      </c>
      <c r="C1072" s="17">
        <v>90</v>
      </c>
    </row>
    <row r="1073" spans="2:3" x14ac:dyDescent="0.25">
      <c r="B1073" s="16" t="s">
        <v>21</v>
      </c>
      <c r="C1073" s="17">
        <v>5</v>
      </c>
    </row>
    <row r="1074" spans="2:3" x14ac:dyDescent="0.25">
      <c r="B1074" s="16" t="s">
        <v>22</v>
      </c>
      <c r="C1074" s="17">
        <v>100</v>
      </c>
    </row>
    <row r="1075" spans="2:3" x14ac:dyDescent="0.25">
      <c r="B1075" s="16" t="s">
        <v>23</v>
      </c>
      <c r="C1075" s="17" t="s">
        <v>49</v>
      </c>
    </row>
    <row r="1076" spans="2:3" x14ac:dyDescent="0.25">
      <c r="B1076" s="16" t="s">
        <v>25</v>
      </c>
      <c r="C1076" s="17" t="s">
        <v>26</v>
      </c>
    </row>
    <row r="1077" spans="2:3" x14ac:dyDescent="0.25">
      <c r="B1077" s="16" t="s">
        <v>27</v>
      </c>
      <c r="C1077" s="17" t="s">
        <v>28</v>
      </c>
    </row>
    <row r="1078" spans="2:3" x14ac:dyDescent="0.25">
      <c r="B1078" s="16" t="s">
        <v>29</v>
      </c>
      <c r="C1078" s="17"/>
    </row>
    <row r="1079" spans="2:3" ht="24" x14ac:dyDescent="0.25">
      <c r="B1079" s="16" t="s">
        <v>30</v>
      </c>
      <c r="C1079" s="17" t="s">
        <v>249</v>
      </c>
    </row>
    <row r="1080" spans="2:3" x14ac:dyDescent="0.25">
      <c r="B1080" s="16" t="s">
        <v>32</v>
      </c>
      <c r="C1080" s="17" t="s">
        <v>250</v>
      </c>
    </row>
    <row r="1081" spans="2:3" x14ac:dyDescent="0.25">
      <c r="B1081" s="16" t="s">
        <v>34</v>
      </c>
      <c r="C1081" s="17" t="s">
        <v>301</v>
      </c>
    </row>
    <row r="1083" spans="2:3" x14ac:dyDescent="0.25">
      <c r="B1083" s="16" t="s">
        <v>5</v>
      </c>
      <c r="C1083" s="17" t="s">
        <v>298</v>
      </c>
    </row>
    <row r="1084" spans="2:3" x14ac:dyDescent="0.25">
      <c r="B1084" s="16" t="s">
        <v>7</v>
      </c>
      <c r="C1084" s="17" t="s">
        <v>149</v>
      </c>
    </row>
    <row r="1085" spans="2:3" x14ac:dyDescent="0.25">
      <c r="B1085" s="16" t="s">
        <v>9</v>
      </c>
      <c r="C1085" s="17" t="s">
        <v>303</v>
      </c>
    </row>
    <row r="1086" spans="2:3" x14ac:dyDescent="0.25">
      <c r="B1086" s="16" t="s">
        <v>11</v>
      </c>
      <c r="C1086" s="17" t="s">
        <v>81</v>
      </c>
    </row>
    <row r="1087" spans="2:3" x14ac:dyDescent="0.25">
      <c r="B1087" s="16" t="s">
        <v>13</v>
      </c>
      <c r="C1087" s="17" t="s">
        <v>245</v>
      </c>
    </row>
    <row r="1088" spans="2:3" x14ac:dyDescent="0.25">
      <c r="B1088" s="16" t="s">
        <v>15</v>
      </c>
      <c r="C1088" s="17"/>
    </row>
    <row r="1089" spans="2:3" x14ac:dyDescent="0.25">
      <c r="B1089" s="16" t="s">
        <v>16</v>
      </c>
      <c r="C1089" s="17"/>
    </row>
    <row r="1090" spans="2:3" x14ac:dyDescent="0.25">
      <c r="B1090" s="16" t="s">
        <v>17</v>
      </c>
      <c r="C1090" s="17"/>
    </row>
    <row r="1091" spans="2:3" x14ac:dyDescent="0.25">
      <c r="B1091" s="16" t="s">
        <v>18</v>
      </c>
      <c r="C1091" s="17" t="s">
        <v>248</v>
      </c>
    </row>
    <row r="1092" spans="2:3" x14ac:dyDescent="0.25">
      <c r="B1092" s="16" t="s">
        <v>20</v>
      </c>
      <c r="C1092" s="17">
        <v>90</v>
      </c>
    </row>
    <row r="1093" spans="2:3" x14ac:dyDescent="0.25">
      <c r="B1093" s="16" t="s">
        <v>21</v>
      </c>
      <c r="C1093" s="17">
        <v>5</v>
      </c>
    </row>
    <row r="1094" spans="2:3" x14ac:dyDescent="0.25">
      <c r="B1094" s="16" t="s">
        <v>22</v>
      </c>
      <c r="C1094" s="17">
        <v>100</v>
      </c>
    </row>
    <row r="1095" spans="2:3" x14ac:dyDescent="0.25">
      <c r="B1095" s="16" t="s">
        <v>23</v>
      </c>
      <c r="C1095" s="17" t="s">
        <v>49</v>
      </c>
    </row>
    <row r="1096" spans="2:3" x14ac:dyDescent="0.25">
      <c r="B1096" s="16" t="s">
        <v>25</v>
      </c>
      <c r="C1096" s="17" t="s">
        <v>26</v>
      </c>
    </row>
    <row r="1097" spans="2:3" x14ac:dyDescent="0.25">
      <c r="B1097" s="16" t="s">
        <v>27</v>
      </c>
      <c r="C1097" s="17" t="s">
        <v>28</v>
      </c>
    </row>
    <row r="1098" spans="2:3" x14ac:dyDescent="0.25">
      <c r="B1098" s="16" t="s">
        <v>29</v>
      </c>
      <c r="C1098" s="17"/>
    </row>
    <row r="1099" spans="2:3" ht="24" x14ac:dyDescent="0.25">
      <c r="B1099" s="16" t="s">
        <v>30</v>
      </c>
      <c r="C1099" s="17" t="s">
        <v>249</v>
      </c>
    </row>
    <row r="1100" spans="2:3" x14ac:dyDescent="0.25">
      <c r="B1100" s="16" t="s">
        <v>32</v>
      </c>
      <c r="C1100" s="17" t="s">
        <v>250</v>
      </c>
    </row>
    <row r="1101" spans="2:3" x14ac:dyDescent="0.25">
      <c r="B1101" s="16" t="s">
        <v>34</v>
      </c>
      <c r="C1101" s="17" t="s">
        <v>302</v>
      </c>
    </row>
    <row r="1103" spans="2:3" x14ac:dyDescent="0.25">
      <c r="B1103" s="16" t="s">
        <v>5</v>
      </c>
      <c r="C1103" s="17" t="s">
        <v>304</v>
      </c>
    </row>
    <row r="1104" spans="2:3" x14ac:dyDescent="0.25">
      <c r="B1104" s="16" t="s">
        <v>7</v>
      </c>
      <c r="C1104" s="17" t="s">
        <v>149</v>
      </c>
    </row>
    <row r="1105" spans="2:3" x14ac:dyDescent="0.25">
      <c r="B1105" s="16" t="s">
        <v>9</v>
      </c>
      <c r="C1105" s="17" t="s">
        <v>305</v>
      </c>
    </row>
    <row r="1106" spans="2:3" x14ac:dyDescent="0.25">
      <c r="B1106" s="16" t="s">
        <v>11</v>
      </c>
      <c r="C1106" s="17" t="s">
        <v>61</v>
      </c>
    </row>
    <row r="1107" spans="2:3" x14ac:dyDescent="0.25">
      <c r="B1107" s="16" t="s">
        <v>13</v>
      </c>
      <c r="C1107" s="17" t="s">
        <v>245</v>
      </c>
    </row>
    <row r="1108" spans="2:3" x14ac:dyDescent="0.25">
      <c r="B1108" s="16" t="s">
        <v>15</v>
      </c>
      <c r="C1108" s="17"/>
    </row>
    <row r="1109" spans="2:3" x14ac:dyDescent="0.25">
      <c r="B1109" s="16" t="s">
        <v>16</v>
      </c>
      <c r="C1109" s="17"/>
    </row>
    <row r="1110" spans="2:3" x14ac:dyDescent="0.25">
      <c r="B1110" s="16" t="s">
        <v>17</v>
      </c>
      <c r="C1110" s="17"/>
    </row>
    <row r="1111" spans="2:3" x14ac:dyDescent="0.25">
      <c r="B1111" s="16" t="s">
        <v>18</v>
      </c>
      <c r="C1111" s="17" t="s">
        <v>74</v>
      </c>
    </row>
    <row r="1112" spans="2:3" x14ac:dyDescent="0.25">
      <c r="B1112" s="16" t="s">
        <v>20</v>
      </c>
      <c r="C1112" s="17">
        <v>90</v>
      </c>
    </row>
    <row r="1113" spans="2:3" x14ac:dyDescent="0.25">
      <c r="B1113" s="16" t="s">
        <v>21</v>
      </c>
      <c r="C1113" s="17">
        <v>5</v>
      </c>
    </row>
    <row r="1114" spans="2:3" x14ac:dyDescent="0.25">
      <c r="B1114" s="16" t="s">
        <v>22</v>
      </c>
      <c r="C1114" s="17">
        <v>100</v>
      </c>
    </row>
    <row r="1115" spans="2:3" x14ac:dyDescent="0.25">
      <c r="B1115" s="16" t="s">
        <v>23</v>
      </c>
      <c r="C1115" s="17" t="s">
        <v>49</v>
      </c>
    </row>
    <row r="1116" spans="2:3" x14ac:dyDescent="0.25">
      <c r="B1116" s="16" t="s">
        <v>25</v>
      </c>
      <c r="C1116" s="17" t="s">
        <v>26</v>
      </c>
    </row>
    <row r="1117" spans="2:3" x14ac:dyDescent="0.25">
      <c r="B1117" s="16" t="s">
        <v>27</v>
      </c>
      <c r="C1117" s="17" t="s">
        <v>28</v>
      </c>
    </row>
    <row r="1118" spans="2:3" x14ac:dyDescent="0.25">
      <c r="B1118" s="16" t="s">
        <v>29</v>
      </c>
      <c r="C1118" s="17"/>
    </row>
    <row r="1119" spans="2:3" ht="24" x14ac:dyDescent="0.25">
      <c r="B1119" s="16" t="s">
        <v>30</v>
      </c>
      <c r="C1119" s="17" t="s">
        <v>66</v>
      </c>
    </row>
    <row r="1120" spans="2:3" x14ac:dyDescent="0.25">
      <c r="B1120" s="16" t="s">
        <v>32</v>
      </c>
      <c r="C1120" s="17" t="s">
        <v>306</v>
      </c>
    </row>
    <row r="1121" spans="2:3" x14ac:dyDescent="0.25">
      <c r="B1121" s="16" t="s">
        <v>34</v>
      </c>
      <c r="C1121" s="17" t="s">
        <v>301</v>
      </c>
    </row>
    <row r="1123" spans="2:3" x14ac:dyDescent="0.25">
      <c r="B1123" s="16" t="s">
        <v>5</v>
      </c>
      <c r="C1123" s="17" t="s">
        <v>304</v>
      </c>
    </row>
    <row r="1124" spans="2:3" x14ac:dyDescent="0.25">
      <c r="B1124" s="16" t="s">
        <v>7</v>
      </c>
      <c r="C1124" s="17" t="s">
        <v>149</v>
      </c>
    </row>
    <row r="1125" spans="2:3" x14ac:dyDescent="0.25">
      <c r="B1125" s="16" t="s">
        <v>9</v>
      </c>
      <c r="C1125" s="17" t="s">
        <v>305</v>
      </c>
    </row>
    <row r="1126" spans="2:3" x14ac:dyDescent="0.25">
      <c r="B1126" s="16" t="s">
        <v>11</v>
      </c>
      <c r="C1126" s="17" t="s">
        <v>61</v>
      </c>
    </row>
    <row r="1127" spans="2:3" x14ac:dyDescent="0.25">
      <c r="B1127" s="16" t="s">
        <v>13</v>
      </c>
      <c r="C1127" s="17" t="s">
        <v>245</v>
      </c>
    </row>
    <row r="1128" spans="2:3" x14ac:dyDescent="0.25">
      <c r="B1128" s="16" t="s">
        <v>15</v>
      </c>
      <c r="C1128" s="17"/>
    </row>
    <row r="1129" spans="2:3" x14ac:dyDescent="0.25">
      <c r="B1129" s="16" t="s">
        <v>16</v>
      </c>
      <c r="C1129" s="17"/>
    </row>
    <row r="1130" spans="2:3" x14ac:dyDescent="0.25">
      <c r="B1130" s="16" t="s">
        <v>17</v>
      </c>
      <c r="C1130" s="17"/>
    </row>
    <row r="1131" spans="2:3" x14ac:dyDescent="0.25">
      <c r="B1131" s="16" t="s">
        <v>18</v>
      </c>
      <c r="C1131" s="17" t="s">
        <v>74</v>
      </c>
    </row>
    <row r="1132" spans="2:3" x14ac:dyDescent="0.25">
      <c r="B1132" s="16" t="s">
        <v>20</v>
      </c>
      <c r="C1132" s="17">
        <v>90</v>
      </c>
    </row>
    <row r="1133" spans="2:3" x14ac:dyDescent="0.25">
      <c r="B1133" s="16" t="s">
        <v>21</v>
      </c>
      <c r="C1133" s="17">
        <v>5</v>
      </c>
    </row>
    <row r="1134" spans="2:3" x14ac:dyDescent="0.25">
      <c r="B1134" s="16" t="s">
        <v>22</v>
      </c>
      <c r="C1134" s="17">
        <v>100</v>
      </c>
    </row>
    <row r="1135" spans="2:3" x14ac:dyDescent="0.25">
      <c r="B1135" s="16" t="s">
        <v>23</v>
      </c>
      <c r="C1135" s="17" t="s">
        <v>49</v>
      </c>
    </row>
    <row r="1136" spans="2:3" x14ac:dyDescent="0.25">
      <c r="B1136" s="16" t="s">
        <v>25</v>
      </c>
      <c r="C1136" s="17" t="s">
        <v>26</v>
      </c>
    </row>
    <row r="1137" spans="2:3" x14ac:dyDescent="0.25">
      <c r="B1137" s="16" t="s">
        <v>27</v>
      </c>
      <c r="C1137" s="17" t="s">
        <v>28</v>
      </c>
    </row>
    <row r="1138" spans="2:3" x14ac:dyDescent="0.25">
      <c r="B1138" s="16" t="s">
        <v>29</v>
      </c>
      <c r="C1138" s="17"/>
    </row>
    <row r="1139" spans="2:3" ht="24" x14ac:dyDescent="0.25">
      <c r="B1139" s="16" t="s">
        <v>30</v>
      </c>
      <c r="C1139" s="17" t="s">
        <v>66</v>
      </c>
    </row>
    <row r="1140" spans="2:3" x14ac:dyDescent="0.25">
      <c r="B1140" s="16" t="s">
        <v>32</v>
      </c>
      <c r="C1140" s="17" t="s">
        <v>306</v>
      </c>
    </row>
    <row r="1141" spans="2:3" x14ac:dyDescent="0.25">
      <c r="B1141" s="16" t="s">
        <v>34</v>
      </c>
      <c r="C1141" s="17" t="s">
        <v>302</v>
      </c>
    </row>
    <row r="1143" spans="2:3" x14ac:dyDescent="0.25">
      <c r="B1143" s="16" t="s">
        <v>5</v>
      </c>
      <c r="C1143" s="17" t="s">
        <v>304</v>
      </c>
    </row>
    <row r="1144" spans="2:3" x14ac:dyDescent="0.25">
      <c r="B1144" s="16" t="s">
        <v>7</v>
      </c>
      <c r="C1144" s="17" t="s">
        <v>149</v>
      </c>
    </row>
    <row r="1145" spans="2:3" x14ac:dyDescent="0.25">
      <c r="B1145" s="16" t="s">
        <v>9</v>
      </c>
      <c r="C1145" s="17" t="s">
        <v>307</v>
      </c>
    </row>
    <row r="1146" spans="2:3" x14ac:dyDescent="0.25">
      <c r="B1146" s="16" t="s">
        <v>11</v>
      </c>
      <c r="C1146" s="17" t="s">
        <v>254</v>
      </c>
    </row>
    <row r="1147" spans="2:3" x14ac:dyDescent="0.25">
      <c r="B1147" s="16" t="s">
        <v>13</v>
      </c>
      <c r="C1147" s="17" t="s">
        <v>245</v>
      </c>
    </row>
    <row r="1148" spans="2:3" x14ac:dyDescent="0.25">
      <c r="B1148" s="16" t="s">
        <v>15</v>
      </c>
      <c r="C1148" s="17"/>
    </row>
    <row r="1149" spans="2:3" x14ac:dyDescent="0.25">
      <c r="B1149" s="16" t="s">
        <v>16</v>
      </c>
      <c r="C1149" s="17"/>
    </row>
    <row r="1150" spans="2:3" x14ac:dyDescent="0.25">
      <c r="B1150" s="16" t="s">
        <v>17</v>
      </c>
      <c r="C1150" s="17"/>
    </row>
    <row r="1151" spans="2:3" x14ac:dyDescent="0.25">
      <c r="B1151" s="16" t="s">
        <v>18</v>
      </c>
      <c r="C1151" s="17" t="s">
        <v>248</v>
      </c>
    </row>
    <row r="1152" spans="2:3" x14ac:dyDescent="0.25">
      <c r="B1152" s="16" t="s">
        <v>20</v>
      </c>
      <c r="C1152" s="17">
        <v>90</v>
      </c>
    </row>
    <row r="1153" spans="2:3" x14ac:dyDescent="0.25">
      <c r="B1153" s="16" t="s">
        <v>21</v>
      </c>
      <c r="C1153" s="17">
        <v>5</v>
      </c>
    </row>
    <row r="1154" spans="2:3" x14ac:dyDescent="0.25">
      <c r="B1154" s="16" t="s">
        <v>22</v>
      </c>
      <c r="C1154" s="17">
        <v>100</v>
      </c>
    </row>
    <row r="1155" spans="2:3" x14ac:dyDescent="0.25">
      <c r="B1155" s="16" t="s">
        <v>23</v>
      </c>
      <c r="C1155" s="17" t="s">
        <v>49</v>
      </c>
    </row>
    <row r="1156" spans="2:3" x14ac:dyDescent="0.25">
      <c r="B1156" s="16" t="s">
        <v>25</v>
      </c>
      <c r="C1156" s="17" t="s">
        <v>26</v>
      </c>
    </row>
    <row r="1157" spans="2:3" x14ac:dyDescent="0.25">
      <c r="B1157" s="16" t="s">
        <v>27</v>
      </c>
      <c r="C1157" s="17" t="s">
        <v>28</v>
      </c>
    </row>
    <row r="1158" spans="2:3" x14ac:dyDescent="0.25">
      <c r="B1158" s="16" t="s">
        <v>29</v>
      </c>
      <c r="C1158" s="17" t="s">
        <v>249</v>
      </c>
    </row>
    <row r="1159" spans="2:3" ht="24" x14ac:dyDescent="0.25">
      <c r="B1159" s="16" t="s">
        <v>30</v>
      </c>
      <c r="C1159" s="17" t="s">
        <v>66</v>
      </c>
    </row>
    <row r="1160" spans="2:3" x14ac:dyDescent="0.25">
      <c r="B1160" s="16" t="s">
        <v>32</v>
      </c>
      <c r="C1160" s="17" t="s">
        <v>250</v>
      </c>
    </row>
    <row r="1161" spans="2:3" x14ac:dyDescent="0.25">
      <c r="B1161" s="16" t="s">
        <v>34</v>
      </c>
      <c r="C1161" s="17" t="s">
        <v>301</v>
      </c>
    </row>
    <row r="1163" spans="2:3" x14ac:dyDescent="0.25">
      <c r="B1163" s="16" t="s">
        <v>5</v>
      </c>
      <c r="C1163" s="17" t="s">
        <v>304</v>
      </c>
    </row>
    <row r="1164" spans="2:3" x14ac:dyDescent="0.25">
      <c r="B1164" s="16" t="s">
        <v>7</v>
      </c>
      <c r="C1164" s="17" t="s">
        <v>149</v>
      </c>
    </row>
    <row r="1165" spans="2:3" x14ac:dyDescent="0.25">
      <c r="B1165" s="16" t="s">
        <v>9</v>
      </c>
      <c r="C1165" s="17" t="s">
        <v>307</v>
      </c>
    </row>
    <row r="1166" spans="2:3" x14ac:dyDescent="0.25">
      <c r="B1166" s="16" t="s">
        <v>11</v>
      </c>
      <c r="C1166" s="17" t="s">
        <v>254</v>
      </c>
    </row>
    <row r="1167" spans="2:3" x14ac:dyDescent="0.25">
      <c r="B1167" s="16" t="s">
        <v>13</v>
      </c>
      <c r="C1167" s="17" t="s">
        <v>245</v>
      </c>
    </row>
    <row r="1168" spans="2:3" x14ac:dyDescent="0.25">
      <c r="B1168" s="16" t="s">
        <v>15</v>
      </c>
      <c r="C1168" s="17"/>
    </row>
    <row r="1169" spans="2:3" x14ac:dyDescent="0.25">
      <c r="B1169" s="16" t="s">
        <v>16</v>
      </c>
      <c r="C1169" s="17"/>
    </row>
    <row r="1170" spans="2:3" x14ac:dyDescent="0.25">
      <c r="B1170" s="16" t="s">
        <v>17</v>
      </c>
      <c r="C1170" s="17"/>
    </row>
    <row r="1171" spans="2:3" x14ac:dyDescent="0.25">
      <c r="B1171" s="16" t="s">
        <v>18</v>
      </c>
      <c r="C1171" s="17" t="s">
        <v>248</v>
      </c>
    </row>
    <row r="1172" spans="2:3" x14ac:dyDescent="0.25">
      <c r="B1172" s="16" t="s">
        <v>20</v>
      </c>
      <c r="C1172" s="17">
        <v>90</v>
      </c>
    </row>
    <row r="1173" spans="2:3" x14ac:dyDescent="0.25">
      <c r="B1173" s="16" t="s">
        <v>21</v>
      </c>
      <c r="C1173" s="17">
        <v>5</v>
      </c>
    </row>
    <row r="1174" spans="2:3" x14ac:dyDescent="0.25">
      <c r="B1174" s="16" t="s">
        <v>22</v>
      </c>
      <c r="C1174" s="17">
        <v>100</v>
      </c>
    </row>
    <row r="1175" spans="2:3" x14ac:dyDescent="0.25">
      <c r="B1175" s="16" t="s">
        <v>23</v>
      </c>
      <c r="C1175" s="17" t="s">
        <v>49</v>
      </c>
    </row>
    <row r="1176" spans="2:3" x14ac:dyDescent="0.25">
      <c r="B1176" s="16" t="s">
        <v>25</v>
      </c>
      <c r="C1176" s="17" t="s">
        <v>26</v>
      </c>
    </row>
    <row r="1177" spans="2:3" x14ac:dyDescent="0.25">
      <c r="B1177" s="16" t="s">
        <v>27</v>
      </c>
      <c r="C1177" s="17" t="s">
        <v>28</v>
      </c>
    </row>
    <row r="1178" spans="2:3" x14ac:dyDescent="0.25">
      <c r="B1178" s="16" t="s">
        <v>29</v>
      </c>
      <c r="C1178" s="17" t="s">
        <v>249</v>
      </c>
    </row>
    <row r="1179" spans="2:3" ht="24" x14ac:dyDescent="0.25">
      <c r="B1179" s="16" t="s">
        <v>30</v>
      </c>
      <c r="C1179" s="17" t="s">
        <v>66</v>
      </c>
    </row>
    <row r="1180" spans="2:3" x14ac:dyDescent="0.25">
      <c r="B1180" s="16" t="s">
        <v>32</v>
      </c>
      <c r="C1180" s="17" t="s">
        <v>250</v>
      </c>
    </row>
    <row r="1181" spans="2:3" x14ac:dyDescent="0.25">
      <c r="B1181" s="16" t="s">
        <v>34</v>
      </c>
      <c r="C1181" s="17" t="s">
        <v>302</v>
      </c>
    </row>
    <row r="1183" spans="2:3" x14ac:dyDescent="0.25">
      <c r="B1183" s="16" t="s">
        <v>5</v>
      </c>
      <c r="C1183" s="17" t="s">
        <v>308</v>
      </c>
    </row>
    <row r="1184" spans="2:3" x14ac:dyDescent="0.25">
      <c r="B1184" s="16" t="s">
        <v>7</v>
      </c>
      <c r="C1184" s="17" t="s">
        <v>149</v>
      </c>
    </row>
    <row r="1185" spans="2:3" x14ac:dyDescent="0.25">
      <c r="B1185" s="16" t="s">
        <v>9</v>
      </c>
      <c r="C1185" s="17" t="s">
        <v>309</v>
      </c>
    </row>
    <row r="1186" spans="2:3" x14ac:dyDescent="0.25">
      <c r="B1186" s="16" t="s">
        <v>11</v>
      </c>
      <c r="C1186" s="17" t="s">
        <v>310</v>
      </c>
    </row>
    <row r="1187" spans="2:3" ht="36" x14ac:dyDescent="0.25">
      <c r="B1187" s="16" t="s">
        <v>13</v>
      </c>
      <c r="C1187" s="17" t="s">
        <v>311</v>
      </c>
    </row>
    <row r="1188" spans="2:3" x14ac:dyDescent="0.25">
      <c r="B1188" s="16" t="s">
        <v>15</v>
      </c>
      <c r="C1188" s="17"/>
    </row>
    <row r="1189" spans="2:3" x14ac:dyDescent="0.25">
      <c r="B1189" s="16" t="s">
        <v>16</v>
      </c>
      <c r="C1189" s="17"/>
    </row>
    <row r="1190" spans="2:3" x14ac:dyDescent="0.25">
      <c r="B1190" s="16" t="s">
        <v>17</v>
      </c>
      <c r="C1190" s="17"/>
    </row>
    <row r="1191" spans="2:3" x14ac:dyDescent="0.25">
      <c r="B1191" s="16" t="s">
        <v>18</v>
      </c>
      <c r="C1191" s="17" t="s">
        <v>312</v>
      </c>
    </row>
    <row r="1192" spans="2:3" x14ac:dyDescent="0.25">
      <c r="B1192" s="16" t="s">
        <v>20</v>
      </c>
      <c r="C1192" s="17">
        <v>60</v>
      </c>
    </row>
    <row r="1193" spans="2:3" x14ac:dyDescent="0.25">
      <c r="B1193" s="16" t="s">
        <v>21</v>
      </c>
      <c r="C1193" s="17">
        <v>10</v>
      </c>
    </row>
    <row r="1194" spans="2:3" x14ac:dyDescent="0.25">
      <c r="B1194" s="16" t="s">
        <v>22</v>
      </c>
      <c r="C1194" s="17">
        <v>40</v>
      </c>
    </row>
    <row r="1195" spans="2:3" x14ac:dyDescent="0.25">
      <c r="B1195" s="16" t="s">
        <v>23</v>
      </c>
      <c r="C1195" s="17" t="s">
        <v>24</v>
      </c>
    </row>
    <row r="1196" spans="2:3" x14ac:dyDescent="0.25">
      <c r="B1196" s="16" t="s">
        <v>25</v>
      </c>
      <c r="C1196" s="17" t="s">
        <v>40</v>
      </c>
    </row>
    <row r="1197" spans="2:3" x14ac:dyDescent="0.25">
      <c r="B1197" s="16" t="s">
        <v>27</v>
      </c>
      <c r="C1197" s="17" t="s">
        <v>28</v>
      </c>
    </row>
    <row r="1198" spans="2:3" x14ac:dyDescent="0.25">
      <c r="B1198" s="16" t="s">
        <v>29</v>
      </c>
      <c r="C1198" s="17"/>
    </row>
    <row r="1199" spans="2:3" ht="24" x14ac:dyDescent="0.25">
      <c r="B1199" s="16" t="s">
        <v>30</v>
      </c>
      <c r="C1199" s="17" t="s">
        <v>313</v>
      </c>
    </row>
    <row r="1200" spans="2:3" x14ac:dyDescent="0.25">
      <c r="B1200" s="16" t="s">
        <v>32</v>
      </c>
      <c r="C1200" s="17" t="s">
        <v>250</v>
      </c>
    </row>
    <row r="1201" spans="2:3" x14ac:dyDescent="0.25">
      <c r="B1201" s="16" t="s">
        <v>34</v>
      </c>
      <c r="C1201" s="17" t="s">
        <v>301</v>
      </c>
    </row>
    <row r="1203" spans="2:3" x14ac:dyDescent="0.25">
      <c r="B1203" s="16" t="s">
        <v>5</v>
      </c>
      <c r="C1203" s="17" t="s">
        <v>308</v>
      </c>
    </row>
    <row r="1204" spans="2:3" x14ac:dyDescent="0.25">
      <c r="B1204" s="16" t="s">
        <v>7</v>
      </c>
      <c r="C1204" s="17" t="s">
        <v>149</v>
      </c>
    </row>
    <row r="1205" spans="2:3" x14ac:dyDescent="0.25">
      <c r="B1205" s="16" t="s">
        <v>9</v>
      </c>
      <c r="C1205" s="17" t="s">
        <v>309</v>
      </c>
    </row>
    <row r="1206" spans="2:3" x14ac:dyDescent="0.25">
      <c r="B1206" s="16" t="s">
        <v>11</v>
      </c>
      <c r="C1206" s="17" t="s">
        <v>310</v>
      </c>
    </row>
    <row r="1207" spans="2:3" ht="36" x14ac:dyDescent="0.25">
      <c r="B1207" s="16" t="s">
        <v>13</v>
      </c>
      <c r="C1207" s="17" t="s">
        <v>311</v>
      </c>
    </row>
    <row r="1208" spans="2:3" x14ac:dyDescent="0.25">
      <c r="B1208" s="16" t="s">
        <v>15</v>
      </c>
      <c r="C1208" s="17"/>
    </row>
    <row r="1209" spans="2:3" x14ac:dyDescent="0.25">
      <c r="B1209" s="16" t="s">
        <v>16</v>
      </c>
      <c r="C1209" s="17"/>
    </row>
    <row r="1210" spans="2:3" x14ac:dyDescent="0.25">
      <c r="B1210" s="16" t="s">
        <v>17</v>
      </c>
      <c r="C1210" s="17"/>
    </row>
    <row r="1211" spans="2:3" x14ac:dyDescent="0.25">
      <c r="B1211" s="16" t="s">
        <v>18</v>
      </c>
      <c r="C1211" s="17" t="s">
        <v>312</v>
      </c>
    </row>
    <row r="1212" spans="2:3" x14ac:dyDescent="0.25">
      <c r="B1212" s="16" t="s">
        <v>20</v>
      </c>
      <c r="C1212" s="17">
        <v>60</v>
      </c>
    </row>
    <row r="1213" spans="2:3" x14ac:dyDescent="0.25">
      <c r="B1213" s="16" t="s">
        <v>21</v>
      </c>
      <c r="C1213" s="17">
        <v>10</v>
      </c>
    </row>
    <row r="1214" spans="2:3" x14ac:dyDescent="0.25">
      <c r="B1214" s="16" t="s">
        <v>22</v>
      </c>
      <c r="C1214" s="17">
        <v>40</v>
      </c>
    </row>
    <row r="1215" spans="2:3" x14ac:dyDescent="0.25">
      <c r="B1215" s="16" t="s">
        <v>23</v>
      </c>
      <c r="C1215" s="17" t="s">
        <v>24</v>
      </c>
    </row>
    <row r="1216" spans="2:3" x14ac:dyDescent="0.25">
      <c r="B1216" s="16" t="s">
        <v>25</v>
      </c>
      <c r="C1216" s="17" t="s">
        <v>40</v>
      </c>
    </row>
    <row r="1217" spans="2:3" x14ac:dyDescent="0.25">
      <c r="B1217" s="16" t="s">
        <v>27</v>
      </c>
      <c r="C1217" s="17" t="s">
        <v>28</v>
      </c>
    </row>
    <row r="1218" spans="2:3" x14ac:dyDescent="0.25">
      <c r="B1218" s="16" t="s">
        <v>29</v>
      </c>
      <c r="C1218" s="17"/>
    </row>
    <row r="1219" spans="2:3" ht="24" x14ac:dyDescent="0.25">
      <c r="B1219" s="16" t="s">
        <v>30</v>
      </c>
      <c r="C1219" s="17" t="s">
        <v>313</v>
      </c>
    </row>
    <row r="1220" spans="2:3" x14ac:dyDescent="0.25">
      <c r="B1220" s="16" t="s">
        <v>32</v>
      </c>
      <c r="C1220" s="17" t="s">
        <v>250</v>
      </c>
    </row>
    <row r="1221" spans="2:3" x14ac:dyDescent="0.25">
      <c r="B1221" s="16" t="s">
        <v>34</v>
      </c>
      <c r="C1221" s="17" t="s">
        <v>302</v>
      </c>
    </row>
    <row r="1223" spans="2:3" x14ac:dyDescent="0.25">
      <c r="B1223" s="16" t="s">
        <v>5</v>
      </c>
      <c r="C1223" s="17" t="s">
        <v>308</v>
      </c>
    </row>
    <row r="1224" spans="2:3" x14ac:dyDescent="0.25">
      <c r="B1224" s="16" t="s">
        <v>7</v>
      </c>
      <c r="C1224" s="17" t="s">
        <v>149</v>
      </c>
    </row>
    <row r="1225" spans="2:3" x14ac:dyDescent="0.25">
      <c r="B1225" s="16" t="s">
        <v>9</v>
      </c>
      <c r="C1225" s="17" t="s">
        <v>314</v>
      </c>
    </row>
    <row r="1226" spans="2:3" x14ac:dyDescent="0.25">
      <c r="B1226" s="16" t="s">
        <v>11</v>
      </c>
      <c r="C1226" s="17" t="s">
        <v>315</v>
      </c>
    </row>
    <row r="1227" spans="2:3" ht="36" x14ac:dyDescent="0.25">
      <c r="B1227" s="16" t="s">
        <v>13</v>
      </c>
      <c r="C1227" s="17" t="s">
        <v>311</v>
      </c>
    </row>
    <row r="1228" spans="2:3" x14ac:dyDescent="0.25">
      <c r="B1228" s="16" t="s">
        <v>15</v>
      </c>
      <c r="C1228" s="17"/>
    </row>
    <row r="1229" spans="2:3" x14ac:dyDescent="0.25">
      <c r="B1229" s="16" t="s">
        <v>16</v>
      </c>
      <c r="C1229" s="17"/>
    </row>
    <row r="1230" spans="2:3" x14ac:dyDescent="0.25">
      <c r="B1230" s="16" t="s">
        <v>17</v>
      </c>
      <c r="C1230" s="17"/>
    </row>
    <row r="1231" spans="2:3" x14ac:dyDescent="0.25">
      <c r="B1231" s="16" t="s">
        <v>18</v>
      </c>
      <c r="C1231" s="17" t="s">
        <v>312</v>
      </c>
    </row>
    <row r="1232" spans="2:3" x14ac:dyDescent="0.25">
      <c r="B1232" s="16" t="s">
        <v>20</v>
      </c>
      <c r="C1232" s="17">
        <v>30</v>
      </c>
    </row>
    <row r="1233" spans="2:3" x14ac:dyDescent="0.25">
      <c r="B1233" s="16" t="s">
        <v>21</v>
      </c>
      <c r="C1233" s="17">
        <v>3</v>
      </c>
    </row>
    <row r="1234" spans="2:3" x14ac:dyDescent="0.25">
      <c r="B1234" s="16" t="s">
        <v>22</v>
      </c>
      <c r="C1234" s="17">
        <v>25</v>
      </c>
    </row>
    <row r="1235" spans="2:3" x14ac:dyDescent="0.25">
      <c r="B1235" s="16" t="s">
        <v>23</v>
      </c>
      <c r="C1235" s="17" t="s">
        <v>24</v>
      </c>
    </row>
    <row r="1236" spans="2:3" x14ac:dyDescent="0.25">
      <c r="B1236" s="16" t="s">
        <v>25</v>
      </c>
      <c r="C1236" s="17" t="s">
        <v>40</v>
      </c>
    </row>
    <row r="1237" spans="2:3" x14ac:dyDescent="0.25">
      <c r="B1237" s="16" t="s">
        <v>27</v>
      </c>
      <c r="C1237" s="17" t="s">
        <v>28</v>
      </c>
    </row>
    <row r="1238" spans="2:3" x14ac:dyDescent="0.25">
      <c r="B1238" s="16" t="s">
        <v>29</v>
      </c>
      <c r="C1238" s="17"/>
    </row>
    <row r="1239" spans="2:3" ht="24" x14ac:dyDescent="0.25">
      <c r="B1239" s="16" t="s">
        <v>30</v>
      </c>
      <c r="C1239" s="17" t="s">
        <v>316</v>
      </c>
    </row>
    <row r="1240" spans="2:3" x14ac:dyDescent="0.25">
      <c r="B1240" s="16" t="s">
        <v>32</v>
      </c>
      <c r="C1240" s="17" t="s">
        <v>250</v>
      </c>
    </row>
    <row r="1241" spans="2:3" x14ac:dyDescent="0.25">
      <c r="B1241" s="16" t="s">
        <v>34</v>
      </c>
      <c r="C1241" s="17" t="s">
        <v>301</v>
      </c>
    </row>
    <row r="1243" spans="2:3" x14ac:dyDescent="0.25">
      <c r="B1243" s="16" t="s">
        <v>5</v>
      </c>
      <c r="C1243" s="17" t="s">
        <v>308</v>
      </c>
    </row>
    <row r="1244" spans="2:3" x14ac:dyDescent="0.25">
      <c r="B1244" s="16" t="s">
        <v>7</v>
      </c>
      <c r="C1244" s="17" t="s">
        <v>149</v>
      </c>
    </row>
    <row r="1245" spans="2:3" x14ac:dyDescent="0.25">
      <c r="B1245" s="16" t="s">
        <v>9</v>
      </c>
      <c r="C1245" s="17" t="s">
        <v>314</v>
      </c>
    </row>
    <row r="1246" spans="2:3" x14ac:dyDescent="0.25">
      <c r="B1246" s="16" t="s">
        <v>11</v>
      </c>
      <c r="C1246" s="17" t="s">
        <v>315</v>
      </c>
    </row>
    <row r="1247" spans="2:3" ht="36" x14ac:dyDescent="0.25">
      <c r="B1247" s="16" t="s">
        <v>13</v>
      </c>
      <c r="C1247" s="17" t="s">
        <v>311</v>
      </c>
    </row>
    <row r="1248" spans="2:3" x14ac:dyDescent="0.25">
      <c r="B1248" s="16" t="s">
        <v>15</v>
      </c>
      <c r="C1248" s="17"/>
    </row>
    <row r="1249" spans="2:3" x14ac:dyDescent="0.25">
      <c r="B1249" s="16" t="s">
        <v>16</v>
      </c>
      <c r="C1249" s="17"/>
    </row>
    <row r="1250" spans="2:3" x14ac:dyDescent="0.25">
      <c r="B1250" s="16" t="s">
        <v>17</v>
      </c>
      <c r="C1250" s="17"/>
    </row>
    <row r="1251" spans="2:3" x14ac:dyDescent="0.25">
      <c r="B1251" s="16" t="s">
        <v>18</v>
      </c>
      <c r="C1251" s="17" t="s">
        <v>312</v>
      </c>
    </row>
    <row r="1252" spans="2:3" x14ac:dyDescent="0.25">
      <c r="B1252" s="16" t="s">
        <v>20</v>
      </c>
      <c r="C1252" s="17">
        <v>30</v>
      </c>
    </row>
    <row r="1253" spans="2:3" x14ac:dyDescent="0.25">
      <c r="B1253" s="16" t="s">
        <v>21</v>
      </c>
      <c r="C1253" s="17">
        <v>3</v>
      </c>
    </row>
    <row r="1254" spans="2:3" x14ac:dyDescent="0.25">
      <c r="B1254" s="16" t="s">
        <v>22</v>
      </c>
      <c r="C1254" s="17">
        <v>25</v>
      </c>
    </row>
    <row r="1255" spans="2:3" x14ac:dyDescent="0.25">
      <c r="B1255" s="16" t="s">
        <v>23</v>
      </c>
      <c r="C1255" s="17" t="s">
        <v>24</v>
      </c>
    </row>
    <row r="1256" spans="2:3" x14ac:dyDescent="0.25">
      <c r="B1256" s="16" t="s">
        <v>25</v>
      </c>
      <c r="C1256" s="17" t="s">
        <v>40</v>
      </c>
    </row>
    <row r="1257" spans="2:3" x14ac:dyDescent="0.25">
      <c r="B1257" s="16" t="s">
        <v>27</v>
      </c>
      <c r="C1257" s="17" t="s">
        <v>28</v>
      </c>
    </row>
    <row r="1258" spans="2:3" x14ac:dyDescent="0.25">
      <c r="B1258" s="16" t="s">
        <v>29</v>
      </c>
      <c r="C1258" s="17"/>
    </row>
    <row r="1259" spans="2:3" ht="24" x14ac:dyDescent="0.25">
      <c r="B1259" s="16" t="s">
        <v>30</v>
      </c>
      <c r="C1259" s="17" t="s">
        <v>316</v>
      </c>
    </row>
    <row r="1260" spans="2:3" x14ac:dyDescent="0.25">
      <c r="B1260" s="16" t="s">
        <v>32</v>
      </c>
      <c r="C1260" s="17" t="s">
        <v>250</v>
      </c>
    </row>
    <row r="1261" spans="2:3" x14ac:dyDescent="0.25">
      <c r="B1261" s="16" t="s">
        <v>34</v>
      </c>
      <c r="C1261" s="17" t="s">
        <v>302</v>
      </c>
    </row>
    <row r="1263" spans="2:3" x14ac:dyDescent="0.25">
      <c r="B1263" s="16" t="s">
        <v>5</v>
      </c>
      <c r="C1263" s="17" t="s">
        <v>317</v>
      </c>
    </row>
    <row r="1264" spans="2:3" x14ac:dyDescent="0.25">
      <c r="B1264" s="16" t="s">
        <v>7</v>
      </c>
      <c r="C1264" s="17" t="s">
        <v>149</v>
      </c>
    </row>
    <row r="1265" spans="2:3" x14ac:dyDescent="0.25">
      <c r="B1265" s="16" t="s">
        <v>9</v>
      </c>
      <c r="C1265" s="17" t="s">
        <v>318</v>
      </c>
    </row>
    <row r="1266" spans="2:3" x14ac:dyDescent="0.25">
      <c r="B1266" s="16" t="s">
        <v>11</v>
      </c>
      <c r="C1266" s="17" t="s">
        <v>319</v>
      </c>
    </row>
    <row r="1267" spans="2:3" ht="24" x14ac:dyDescent="0.25">
      <c r="B1267" s="16" t="s">
        <v>13</v>
      </c>
      <c r="C1267" s="17" t="s">
        <v>320</v>
      </c>
    </row>
    <row r="1268" spans="2:3" x14ac:dyDescent="0.25">
      <c r="B1268" s="16" t="s">
        <v>15</v>
      </c>
      <c r="C1268" s="17"/>
    </row>
    <row r="1269" spans="2:3" x14ac:dyDescent="0.25">
      <c r="B1269" s="16" t="s">
        <v>16</v>
      </c>
      <c r="C1269" s="17"/>
    </row>
    <row r="1270" spans="2:3" x14ac:dyDescent="0.25">
      <c r="B1270" s="16" t="s">
        <v>17</v>
      </c>
      <c r="C1270" s="17"/>
    </row>
    <row r="1271" spans="2:3" x14ac:dyDescent="0.25">
      <c r="B1271" s="16" t="s">
        <v>18</v>
      </c>
      <c r="C1271" s="17" t="s">
        <v>321</v>
      </c>
    </row>
    <row r="1272" spans="2:3" x14ac:dyDescent="0.25">
      <c r="B1272" s="16" t="s">
        <v>20</v>
      </c>
      <c r="C1272" s="17">
        <v>90</v>
      </c>
    </row>
    <row r="1273" spans="2:3" x14ac:dyDescent="0.25">
      <c r="B1273" s="16" t="s">
        <v>21</v>
      </c>
      <c r="C1273" s="17">
        <v>2</v>
      </c>
    </row>
    <row r="1274" spans="2:3" x14ac:dyDescent="0.25">
      <c r="B1274" s="16" t="s">
        <v>22</v>
      </c>
      <c r="C1274" s="17">
        <v>100</v>
      </c>
    </row>
    <row r="1275" spans="2:3" x14ac:dyDescent="0.25">
      <c r="B1275" s="16" t="s">
        <v>23</v>
      </c>
      <c r="C1275" s="17" t="s">
        <v>49</v>
      </c>
    </row>
    <row r="1276" spans="2:3" x14ac:dyDescent="0.25">
      <c r="B1276" s="16" t="s">
        <v>25</v>
      </c>
      <c r="C1276" s="17" t="s">
        <v>26</v>
      </c>
    </row>
    <row r="1277" spans="2:3" x14ac:dyDescent="0.25">
      <c r="B1277" s="16" t="s">
        <v>27</v>
      </c>
      <c r="C1277" s="17" t="s">
        <v>28</v>
      </c>
    </row>
    <row r="1278" spans="2:3" x14ac:dyDescent="0.25">
      <c r="B1278" s="16" t="s">
        <v>29</v>
      </c>
      <c r="C1278" s="17"/>
    </row>
    <row r="1279" spans="2:3" ht="24" x14ac:dyDescent="0.25">
      <c r="B1279" s="16" t="s">
        <v>30</v>
      </c>
      <c r="C1279" s="17" t="s">
        <v>66</v>
      </c>
    </row>
    <row r="1280" spans="2:3" x14ac:dyDescent="0.25">
      <c r="B1280" s="16" t="s">
        <v>32</v>
      </c>
      <c r="C1280" s="17" t="s">
        <v>322</v>
      </c>
    </row>
    <row r="1281" spans="2:3" x14ac:dyDescent="0.25">
      <c r="B1281" s="16" t="s">
        <v>34</v>
      </c>
      <c r="C1281" s="17" t="s">
        <v>323</v>
      </c>
    </row>
    <row r="1283" spans="2:3" x14ac:dyDescent="0.25">
      <c r="B1283" s="16" t="s">
        <v>5</v>
      </c>
      <c r="C1283" s="17" t="s">
        <v>324</v>
      </c>
    </row>
    <row r="1284" spans="2:3" x14ac:dyDescent="0.25">
      <c r="B1284" s="16" t="s">
        <v>7</v>
      </c>
      <c r="C1284" s="17" t="s">
        <v>149</v>
      </c>
    </row>
    <row r="1285" spans="2:3" x14ac:dyDescent="0.25">
      <c r="B1285" s="16" t="s">
        <v>9</v>
      </c>
      <c r="C1285" s="17" t="s">
        <v>325</v>
      </c>
    </row>
    <row r="1286" spans="2:3" x14ac:dyDescent="0.25">
      <c r="B1286" s="16" t="s">
        <v>11</v>
      </c>
      <c r="C1286" s="17" t="s">
        <v>326</v>
      </c>
    </row>
    <row r="1287" spans="2:3" x14ac:dyDescent="0.25">
      <c r="B1287" s="16" t="s">
        <v>13</v>
      </c>
      <c r="C1287" s="17" t="s">
        <v>327</v>
      </c>
    </row>
    <row r="1288" spans="2:3" x14ac:dyDescent="0.25">
      <c r="B1288" s="16" t="s">
        <v>15</v>
      </c>
      <c r="C1288" s="17"/>
    </row>
    <row r="1289" spans="2:3" x14ac:dyDescent="0.25">
      <c r="B1289" s="16" t="s">
        <v>16</v>
      </c>
      <c r="C1289" s="17"/>
    </row>
    <row r="1290" spans="2:3" x14ac:dyDescent="0.25">
      <c r="B1290" s="16" t="s">
        <v>17</v>
      </c>
      <c r="C1290" s="17"/>
    </row>
    <row r="1291" spans="2:3" x14ac:dyDescent="0.25">
      <c r="B1291" s="16" t="s">
        <v>18</v>
      </c>
      <c r="C1291" s="17" t="s">
        <v>328</v>
      </c>
    </row>
    <row r="1292" spans="2:3" x14ac:dyDescent="0.25">
      <c r="B1292" s="16" t="s">
        <v>20</v>
      </c>
      <c r="C1292" s="17">
        <v>2</v>
      </c>
    </row>
    <row r="1293" spans="2:3" x14ac:dyDescent="0.25">
      <c r="B1293" s="16" t="s">
        <v>21</v>
      </c>
      <c r="C1293" s="17">
        <v>1</v>
      </c>
    </row>
    <row r="1294" spans="2:3" x14ac:dyDescent="0.25">
      <c r="B1294" s="16" t="s">
        <v>22</v>
      </c>
      <c r="C1294" s="17">
        <v>4</v>
      </c>
    </row>
    <row r="1295" spans="2:3" x14ac:dyDescent="0.25">
      <c r="B1295" s="16" t="s">
        <v>23</v>
      </c>
      <c r="C1295" s="17" t="s">
        <v>24</v>
      </c>
    </row>
    <row r="1296" spans="2:3" x14ac:dyDescent="0.25">
      <c r="B1296" s="16" t="s">
        <v>25</v>
      </c>
      <c r="C1296" s="17" t="s">
        <v>26</v>
      </c>
    </row>
    <row r="1297" spans="2:3" x14ac:dyDescent="0.25">
      <c r="B1297" s="16" t="s">
        <v>27</v>
      </c>
      <c r="C1297" s="17" t="s">
        <v>28</v>
      </c>
    </row>
    <row r="1298" spans="2:3" x14ac:dyDescent="0.25">
      <c r="B1298" s="16" t="s">
        <v>29</v>
      </c>
      <c r="C1298" s="17"/>
    </row>
    <row r="1299" spans="2:3" ht="24" x14ac:dyDescent="0.25">
      <c r="B1299" s="16" t="s">
        <v>30</v>
      </c>
      <c r="C1299" s="17" t="s">
        <v>66</v>
      </c>
    </row>
    <row r="1300" spans="2:3" x14ac:dyDescent="0.25">
      <c r="B1300" s="16" t="s">
        <v>32</v>
      </c>
      <c r="C1300" s="17" t="s">
        <v>329</v>
      </c>
    </row>
    <row r="1301" spans="2:3" x14ac:dyDescent="0.25">
      <c r="B1301" s="16" t="s">
        <v>34</v>
      </c>
      <c r="C1301" s="17" t="s">
        <v>323</v>
      </c>
    </row>
    <row r="1303" spans="2:3" x14ac:dyDescent="0.25">
      <c r="B1303" s="16" t="s">
        <v>5</v>
      </c>
      <c r="C1303" s="17" t="s">
        <v>324</v>
      </c>
    </row>
    <row r="1304" spans="2:3" x14ac:dyDescent="0.25">
      <c r="B1304" s="16" t="s">
        <v>7</v>
      </c>
      <c r="C1304" s="17" t="s">
        <v>149</v>
      </c>
    </row>
    <row r="1305" spans="2:3" x14ac:dyDescent="0.25">
      <c r="B1305" s="16" t="s">
        <v>9</v>
      </c>
      <c r="C1305" s="17" t="s">
        <v>330</v>
      </c>
    </row>
    <row r="1306" spans="2:3" x14ac:dyDescent="0.25">
      <c r="B1306" s="16" t="s">
        <v>11</v>
      </c>
      <c r="C1306" s="17" t="s">
        <v>331</v>
      </c>
    </row>
    <row r="1307" spans="2:3" x14ac:dyDescent="0.25">
      <c r="B1307" s="16" t="s">
        <v>13</v>
      </c>
      <c r="C1307" s="17" t="s">
        <v>332</v>
      </c>
    </row>
    <row r="1308" spans="2:3" x14ac:dyDescent="0.25">
      <c r="B1308" s="16" t="s">
        <v>15</v>
      </c>
      <c r="C1308" s="17"/>
    </row>
    <row r="1309" spans="2:3" x14ac:dyDescent="0.25">
      <c r="B1309" s="16" t="s">
        <v>16</v>
      </c>
      <c r="C1309" s="17"/>
    </row>
    <row r="1310" spans="2:3" x14ac:dyDescent="0.25">
      <c r="B1310" s="16" t="s">
        <v>17</v>
      </c>
      <c r="C1310" s="17"/>
    </row>
    <row r="1311" spans="2:3" x14ac:dyDescent="0.25">
      <c r="B1311" s="16" t="s">
        <v>18</v>
      </c>
      <c r="C1311" s="17" t="s">
        <v>333</v>
      </c>
    </row>
    <row r="1312" spans="2:3" x14ac:dyDescent="0.25">
      <c r="B1312" s="16" t="s">
        <v>20</v>
      </c>
      <c r="C1312" s="17">
        <v>2</v>
      </c>
    </row>
    <row r="1313" spans="2:3" x14ac:dyDescent="0.25">
      <c r="B1313" s="16" t="s">
        <v>21</v>
      </c>
      <c r="C1313" s="17">
        <v>1</v>
      </c>
    </row>
    <row r="1314" spans="2:3" x14ac:dyDescent="0.25">
      <c r="B1314" s="16" t="s">
        <v>22</v>
      </c>
      <c r="C1314" s="17">
        <v>4</v>
      </c>
    </row>
    <row r="1315" spans="2:3" x14ac:dyDescent="0.25">
      <c r="B1315" s="16" t="s">
        <v>23</v>
      </c>
      <c r="C1315" s="17" t="s">
        <v>24</v>
      </c>
    </row>
    <row r="1316" spans="2:3" x14ac:dyDescent="0.25">
      <c r="B1316" s="16" t="s">
        <v>25</v>
      </c>
      <c r="C1316" s="17" t="s">
        <v>26</v>
      </c>
    </row>
    <row r="1317" spans="2:3" x14ac:dyDescent="0.25">
      <c r="B1317" s="16" t="s">
        <v>27</v>
      </c>
      <c r="C1317" s="17" t="s">
        <v>28</v>
      </c>
    </row>
    <row r="1318" spans="2:3" x14ac:dyDescent="0.25">
      <c r="B1318" s="16" t="s">
        <v>29</v>
      </c>
      <c r="C1318" s="17"/>
    </row>
    <row r="1319" spans="2:3" ht="24" x14ac:dyDescent="0.25">
      <c r="B1319" s="16" t="s">
        <v>30</v>
      </c>
      <c r="C1319" s="17" t="s">
        <v>66</v>
      </c>
    </row>
    <row r="1320" spans="2:3" x14ac:dyDescent="0.25">
      <c r="B1320" s="16" t="s">
        <v>32</v>
      </c>
      <c r="C1320" s="17" t="s">
        <v>334</v>
      </c>
    </row>
    <row r="1321" spans="2:3" x14ac:dyDescent="0.25">
      <c r="B1321" s="16" t="s">
        <v>34</v>
      </c>
      <c r="C1321" s="17" t="s">
        <v>323</v>
      </c>
    </row>
    <row r="1323" spans="2:3" x14ac:dyDescent="0.25">
      <c r="B1323" s="16" t="s">
        <v>5</v>
      </c>
      <c r="C1323" s="17" t="s">
        <v>335</v>
      </c>
    </row>
    <row r="1324" spans="2:3" x14ac:dyDescent="0.25">
      <c r="B1324" s="16" t="s">
        <v>7</v>
      </c>
      <c r="C1324" s="17" t="s">
        <v>149</v>
      </c>
    </row>
    <row r="1325" spans="2:3" x14ac:dyDescent="0.25">
      <c r="B1325" s="16" t="s">
        <v>9</v>
      </c>
      <c r="C1325" s="17" t="s">
        <v>336</v>
      </c>
    </row>
    <row r="1326" spans="2:3" x14ac:dyDescent="0.25">
      <c r="B1326" s="16" t="s">
        <v>11</v>
      </c>
      <c r="C1326" s="17" t="s">
        <v>337</v>
      </c>
    </row>
    <row r="1327" spans="2:3" ht="48" x14ac:dyDescent="0.25">
      <c r="B1327" s="16" t="s">
        <v>13</v>
      </c>
      <c r="C1327" s="17" t="s">
        <v>338</v>
      </c>
    </row>
    <row r="1328" spans="2:3" x14ac:dyDescent="0.25">
      <c r="B1328" s="16" t="s">
        <v>15</v>
      </c>
      <c r="C1328" s="17"/>
    </row>
    <row r="1329" spans="2:3" x14ac:dyDescent="0.25">
      <c r="B1329" s="16" t="s">
        <v>16</v>
      </c>
      <c r="C1329" s="17"/>
    </row>
    <row r="1330" spans="2:3" x14ac:dyDescent="0.25">
      <c r="B1330" s="16" t="s">
        <v>17</v>
      </c>
      <c r="C1330" s="17"/>
    </row>
    <row r="1331" spans="2:3" x14ac:dyDescent="0.25">
      <c r="B1331" s="16" t="s">
        <v>18</v>
      </c>
      <c r="C1331" s="17" t="s">
        <v>266</v>
      </c>
    </row>
    <row r="1332" spans="2:3" x14ac:dyDescent="0.25">
      <c r="B1332" s="16" t="s">
        <v>20</v>
      </c>
      <c r="C1332" s="17">
        <v>90</v>
      </c>
    </row>
    <row r="1333" spans="2:3" x14ac:dyDescent="0.25">
      <c r="B1333" s="16" t="s">
        <v>21</v>
      </c>
      <c r="C1333" s="17">
        <v>5</v>
      </c>
    </row>
    <row r="1334" spans="2:3" x14ac:dyDescent="0.25">
      <c r="B1334" s="16" t="s">
        <v>22</v>
      </c>
      <c r="C1334" s="17">
        <v>100</v>
      </c>
    </row>
    <row r="1335" spans="2:3" x14ac:dyDescent="0.25">
      <c r="B1335" s="16" t="s">
        <v>23</v>
      </c>
      <c r="C1335" s="17" t="s">
        <v>49</v>
      </c>
    </row>
    <row r="1336" spans="2:3" x14ac:dyDescent="0.25">
      <c r="B1336" s="16" t="s">
        <v>25</v>
      </c>
      <c r="C1336" s="17" t="s">
        <v>26</v>
      </c>
    </row>
    <row r="1337" spans="2:3" x14ac:dyDescent="0.25">
      <c r="B1337" s="16" t="s">
        <v>27</v>
      </c>
      <c r="C1337" s="17" t="s">
        <v>28</v>
      </c>
    </row>
    <row r="1338" spans="2:3" x14ac:dyDescent="0.25">
      <c r="B1338" s="16" t="s">
        <v>29</v>
      </c>
      <c r="C1338" s="17"/>
    </row>
    <row r="1339" spans="2:3" ht="24" x14ac:dyDescent="0.25">
      <c r="B1339" s="16" t="s">
        <v>30</v>
      </c>
      <c r="C1339" s="17" t="s">
        <v>66</v>
      </c>
    </row>
    <row r="1340" spans="2:3" x14ac:dyDescent="0.25">
      <c r="B1340" s="16" t="s">
        <v>32</v>
      </c>
      <c r="C1340" s="17" t="s">
        <v>322</v>
      </c>
    </row>
    <row r="1341" spans="2:3" x14ac:dyDescent="0.25">
      <c r="B1341" s="16" t="s">
        <v>34</v>
      </c>
      <c r="C1341" s="17" t="s">
        <v>323</v>
      </c>
    </row>
    <row r="1343" spans="2:3" ht="24" x14ac:dyDescent="0.25">
      <c r="B1343" s="16" t="s">
        <v>5</v>
      </c>
      <c r="C1343" s="17" t="s">
        <v>339</v>
      </c>
    </row>
    <row r="1344" spans="2:3" x14ac:dyDescent="0.25">
      <c r="B1344" s="16" t="s">
        <v>7</v>
      </c>
      <c r="C1344" s="17" t="s">
        <v>149</v>
      </c>
    </row>
    <row r="1345" spans="2:3" x14ac:dyDescent="0.25">
      <c r="B1345" s="16" t="s">
        <v>9</v>
      </c>
      <c r="C1345" s="17" t="s">
        <v>340</v>
      </c>
    </row>
    <row r="1346" spans="2:3" x14ac:dyDescent="0.25">
      <c r="B1346" s="16" t="s">
        <v>11</v>
      </c>
      <c r="C1346" s="17" t="s">
        <v>341</v>
      </c>
    </row>
    <row r="1347" spans="2:3" ht="24" x14ac:dyDescent="0.25">
      <c r="B1347" s="16" t="s">
        <v>13</v>
      </c>
      <c r="C1347" s="17" t="s">
        <v>342</v>
      </c>
    </row>
    <row r="1348" spans="2:3" x14ac:dyDescent="0.25">
      <c r="B1348" s="16" t="s">
        <v>15</v>
      </c>
      <c r="C1348" s="17"/>
    </row>
    <row r="1349" spans="2:3" x14ac:dyDescent="0.25">
      <c r="B1349" s="16" t="s">
        <v>16</v>
      </c>
      <c r="C1349" s="17"/>
    </row>
    <row r="1350" spans="2:3" x14ac:dyDescent="0.25">
      <c r="B1350" s="16" t="s">
        <v>17</v>
      </c>
      <c r="C1350" s="17"/>
    </row>
    <row r="1351" spans="2:3" x14ac:dyDescent="0.25">
      <c r="B1351" s="16" t="s">
        <v>18</v>
      </c>
      <c r="C1351" s="17" t="s">
        <v>343</v>
      </c>
    </row>
    <row r="1352" spans="2:3" x14ac:dyDescent="0.25">
      <c r="B1352" s="16" t="s">
        <v>20</v>
      </c>
      <c r="C1352" s="17">
        <v>80</v>
      </c>
    </row>
    <row r="1353" spans="2:3" x14ac:dyDescent="0.25">
      <c r="B1353" s="16" t="s">
        <v>21</v>
      </c>
      <c r="C1353" s="17">
        <v>10</v>
      </c>
    </row>
    <row r="1354" spans="2:3" x14ac:dyDescent="0.25">
      <c r="B1354" s="16" t="s">
        <v>22</v>
      </c>
      <c r="C1354" s="17">
        <v>100</v>
      </c>
    </row>
    <row r="1355" spans="2:3" x14ac:dyDescent="0.25">
      <c r="B1355" s="16" t="s">
        <v>23</v>
      </c>
      <c r="C1355" s="17" t="s">
        <v>49</v>
      </c>
    </row>
    <row r="1356" spans="2:3" x14ac:dyDescent="0.25">
      <c r="B1356" s="16" t="s">
        <v>25</v>
      </c>
      <c r="C1356" s="17" t="s">
        <v>26</v>
      </c>
    </row>
    <row r="1357" spans="2:3" x14ac:dyDescent="0.25">
      <c r="B1357" s="16" t="s">
        <v>27</v>
      </c>
      <c r="C1357" s="17" t="s">
        <v>28</v>
      </c>
    </row>
    <row r="1358" spans="2:3" x14ac:dyDescent="0.25">
      <c r="B1358" s="16" t="s">
        <v>29</v>
      </c>
      <c r="C1358" s="17"/>
    </row>
    <row r="1359" spans="2:3" ht="24" x14ac:dyDescent="0.25">
      <c r="B1359" s="16" t="s">
        <v>30</v>
      </c>
      <c r="C1359" s="17" t="s">
        <v>66</v>
      </c>
    </row>
    <row r="1360" spans="2:3" x14ac:dyDescent="0.25">
      <c r="B1360" s="16" t="s">
        <v>32</v>
      </c>
      <c r="C1360" s="17" t="s">
        <v>261</v>
      </c>
    </row>
    <row r="1361" spans="2:3" x14ac:dyDescent="0.25">
      <c r="B1361" s="16" t="s">
        <v>34</v>
      </c>
      <c r="C1361" s="17" t="s">
        <v>344</v>
      </c>
    </row>
    <row r="1363" spans="2:3" x14ac:dyDescent="0.25">
      <c r="B1363" s="16" t="s">
        <v>5</v>
      </c>
      <c r="C1363" s="17" t="s">
        <v>345</v>
      </c>
    </row>
    <row r="1364" spans="2:3" x14ac:dyDescent="0.25">
      <c r="B1364" s="16" t="s">
        <v>7</v>
      </c>
      <c r="C1364" s="17" t="s">
        <v>149</v>
      </c>
    </row>
    <row r="1365" spans="2:3" x14ac:dyDescent="0.25">
      <c r="B1365" s="16" t="s">
        <v>9</v>
      </c>
      <c r="C1365" s="17" t="s">
        <v>346</v>
      </c>
    </row>
    <row r="1366" spans="2:3" x14ac:dyDescent="0.25">
      <c r="B1366" s="16" t="s">
        <v>11</v>
      </c>
      <c r="C1366" s="17" t="s">
        <v>347</v>
      </c>
    </row>
    <row r="1367" spans="2:3" x14ac:dyDescent="0.25">
      <c r="B1367" s="16" t="s">
        <v>13</v>
      </c>
      <c r="C1367" s="17" t="s">
        <v>348</v>
      </c>
    </row>
    <row r="1368" spans="2:3" x14ac:dyDescent="0.25">
      <c r="B1368" s="16" t="s">
        <v>15</v>
      </c>
      <c r="C1368" s="17"/>
    </row>
    <row r="1369" spans="2:3" x14ac:dyDescent="0.25">
      <c r="B1369" s="16" t="s">
        <v>16</v>
      </c>
      <c r="C1369" s="17"/>
    </row>
    <row r="1370" spans="2:3" x14ac:dyDescent="0.25">
      <c r="B1370" s="16" t="s">
        <v>17</v>
      </c>
      <c r="C1370" s="17"/>
    </row>
    <row r="1371" spans="2:3" x14ac:dyDescent="0.25">
      <c r="B1371" s="16" t="s">
        <v>18</v>
      </c>
      <c r="C1371" s="17" t="s">
        <v>349</v>
      </c>
    </row>
    <row r="1372" spans="2:3" x14ac:dyDescent="0.25">
      <c r="B1372" s="16" t="s">
        <v>20</v>
      </c>
      <c r="C1372" s="17">
        <v>95</v>
      </c>
    </row>
    <row r="1373" spans="2:3" x14ac:dyDescent="0.25">
      <c r="B1373" s="16" t="s">
        <v>21</v>
      </c>
      <c r="C1373" s="17">
        <v>1</v>
      </c>
    </row>
    <row r="1374" spans="2:3" x14ac:dyDescent="0.25">
      <c r="B1374" s="16" t="s">
        <v>22</v>
      </c>
      <c r="C1374" s="17">
        <v>100</v>
      </c>
    </row>
    <row r="1375" spans="2:3" x14ac:dyDescent="0.25">
      <c r="B1375" s="16" t="s">
        <v>23</v>
      </c>
      <c r="C1375" s="17" t="s">
        <v>49</v>
      </c>
    </row>
    <row r="1376" spans="2:3" x14ac:dyDescent="0.25">
      <c r="B1376" s="16" t="s">
        <v>25</v>
      </c>
      <c r="C1376" s="17" t="s">
        <v>26</v>
      </c>
    </row>
    <row r="1377" spans="2:3" x14ac:dyDescent="0.25">
      <c r="B1377" s="16" t="s">
        <v>27</v>
      </c>
      <c r="C1377" s="17" t="s">
        <v>28</v>
      </c>
    </row>
    <row r="1378" spans="2:3" x14ac:dyDescent="0.25">
      <c r="B1378" s="16" t="s">
        <v>29</v>
      </c>
      <c r="C1378" s="17"/>
    </row>
    <row r="1379" spans="2:3" ht="24" x14ac:dyDescent="0.25">
      <c r="B1379" s="16" t="s">
        <v>30</v>
      </c>
      <c r="C1379" s="17" t="s">
        <v>350</v>
      </c>
    </row>
    <row r="1380" spans="2:3" x14ac:dyDescent="0.25">
      <c r="B1380" s="16" t="s">
        <v>32</v>
      </c>
      <c r="C1380" s="17" t="s">
        <v>261</v>
      </c>
    </row>
    <row r="1381" spans="2:3" x14ac:dyDescent="0.25">
      <c r="B1381" s="16" t="s">
        <v>34</v>
      </c>
      <c r="C1381" s="17" t="s">
        <v>344</v>
      </c>
    </row>
    <row r="1383" spans="2:3" x14ac:dyDescent="0.25">
      <c r="B1383" s="16" t="s">
        <v>5</v>
      </c>
      <c r="C1383" s="17" t="s">
        <v>351</v>
      </c>
    </row>
    <row r="1384" spans="2:3" x14ac:dyDescent="0.25">
      <c r="B1384" s="16" t="s">
        <v>7</v>
      </c>
      <c r="C1384" s="17" t="s">
        <v>149</v>
      </c>
    </row>
    <row r="1385" spans="2:3" x14ac:dyDescent="0.25">
      <c r="B1385" s="16" t="s">
        <v>9</v>
      </c>
      <c r="C1385" s="17" t="s">
        <v>352</v>
      </c>
    </row>
    <row r="1386" spans="2:3" x14ac:dyDescent="0.25">
      <c r="B1386" s="16" t="s">
        <v>11</v>
      </c>
      <c r="C1386" s="17" t="s">
        <v>353</v>
      </c>
    </row>
    <row r="1387" spans="2:3" ht="24" x14ac:dyDescent="0.25">
      <c r="B1387" s="16" t="s">
        <v>13</v>
      </c>
      <c r="C1387" s="17" t="s">
        <v>354</v>
      </c>
    </row>
    <row r="1388" spans="2:3" x14ac:dyDescent="0.25">
      <c r="B1388" s="16" t="s">
        <v>15</v>
      </c>
      <c r="C1388" s="17"/>
    </row>
    <row r="1389" spans="2:3" x14ac:dyDescent="0.25">
      <c r="B1389" s="16" t="s">
        <v>16</v>
      </c>
      <c r="C1389" s="17"/>
    </row>
    <row r="1390" spans="2:3" x14ac:dyDescent="0.25">
      <c r="B1390" s="16" t="s">
        <v>17</v>
      </c>
      <c r="C1390" s="17"/>
    </row>
    <row r="1391" spans="2:3" x14ac:dyDescent="0.25">
      <c r="B1391" s="16" t="s">
        <v>18</v>
      </c>
      <c r="C1391" s="17" t="s">
        <v>355</v>
      </c>
    </row>
    <row r="1392" spans="2:3" x14ac:dyDescent="0.25">
      <c r="B1392" s="16" t="s">
        <v>20</v>
      </c>
      <c r="C1392" s="17">
        <v>15</v>
      </c>
    </row>
    <row r="1393" spans="2:3" x14ac:dyDescent="0.25">
      <c r="B1393" s="16" t="s">
        <v>21</v>
      </c>
      <c r="C1393" s="17">
        <v>4</v>
      </c>
    </row>
    <row r="1394" spans="2:3" x14ac:dyDescent="0.25">
      <c r="B1394" s="16" t="s">
        <v>22</v>
      </c>
      <c r="C1394" s="17">
        <v>20</v>
      </c>
    </row>
    <row r="1395" spans="2:3" x14ac:dyDescent="0.25">
      <c r="B1395" s="16" t="s">
        <v>23</v>
      </c>
      <c r="C1395" s="17" t="s">
        <v>24</v>
      </c>
    </row>
    <row r="1396" spans="2:3" x14ac:dyDescent="0.25">
      <c r="B1396" s="16" t="s">
        <v>25</v>
      </c>
      <c r="C1396" s="17" t="s">
        <v>26</v>
      </c>
    </row>
    <row r="1397" spans="2:3" x14ac:dyDescent="0.25">
      <c r="B1397" s="16" t="s">
        <v>27</v>
      </c>
      <c r="C1397" s="17" t="s">
        <v>28</v>
      </c>
    </row>
    <row r="1398" spans="2:3" x14ac:dyDescent="0.25">
      <c r="B1398" s="16" t="s">
        <v>29</v>
      </c>
      <c r="C1398" s="17"/>
    </row>
    <row r="1399" spans="2:3" ht="24" x14ac:dyDescent="0.25">
      <c r="B1399" s="16" t="s">
        <v>30</v>
      </c>
      <c r="C1399" s="17" t="s">
        <v>350</v>
      </c>
    </row>
    <row r="1400" spans="2:3" x14ac:dyDescent="0.25">
      <c r="B1400" s="16" t="s">
        <v>32</v>
      </c>
      <c r="C1400" s="17" t="s">
        <v>356</v>
      </c>
    </row>
    <row r="1401" spans="2:3" x14ac:dyDescent="0.25">
      <c r="B1401" s="16" t="s">
        <v>34</v>
      </c>
      <c r="C1401" s="17" t="s">
        <v>344</v>
      </c>
    </row>
    <row r="1403" spans="2:3" x14ac:dyDescent="0.25">
      <c r="B1403" s="16" t="s">
        <v>5</v>
      </c>
      <c r="C1403" s="17" t="s">
        <v>351</v>
      </c>
    </row>
    <row r="1404" spans="2:3" x14ac:dyDescent="0.25">
      <c r="B1404" s="16" t="s">
        <v>7</v>
      </c>
      <c r="C1404" s="17" t="s">
        <v>149</v>
      </c>
    </row>
    <row r="1405" spans="2:3" x14ac:dyDescent="0.25">
      <c r="B1405" s="16" t="s">
        <v>9</v>
      </c>
      <c r="C1405" s="17" t="s">
        <v>357</v>
      </c>
    </row>
    <row r="1406" spans="2:3" x14ac:dyDescent="0.25">
      <c r="B1406" s="16" t="s">
        <v>11</v>
      </c>
      <c r="C1406" s="17" t="s">
        <v>358</v>
      </c>
    </row>
    <row r="1407" spans="2:3" x14ac:dyDescent="0.25">
      <c r="B1407" s="16" t="s">
        <v>13</v>
      </c>
      <c r="C1407" s="17" t="s">
        <v>359</v>
      </c>
    </row>
    <row r="1408" spans="2:3" x14ac:dyDescent="0.25">
      <c r="B1408" s="16" t="s">
        <v>15</v>
      </c>
      <c r="C1408" s="17"/>
    </row>
    <row r="1409" spans="2:3" x14ac:dyDescent="0.25">
      <c r="B1409" s="16" t="s">
        <v>16</v>
      </c>
      <c r="C1409" s="17"/>
    </row>
    <row r="1410" spans="2:3" x14ac:dyDescent="0.25">
      <c r="B1410" s="16" t="s">
        <v>17</v>
      </c>
      <c r="C1410" s="17"/>
    </row>
    <row r="1411" spans="2:3" x14ac:dyDescent="0.25">
      <c r="B1411" s="16" t="s">
        <v>18</v>
      </c>
      <c r="C1411" s="17" t="s">
        <v>360</v>
      </c>
    </row>
    <row r="1412" spans="2:3" x14ac:dyDescent="0.25">
      <c r="B1412" s="16" t="s">
        <v>20</v>
      </c>
      <c r="C1412" s="17">
        <v>5</v>
      </c>
    </row>
    <row r="1413" spans="2:3" x14ac:dyDescent="0.25">
      <c r="B1413" s="16" t="s">
        <v>21</v>
      </c>
      <c r="C1413" s="17">
        <v>2</v>
      </c>
    </row>
    <row r="1414" spans="2:3" x14ac:dyDescent="0.25">
      <c r="B1414" s="16" t="s">
        <v>22</v>
      </c>
      <c r="C1414" s="17">
        <v>7</v>
      </c>
    </row>
    <row r="1415" spans="2:3" x14ac:dyDescent="0.25">
      <c r="B1415" s="16" t="s">
        <v>23</v>
      </c>
      <c r="C1415" s="17" t="s">
        <v>24</v>
      </c>
    </row>
    <row r="1416" spans="2:3" x14ac:dyDescent="0.25">
      <c r="B1416" s="16" t="s">
        <v>25</v>
      </c>
      <c r="C1416" s="17" t="s">
        <v>26</v>
      </c>
    </row>
    <row r="1417" spans="2:3" x14ac:dyDescent="0.25">
      <c r="B1417" s="16" t="s">
        <v>27</v>
      </c>
      <c r="C1417" s="17" t="s">
        <v>28</v>
      </c>
    </row>
    <row r="1418" spans="2:3" x14ac:dyDescent="0.25">
      <c r="B1418" s="16" t="s">
        <v>29</v>
      </c>
      <c r="C1418" s="17"/>
    </row>
    <row r="1419" spans="2:3" ht="24" x14ac:dyDescent="0.25">
      <c r="B1419" s="16" t="s">
        <v>30</v>
      </c>
      <c r="C1419" s="17" t="s">
        <v>361</v>
      </c>
    </row>
    <row r="1420" spans="2:3" x14ac:dyDescent="0.25">
      <c r="B1420" s="16" t="s">
        <v>32</v>
      </c>
      <c r="C1420" s="17" t="s">
        <v>356</v>
      </c>
    </row>
    <row r="1421" spans="2:3" x14ac:dyDescent="0.25">
      <c r="B1421" s="16" t="s">
        <v>34</v>
      </c>
      <c r="C1421" s="17" t="s">
        <v>344</v>
      </c>
    </row>
    <row r="1423" spans="2:3" x14ac:dyDescent="0.25">
      <c r="B1423" s="16" t="s">
        <v>5</v>
      </c>
      <c r="C1423" s="17" t="s">
        <v>351</v>
      </c>
    </row>
    <row r="1424" spans="2:3" x14ac:dyDescent="0.25">
      <c r="B1424" s="16" t="s">
        <v>7</v>
      </c>
      <c r="C1424" s="17" t="s">
        <v>149</v>
      </c>
    </row>
    <row r="1425" spans="2:3" x14ac:dyDescent="0.25">
      <c r="B1425" s="16" t="s">
        <v>9</v>
      </c>
      <c r="C1425" s="17" t="s">
        <v>362</v>
      </c>
    </row>
    <row r="1426" spans="2:3" x14ac:dyDescent="0.25">
      <c r="B1426" s="16" t="s">
        <v>11</v>
      </c>
      <c r="C1426" s="17" t="s">
        <v>363</v>
      </c>
    </row>
    <row r="1427" spans="2:3" x14ac:dyDescent="0.25">
      <c r="B1427" s="16" t="s">
        <v>13</v>
      </c>
      <c r="C1427" s="17"/>
    </row>
    <row r="1428" spans="2:3" x14ac:dyDescent="0.25">
      <c r="B1428" s="16" t="s">
        <v>15</v>
      </c>
      <c r="C1428" s="17"/>
    </row>
    <row r="1429" spans="2:3" x14ac:dyDescent="0.25">
      <c r="B1429" s="16" t="s">
        <v>16</v>
      </c>
      <c r="C1429" s="17"/>
    </row>
    <row r="1430" spans="2:3" x14ac:dyDescent="0.25">
      <c r="B1430" s="16" t="s">
        <v>17</v>
      </c>
      <c r="C1430" s="17"/>
    </row>
    <row r="1431" spans="2:3" x14ac:dyDescent="0.25">
      <c r="B1431" s="16" t="s">
        <v>18</v>
      </c>
      <c r="C1431" s="17" t="s">
        <v>364</v>
      </c>
    </row>
    <row r="1432" spans="2:3" x14ac:dyDescent="0.25">
      <c r="B1432" s="16" t="s">
        <v>20</v>
      </c>
      <c r="C1432" s="17">
        <v>7</v>
      </c>
    </row>
    <row r="1433" spans="2:3" x14ac:dyDescent="0.25">
      <c r="B1433" s="16" t="s">
        <v>21</v>
      </c>
      <c r="C1433" s="17">
        <v>2</v>
      </c>
    </row>
    <row r="1434" spans="2:3" x14ac:dyDescent="0.25">
      <c r="B1434" s="16" t="s">
        <v>22</v>
      </c>
      <c r="C1434" s="17">
        <v>10</v>
      </c>
    </row>
    <row r="1435" spans="2:3" x14ac:dyDescent="0.25">
      <c r="B1435" s="16" t="s">
        <v>23</v>
      </c>
      <c r="C1435" s="17" t="s">
        <v>24</v>
      </c>
    </row>
    <row r="1436" spans="2:3" x14ac:dyDescent="0.25">
      <c r="B1436" s="16" t="s">
        <v>25</v>
      </c>
      <c r="C1436" s="17" t="s">
        <v>26</v>
      </c>
    </row>
    <row r="1437" spans="2:3" x14ac:dyDescent="0.25">
      <c r="B1437" s="16" t="s">
        <v>27</v>
      </c>
      <c r="C1437" s="17" t="s">
        <v>28</v>
      </c>
    </row>
    <row r="1438" spans="2:3" x14ac:dyDescent="0.25">
      <c r="B1438" s="16" t="s">
        <v>29</v>
      </c>
      <c r="C1438" s="17"/>
    </row>
    <row r="1439" spans="2:3" ht="24" x14ac:dyDescent="0.25">
      <c r="B1439" s="16" t="s">
        <v>30</v>
      </c>
      <c r="C1439" s="17" t="s">
        <v>365</v>
      </c>
    </row>
    <row r="1440" spans="2:3" x14ac:dyDescent="0.25">
      <c r="B1440" s="16" t="s">
        <v>32</v>
      </c>
      <c r="C1440" s="17" t="s">
        <v>356</v>
      </c>
    </row>
    <row r="1441" spans="2:3" x14ac:dyDescent="0.25">
      <c r="B1441" s="16" t="s">
        <v>34</v>
      </c>
      <c r="C1441" s="17" t="s">
        <v>344</v>
      </c>
    </row>
    <row r="1443" spans="2:3" x14ac:dyDescent="0.25">
      <c r="B1443" s="16" t="s">
        <v>5</v>
      </c>
      <c r="C1443" s="17" t="s">
        <v>366</v>
      </c>
    </row>
    <row r="1444" spans="2:3" x14ac:dyDescent="0.25">
      <c r="B1444" s="16" t="s">
        <v>7</v>
      </c>
      <c r="C1444" s="17" t="s">
        <v>149</v>
      </c>
    </row>
    <row r="1445" spans="2:3" x14ac:dyDescent="0.25">
      <c r="B1445" s="16" t="s">
        <v>9</v>
      </c>
      <c r="C1445" s="17" t="s">
        <v>367</v>
      </c>
    </row>
    <row r="1446" spans="2:3" x14ac:dyDescent="0.25">
      <c r="B1446" s="16" t="s">
        <v>11</v>
      </c>
      <c r="C1446" s="17" t="s">
        <v>368</v>
      </c>
    </row>
    <row r="1447" spans="2:3" x14ac:dyDescent="0.25">
      <c r="B1447" s="16" t="s">
        <v>13</v>
      </c>
      <c r="C1447" s="17" t="s">
        <v>369</v>
      </c>
    </row>
    <row r="1448" spans="2:3" x14ac:dyDescent="0.25">
      <c r="B1448" s="16" t="s">
        <v>15</v>
      </c>
      <c r="C1448" s="17"/>
    </row>
    <row r="1449" spans="2:3" x14ac:dyDescent="0.25">
      <c r="B1449" s="16" t="s">
        <v>16</v>
      </c>
      <c r="C1449" s="17"/>
    </row>
    <row r="1450" spans="2:3" x14ac:dyDescent="0.25">
      <c r="B1450" s="16" t="s">
        <v>17</v>
      </c>
      <c r="C1450" s="17"/>
    </row>
    <row r="1451" spans="2:3" x14ac:dyDescent="0.25">
      <c r="B1451" s="16" t="s">
        <v>18</v>
      </c>
      <c r="C1451" s="17" t="s">
        <v>343</v>
      </c>
    </row>
    <row r="1452" spans="2:3" x14ac:dyDescent="0.25">
      <c r="B1452" s="16" t="s">
        <v>20</v>
      </c>
      <c r="C1452" s="17">
        <v>12</v>
      </c>
    </row>
    <row r="1453" spans="2:3" x14ac:dyDescent="0.25">
      <c r="B1453" s="16" t="s">
        <v>21</v>
      </c>
      <c r="C1453" s="17">
        <v>3</v>
      </c>
    </row>
    <row r="1454" spans="2:3" x14ac:dyDescent="0.25">
      <c r="B1454" s="16" t="s">
        <v>22</v>
      </c>
      <c r="C1454" s="17">
        <v>15</v>
      </c>
    </row>
    <row r="1455" spans="2:3" x14ac:dyDescent="0.25">
      <c r="B1455" s="16" t="s">
        <v>23</v>
      </c>
      <c r="C1455" s="17" t="s">
        <v>49</v>
      </c>
    </row>
    <row r="1456" spans="2:3" x14ac:dyDescent="0.25">
      <c r="B1456" s="16" t="s">
        <v>25</v>
      </c>
      <c r="C1456" s="17" t="s">
        <v>26</v>
      </c>
    </row>
    <row r="1457" spans="2:3" x14ac:dyDescent="0.25">
      <c r="B1457" s="16" t="s">
        <v>27</v>
      </c>
      <c r="C1457" s="17" t="s">
        <v>28</v>
      </c>
    </row>
    <row r="1458" spans="2:3" x14ac:dyDescent="0.25">
      <c r="B1458" s="16" t="s">
        <v>29</v>
      </c>
      <c r="C1458" s="17"/>
    </row>
    <row r="1459" spans="2:3" ht="24" x14ac:dyDescent="0.25">
      <c r="B1459" s="16" t="s">
        <v>30</v>
      </c>
      <c r="C1459" s="17" t="s">
        <v>370</v>
      </c>
    </row>
    <row r="1460" spans="2:3" x14ac:dyDescent="0.25">
      <c r="B1460" s="16" t="s">
        <v>32</v>
      </c>
      <c r="C1460" s="17" t="s">
        <v>356</v>
      </c>
    </row>
    <row r="1461" spans="2:3" x14ac:dyDescent="0.25">
      <c r="B1461" s="16" t="s">
        <v>34</v>
      </c>
      <c r="C1461" s="17" t="s">
        <v>344</v>
      </c>
    </row>
    <row r="1463" spans="2:3" x14ac:dyDescent="0.25">
      <c r="B1463" s="16" t="s">
        <v>5</v>
      </c>
      <c r="C1463" s="17" t="s">
        <v>366</v>
      </c>
    </row>
    <row r="1464" spans="2:3" x14ac:dyDescent="0.25">
      <c r="B1464" s="16" t="s">
        <v>7</v>
      </c>
      <c r="C1464" s="17" t="s">
        <v>149</v>
      </c>
    </row>
    <row r="1465" spans="2:3" x14ac:dyDescent="0.25">
      <c r="B1465" s="16" t="s">
        <v>9</v>
      </c>
      <c r="C1465" s="17" t="s">
        <v>371</v>
      </c>
    </row>
    <row r="1466" spans="2:3" x14ac:dyDescent="0.25">
      <c r="B1466" s="16" t="s">
        <v>11</v>
      </c>
      <c r="C1466" s="17" t="s">
        <v>372</v>
      </c>
    </row>
    <row r="1467" spans="2:3" x14ac:dyDescent="0.25">
      <c r="B1467" s="16" t="s">
        <v>13</v>
      </c>
      <c r="C1467" s="17" t="s">
        <v>373</v>
      </c>
    </row>
    <row r="1468" spans="2:3" x14ac:dyDescent="0.25">
      <c r="B1468" s="16" t="s">
        <v>15</v>
      </c>
      <c r="C1468" s="17"/>
    </row>
    <row r="1469" spans="2:3" x14ac:dyDescent="0.25">
      <c r="B1469" s="16" t="s">
        <v>16</v>
      </c>
      <c r="C1469" s="17"/>
    </row>
    <row r="1470" spans="2:3" x14ac:dyDescent="0.25">
      <c r="B1470" s="16" t="s">
        <v>17</v>
      </c>
      <c r="C1470" s="17"/>
    </row>
    <row r="1471" spans="2:3" x14ac:dyDescent="0.25">
      <c r="B1471" s="16" t="s">
        <v>18</v>
      </c>
      <c r="C1471" s="17" t="s">
        <v>374</v>
      </c>
    </row>
    <row r="1472" spans="2:3" x14ac:dyDescent="0.25">
      <c r="B1472" s="16" t="s">
        <v>20</v>
      </c>
      <c r="C1472" s="17">
        <v>5</v>
      </c>
    </row>
    <row r="1473" spans="2:3" x14ac:dyDescent="0.25">
      <c r="B1473" s="16" t="s">
        <v>21</v>
      </c>
      <c r="C1473" s="17">
        <v>1</v>
      </c>
    </row>
    <row r="1474" spans="2:3" x14ac:dyDescent="0.25">
      <c r="B1474" s="16" t="s">
        <v>22</v>
      </c>
      <c r="C1474" s="17">
        <v>6</v>
      </c>
    </row>
    <row r="1475" spans="2:3" x14ac:dyDescent="0.25">
      <c r="B1475" s="16" t="s">
        <v>23</v>
      </c>
      <c r="C1475" s="17" t="s">
        <v>24</v>
      </c>
    </row>
    <row r="1476" spans="2:3" x14ac:dyDescent="0.25">
      <c r="B1476" s="16" t="s">
        <v>25</v>
      </c>
      <c r="C1476" s="17" t="s">
        <v>26</v>
      </c>
    </row>
    <row r="1477" spans="2:3" x14ac:dyDescent="0.25">
      <c r="B1477" s="16" t="s">
        <v>27</v>
      </c>
      <c r="C1477" s="17" t="s">
        <v>28</v>
      </c>
    </row>
    <row r="1478" spans="2:3" x14ac:dyDescent="0.25">
      <c r="B1478" s="16" t="s">
        <v>29</v>
      </c>
      <c r="C1478" s="17"/>
    </row>
    <row r="1479" spans="2:3" ht="24" x14ac:dyDescent="0.25">
      <c r="B1479" s="16" t="s">
        <v>30</v>
      </c>
      <c r="C1479" s="17" t="s">
        <v>370</v>
      </c>
    </row>
    <row r="1480" spans="2:3" x14ac:dyDescent="0.25">
      <c r="B1480" s="16" t="s">
        <v>32</v>
      </c>
      <c r="C1480" s="17" t="s">
        <v>356</v>
      </c>
    </row>
    <row r="1481" spans="2:3" x14ac:dyDescent="0.25">
      <c r="B1481" s="16" t="s">
        <v>34</v>
      </c>
      <c r="C1481" s="17" t="s">
        <v>344</v>
      </c>
    </row>
    <row r="1483" spans="2:3" x14ac:dyDescent="0.25">
      <c r="B1483" s="16" t="s">
        <v>5</v>
      </c>
      <c r="C1483" s="17" t="s">
        <v>366</v>
      </c>
    </row>
    <row r="1484" spans="2:3" x14ac:dyDescent="0.25">
      <c r="B1484" s="16" t="s">
        <v>7</v>
      </c>
      <c r="C1484" s="17" t="s">
        <v>149</v>
      </c>
    </row>
    <row r="1485" spans="2:3" x14ac:dyDescent="0.25">
      <c r="B1485" s="16" t="s">
        <v>9</v>
      </c>
      <c r="C1485" s="17" t="s">
        <v>375</v>
      </c>
    </row>
    <row r="1486" spans="2:3" x14ac:dyDescent="0.25">
      <c r="B1486" s="16" t="s">
        <v>11</v>
      </c>
      <c r="C1486" s="17" t="s">
        <v>363</v>
      </c>
    </row>
    <row r="1487" spans="2:3" x14ac:dyDescent="0.25">
      <c r="B1487" s="16" t="s">
        <v>13</v>
      </c>
      <c r="C1487" s="17" t="s">
        <v>376</v>
      </c>
    </row>
    <row r="1488" spans="2:3" x14ac:dyDescent="0.25">
      <c r="B1488" s="16" t="s">
        <v>15</v>
      </c>
      <c r="C1488" s="17"/>
    </row>
    <row r="1489" spans="2:3" x14ac:dyDescent="0.25">
      <c r="B1489" s="16" t="s">
        <v>16</v>
      </c>
      <c r="C1489" s="17"/>
    </row>
    <row r="1490" spans="2:3" x14ac:dyDescent="0.25">
      <c r="B1490" s="16" t="s">
        <v>17</v>
      </c>
      <c r="C1490" s="17"/>
    </row>
    <row r="1491" spans="2:3" x14ac:dyDescent="0.25">
      <c r="B1491" s="16" t="s">
        <v>18</v>
      </c>
      <c r="C1491" s="17" t="s">
        <v>364</v>
      </c>
    </row>
    <row r="1492" spans="2:3" x14ac:dyDescent="0.25">
      <c r="B1492" s="16" t="s">
        <v>20</v>
      </c>
      <c r="C1492" s="17">
        <v>5</v>
      </c>
    </row>
    <row r="1493" spans="2:3" x14ac:dyDescent="0.25">
      <c r="B1493" s="16" t="s">
        <v>21</v>
      </c>
      <c r="C1493" s="17">
        <v>2</v>
      </c>
    </row>
    <row r="1494" spans="2:3" x14ac:dyDescent="0.25">
      <c r="B1494" s="16" t="s">
        <v>22</v>
      </c>
      <c r="C1494" s="17">
        <v>8</v>
      </c>
    </row>
    <row r="1495" spans="2:3" x14ac:dyDescent="0.25">
      <c r="B1495" s="16" t="s">
        <v>23</v>
      </c>
      <c r="C1495" s="17" t="s">
        <v>24</v>
      </c>
    </row>
    <row r="1496" spans="2:3" x14ac:dyDescent="0.25">
      <c r="B1496" s="16" t="s">
        <v>25</v>
      </c>
      <c r="C1496" s="17" t="s">
        <v>26</v>
      </c>
    </row>
    <row r="1497" spans="2:3" x14ac:dyDescent="0.25">
      <c r="B1497" s="16" t="s">
        <v>27</v>
      </c>
      <c r="C1497" s="17" t="s">
        <v>28</v>
      </c>
    </row>
    <row r="1498" spans="2:3" x14ac:dyDescent="0.25">
      <c r="B1498" s="16" t="s">
        <v>29</v>
      </c>
      <c r="C1498" s="17"/>
    </row>
    <row r="1499" spans="2:3" ht="24" x14ac:dyDescent="0.25">
      <c r="B1499" s="16" t="s">
        <v>30</v>
      </c>
      <c r="C1499" s="17" t="s">
        <v>370</v>
      </c>
    </row>
    <row r="1500" spans="2:3" x14ac:dyDescent="0.25">
      <c r="B1500" s="16" t="s">
        <v>32</v>
      </c>
      <c r="C1500" s="17" t="s">
        <v>356</v>
      </c>
    </row>
    <row r="1501" spans="2:3" x14ac:dyDescent="0.25">
      <c r="B1501" s="16" t="s">
        <v>34</v>
      </c>
      <c r="C1501" s="17" t="s">
        <v>344</v>
      </c>
    </row>
    <row r="1503" spans="2:3" x14ac:dyDescent="0.25">
      <c r="B1503" s="16" t="s">
        <v>5</v>
      </c>
      <c r="C1503" s="17" t="s">
        <v>377</v>
      </c>
    </row>
    <row r="1504" spans="2:3" x14ac:dyDescent="0.25">
      <c r="B1504" s="16" t="s">
        <v>7</v>
      </c>
      <c r="C1504" s="17" t="s">
        <v>149</v>
      </c>
    </row>
    <row r="1505" spans="2:3" x14ac:dyDescent="0.25">
      <c r="B1505" s="16" t="s">
        <v>9</v>
      </c>
      <c r="C1505" s="17" t="s">
        <v>378</v>
      </c>
    </row>
    <row r="1506" spans="2:3" x14ac:dyDescent="0.25">
      <c r="B1506" s="16" t="s">
        <v>11</v>
      </c>
      <c r="C1506" s="17" t="s">
        <v>379</v>
      </c>
    </row>
    <row r="1507" spans="2:3" x14ac:dyDescent="0.25">
      <c r="B1507" s="16" t="s">
        <v>13</v>
      </c>
      <c r="C1507" s="17" t="s">
        <v>380</v>
      </c>
    </row>
    <row r="1508" spans="2:3" x14ac:dyDescent="0.25">
      <c r="B1508" s="16" t="s">
        <v>15</v>
      </c>
      <c r="C1508" s="17"/>
    </row>
    <row r="1509" spans="2:3" x14ac:dyDescent="0.25">
      <c r="B1509" s="16" t="s">
        <v>16</v>
      </c>
      <c r="C1509" s="17"/>
    </row>
    <row r="1510" spans="2:3" x14ac:dyDescent="0.25">
      <c r="B1510" s="16" t="s">
        <v>17</v>
      </c>
      <c r="C1510" s="17"/>
    </row>
    <row r="1511" spans="2:3" x14ac:dyDescent="0.25">
      <c r="B1511" s="16" t="s">
        <v>18</v>
      </c>
      <c r="C1511" s="17" t="s">
        <v>381</v>
      </c>
    </row>
    <row r="1512" spans="2:3" x14ac:dyDescent="0.25">
      <c r="B1512" s="16" t="s">
        <v>20</v>
      </c>
      <c r="C1512" s="17">
        <v>90</v>
      </c>
    </row>
    <row r="1513" spans="2:3" x14ac:dyDescent="0.25">
      <c r="B1513" s="16" t="s">
        <v>21</v>
      </c>
      <c r="C1513" s="17">
        <v>5</v>
      </c>
    </row>
    <row r="1514" spans="2:3" x14ac:dyDescent="0.25">
      <c r="B1514" s="16" t="s">
        <v>22</v>
      </c>
      <c r="C1514" s="17">
        <v>100</v>
      </c>
    </row>
    <row r="1515" spans="2:3" x14ac:dyDescent="0.25">
      <c r="B1515" s="16" t="s">
        <v>23</v>
      </c>
      <c r="C1515" s="17" t="s">
        <v>49</v>
      </c>
    </row>
    <row r="1516" spans="2:3" x14ac:dyDescent="0.25">
      <c r="B1516" s="16" t="s">
        <v>25</v>
      </c>
      <c r="C1516" s="17" t="s">
        <v>26</v>
      </c>
    </row>
    <row r="1517" spans="2:3" x14ac:dyDescent="0.25">
      <c r="B1517" s="16" t="s">
        <v>27</v>
      </c>
      <c r="C1517" s="17" t="s">
        <v>28</v>
      </c>
    </row>
    <row r="1518" spans="2:3" x14ac:dyDescent="0.25">
      <c r="B1518" s="16" t="s">
        <v>29</v>
      </c>
      <c r="C1518" s="17"/>
    </row>
    <row r="1519" spans="2:3" ht="24" x14ac:dyDescent="0.25">
      <c r="B1519" s="16" t="s">
        <v>30</v>
      </c>
      <c r="C1519" s="17" t="s">
        <v>350</v>
      </c>
    </row>
    <row r="1520" spans="2:3" x14ac:dyDescent="0.25">
      <c r="B1520" s="16" t="s">
        <v>32</v>
      </c>
      <c r="C1520" s="17" t="s">
        <v>382</v>
      </c>
    </row>
    <row r="1521" spans="2:3" x14ac:dyDescent="0.25">
      <c r="B1521" s="16" t="s">
        <v>34</v>
      </c>
      <c r="C1521" s="17" t="s">
        <v>344</v>
      </c>
    </row>
    <row r="1523" spans="2:3" x14ac:dyDescent="0.25">
      <c r="B1523" s="16" t="s">
        <v>5</v>
      </c>
      <c r="C1523" s="17" t="s">
        <v>383</v>
      </c>
    </row>
    <row r="1524" spans="2:3" x14ac:dyDescent="0.25">
      <c r="B1524" s="16" t="s">
        <v>7</v>
      </c>
      <c r="C1524" s="17" t="s">
        <v>149</v>
      </c>
    </row>
    <row r="1525" spans="2:3" x14ac:dyDescent="0.25">
      <c r="B1525" s="16" t="s">
        <v>9</v>
      </c>
      <c r="C1525" s="17" t="s">
        <v>384</v>
      </c>
    </row>
    <row r="1526" spans="2:3" x14ac:dyDescent="0.25">
      <c r="B1526" s="16" t="s">
        <v>11</v>
      </c>
      <c r="C1526" s="17" t="s">
        <v>385</v>
      </c>
    </row>
    <row r="1527" spans="2:3" x14ac:dyDescent="0.25">
      <c r="B1527" s="16" t="s">
        <v>13</v>
      </c>
      <c r="C1527" s="17" t="s">
        <v>386</v>
      </c>
    </row>
    <row r="1528" spans="2:3" x14ac:dyDescent="0.25">
      <c r="B1528" s="16" t="s">
        <v>15</v>
      </c>
      <c r="C1528" s="17"/>
    </row>
    <row r="1529" spans="2:3" x14ac:dyDescent="0.25">
      <c r="B1529" s="16" t="s">
        <v>16</v>
      </c>
      <c r="C1529" s="17"/>
    </row>
    <row r="1530" spans="2:3" x14ac:dyDescent="0.25">
      <c r="B1530" s="16" t="s">
        <v>17</v>
      </c>
      <c r="C1530" s="17"/>
    </row>
    <row r="1531" spans="2:3" x14ac:dyDescent="0.25">
      <c r="B1531" s="16" t="s">
        <v>18</v>
      </c>
      <c r="C1531" s="17" t="s">
        <v>387</v>
      </c>
    </row>
    <row r="1532" spans="2:3" x14ac:dyDescent="0.25">
      <c r="B1532" s="16" t="s">
        <v>20</v>
      </c>
      <c r="C1532" s="17">
        <v>80</v>
      </c>
    </row>
    <row r="1533" spans="2:3" x14ac:dyDescent="0.25">
      <c r="B1533" s="16" t="s">
        <v>21</v>
      </c>
      <c r="C1533" s="17">
        <v>5</v>
      </c>
    </row>
    <row r="1534" spans="2:3" x14ac:dyDescent="0.25">
      <c r="B1534" s="16" t="s">
        <v>22</v>
      </c>
      <c r="C1534" s="17">
        <v>90</v>
      </c>
    </row>
    <row r="1535" spans="2:3" x14ac:dyDescent="0.25">
      <c r="B1535" s="16" t="s">
        <v>23</v>
      </c>
      <c r="C1535" s="17" t="s">
        <v>49</v>
      </c>
    </row>
    <row r="1536" spans="2:3" x14ac:dyDescent="0.25">
      <c r="B1536" s="16" t="s">
        <v>25</v>
      </c>
      <c r="C1536" s="17" t="s">
        <v>26</v>
      </c>
    </row>
    <row r="1537" spans="2:3" x14ac:dyDescent="0.25">
      <c r="B1537" s="16" t="s">
        <v>27</v>
      </c>
      <c r="C1537" s="17" t="s">
        <v>28</v>
      </c>
    </row>
    <row r="1538" spans="2:3" x14ac:dyDescent="0.25">
      <c r="B1538" s="16" t="s">
        <v>29</v>
      </c>
      <c r="C1538" s="17"/>
    </row>
    <row r="1539" spans="2:3" ht="24" x14ac:dyDescent="0.25">
      <c r="B1539" s="16" t="s">
        <v>30</v>
      </c>
      <c r="C1539" s="17" t="s">
        <v>66</v>
      </c>
    </row>
    <row r="1540" spans="2:3" x14ac:dyDescent="0.25">
      <c r="B1540" s="16" t="s">
        <v>32</v>
      </c>
      <c r="C1540" s="17" t="s">
        <v>388</v>
      </c>
    </row>
    <row r="1541" spans="2:3" x14ac:dyDescent="0.25">
      <c r="B1541" s="16" t="s">
        <v>34</v>
      </c>
      <c r="C1541" s="17" t="s">
        <v>111</v>
      </c>
    </row>
    <row r="1543" spans="2:3" x14ac:dyDescent="0.25">
      <c r="B1543" s="16" t="s">
        <v>5</v>
      </c>
      <c r="C1543" s="17" t="s">
        <v>389</v>
      </c>
    </row>
    <row r="1544" spans="2:3" x14ac:dyDescent="0.25">
      <c r="B1544" s="16" t="s">
        <v>7</v>
      </c>
      <c r="C1544" s="17" t="s">
        <v>149</v>
      </c>
    </row>
    <row r="1545" spans="2:3" x14ac:dyDescent="0.25">
      <c r="B1545" s="16" t="s">
        <v>9</v>
      </c>
      <c r="C1545" s="17" t="s">
        <v>390</v>
      </c>
    </row>
    <row r="1546" spans="2:3" x14ac:dyDescent="0.25">
      <c r="B1546" s="16" t="s">
        <v>11</v>
      </c>
      <c r="C1546" s="17" t="s">
        <v>391</v>
      </c>
    </row>
    <row r="1547" spans="2:3" x14ac:dyDescent="0.25">
      <c r="B1547" s="16" t="s">
        <v>13</v>
      </c>
      <c r="C1547" s="17" t="s">
        <v>392</v>
      </c>
    </row>
    <row r="1548" spans="2:3" x14ac:dyDescent="0.25">
      <c r="B1548" s="16" t="s">
        <v>15</v>
      </c>
      <c r="C1548" s="17"/>
    </row>
    <row r="1549" spans="2:3" x14ac:dyDescent="0.25">
      <c r="B1549" s="16" t="s">
        <v>16</v>
      </c>
      <c r="C1549" s="17"/>
    </row>
    <row r="1550" spans="2:3" x14ac:dyDescent="0.25">
      <c r="B1550" s="16" t="s">
        <v>17</v>
      </c>
      <c r="C1550" s="17"/>
    </row>
    <row r="1551" spans="2:3" x14ac:dyDescent="0.25">
      <c r="B1551" s="16" t="s">
        <v>18</v>
      </c>
      <c r="C1551" s="17" t="s">
        <v>393</v>
      </c>
    </row>
    <row r="1552" spans="2:3" x14ac:dyDescent="0.25">
      <c r="B1552" s="16" t="s">
        <v>20</v>
      </c>
      <c r="C1552" s="17">
        <v>85</v>
      </c>
    </row>
    <row r="1553" spans="2:3" x14ac:dyDescent="0.25">
      <c r="B1553" s="16" t="s">
        <v>21</v>
      </c>
      <c r="C1553" s="17">
        <v>5</v>
      </c>
    </row>
    <row r="1554" spans="2:3" x14ac:dyDescent="0.25">
      <c r="B1554" s="16" t="s">
        <v>22</v>
      </c>
      <c r="C1554" s="17">
        <v>95</v>
      </c>
    </row>
    <row r="1555" spans="2:3" x14ac:dyDescent="0.25">
      <c r="B1555" s="16" t="s">
        <v>23</v>
      </c>
      <c r="C1555" s="17" t="s">
        <v>49</v>
      </c>
    </row>
    <row r="1556" spans="2:3" x14ac:dyDescent="0.25">
      <c r="B1556" s="16" t="s">
        <v>25</v>
      </c>
      <c r="C1556" s="17" t="s">
        <v>26</v>
      </c>
    </row>
    <row r="1557" spans="2:3" x14ac:dyDescent="0.25">
      <c r="B1557" s="16" t="s">
        <v>27</v>
      </c>
      <c r="C1557" s="17" t="s">
        <v>28</v>
      </c>
    </row>
    <row r="1558" spans="2:3" x14ac:dyDescent="0.25">
      <c r="B1558" s="16" t="s">
        <v>29</v>
      </c>
      <c r="C1558" s="17"/>
    </row>
    <row r="1559" spans="2:3" ht="24" x14ac:dyDescent="0.25">
      <c r="B1559" s="16" t="s">
        <v>30</v>
      </c>
      <c r="C1559" s="17" t="s">
        <v>66</v>
      </c>
    </row>
    <row r="1560" spans="2:3" x14ac:dyDescent="0.25">
      <c r="B1560" s="16" t="s">
        <v>32</v>
      </c>
      <c r="C1560" s="17" t="s">
        <v>394</v>
      </c>
    </row>
    <row r="1561" spans="2:3" x14ac:dyDescent="0.25">
      <c r="B1561" s="16" t="s">
        <v>34</v>
      </c>
      <c r="C1561" s="17" t="s">
        <v>111</v>
      </c>
    </row>
    <row r="1563" spans="2:3" x14ac:dyDescent="0.25">
      <c r="B1563" s="16" t="s">
        <v>5</v>
      </c>
      <c r="C1563" s="17" t="s">
        <v>395</v>
      </c>
    </row>
    <row r="1564" spans="2:3" x14ac:dyDescent="0.25">
      <c r="B1564" s="16" t="s">
        <v>7</v>
      </c>
      <c r="C1564" s="17" t="s">
        <v>149</v>
      </c>
    </row>
    <row r="1565" spans="2:3" x14ac:dyDescent="0.25">
      <c r="B1565" s="16" t="s">
        <v>9</v>
      </c>
      <c r="C1565" s="17" t="s">
        <v>396</v>
      </c>
    </row>
    <row r="1566" spans="2:3" x14ac:dyDescent="0.25">
      <c r="B1566" s="16" t="s">
        <v>11</v>
      </c>
      <c r="C1566" s="17" t="s">
        <v>397</v>
      </c>
    </row>
    <row r="1567" spans="2:3" ht="24" x14ac:dyDescent="0.25">
      <c r="B1567" s="16" t="s">
        <v>13</v>
      </c>
      <c r="C1567" s="17" t="s">
        <v>398</v>
      </c>
    </row>
    <row r="1568" spans="2:3" x14ac:dyDescent="0.25">
      <c r="B1568" s="16" t="s">
        <v>15</v>
      </c>
      <c r="C1568" s="17"/>
    </row>
    <row r="1569" spans="2:3" x14ac:dyDescent="0.25">
      <c r="B1569" s="16" t="s">
        <v>16</v>
      </c>
      <c r="C1569" s="17"/>
    </row>
    <row r="1570" spans="2:3" x14ac:dyDescent="0.25">
      <c r="B1570" s="16" t="s">
        <v>17</v>
      </c>
      <c r="C1570" s="17"/>
    </row>
    <row r="1571" spans="2:3" x14ac:dyDescent="0.25">
      <c r="B1571" s="16" t="s">
        <v>18</v>
      </c>
      <c r="C1571" s="17" t="s">
        <v>399</v>
      </c>
    </row>
    <row r="1572" spans="2:3" x14ac:dyDescent="0.25">
      <c r="B1572" s="16" t="s">
        <v>20</v>
      </c>
      <c r="C1572" s="17">
        <v>95</v>
      </c>
    </row>
    <row r="1573" spans="2:3" x14ac:dyDescent="0.25">
      <c r="B1573" s="16" t="s">
        <v>21</v>
      </c>
      <c r="C1573" s="17">
        <v>3</v>
      </c>
    </row>
    <row r="1574" spans="2:3" x14ac:dyDescent="0.25">
      <c r="B1574" s="16" t="s">
        <v>22</v>
      </c>
      <c r="C1574" s="17">
        <v>100</v>
      </c>
    </row>
    <row r="1575" spans="2:3" x14ac:dyDescent="0.25">
      <c r="B1575" s="16" t="s">
        <v>23</v>
      </c>
      <c r="C1575" s="17" t="s">
        <v>49</v>
      </c>
    </row>
    <row r="1576" spans="2:3" x14ac:dyDescent="0.25">
      <c r="B1576" s="16" t="s">
        <v>25</v>
      </c>
      <c r="C1576" s="17" t="s">
        <v>26</v>
      </c>
    </row>
    <row r="1577" spans="2:3" x14ac:dyDescent="0.25">
      <c r="B1577" s="16" t="s">
        <v>27</v>
      </c>
      <c r="C1577" s="17" t="s">
        <v>28</v>
      </c>
    </row>
    <row r="1578" spans="2:3" x14ac:dyDescent="0.25">
      <c r="B1578" s="16" t="s">
        <v>29</v>
      </c>
      <c r="C1578" s="17"/>
    </row>
    <row r="1579" spans="2:3" ht="24" x14ac:dyDescent="0.25">
      <c r="B1579" s="16" t="s">
        <v>30</v>
      </c>
      <c r="C1579" s="17" t="s">
        <v>66</v>
      </c>
    </row>
    <row r="1580" spans="2:3" x14ac:dyDescent="0.25">
      <c r="B1580" s="16" t="s">
        <v>32</v>
      </c>
      <c r="C1580" s="17" t="s">
        <v>400</v>
      </c>
    </row>
    <row r="1581" spans="2:3" x14ac:dyDescent="0.25">
      <c r="B1581" s="16" t="s">
        <v>34</v>
      </c>
      <c r="C1581" s="17" t="s">
        <v>111</v>
      </c>
    </row>
    <row r="1583" spans="2:3" x14ac:dyDescent="0.25">
      <c r="B1583" s="16" t="s">
        <v>5</v>
      </c>
      <c r="C1583" s="17" t="s">
        <v>401</v>
      </c>
    </row>
    <row r="1584" spans="2:3" x14ac:dyDescent="0.25">
      <c r="B1584" s="16" t="s">
        <v>7</v>
      </c>
      <c r="C1584" s="17" t="s">
        <v>149</v>
      </c>
    </row>
    <row r="1585" spans="2:3" x14ac:dyDescent="0.25">
      <c r="B1585" s="16" t="s">
        <v>9</v>
      </c>
      <c r="C1585" s="17" t="s">
        <v>402</v>
      </c>
    </row>
    <row r="1586" spans="2:3" x14ac:dyDescent="0.25">
      <c r="B1586" s="16" t="s">
        <v>11</v>
      </c>
      <c r="C1586" s="17" t="s">
        <v>403</v>
      </c>
    </row>
    <row r="1587" spans="2:3" ht="24" x14ac:dyDescent="0.25">
      <c r="B1587" s="16" t="s">
        <v>13</v>
      </c>
      <c r="C1587" s="17" t="s">
        <v>404</v>
      </c>
    </row>
    <row r="1588" spans="2:3" x14ac:dyDescent="0.25">
      <c r="B1588" s="16" t="s">
        <v>15</v>
      </c>
      <c r="C1588" s="17"/>
    </row>
    <row r="1589" spans="2:3" x14ac:dyDescent="0.25">
      <c r="B1589" s="16" t="s">
        <v>16</v>
      </c>
      <c r="C1589" s="17"/>
    </row>
    <row r="1590" spans="2:3" x14ac:dyDescent="0.25">
      <c r="B1590" s="16" t="s">
        <v>17</v>
      </c>
      <c r="C1590" s="17" t="s">
        <v>405</v>
      </c>
    </row>
    <row r="1591" spans="2:3" x14ac:dyDescent="0.25">
      <c r="B1591" s="16" t="s">
        <v>18</v>
      </c>
      <c r="C1591" s="17" t="s">
        <v>406</v>
      </c>
    </row>
    <row r="1592" spans="2:3" x14ac:dyDescent="0.25">
      <c r="B1592" s="16" t="s">
        <v>20</v>
      </c>
      <c r="C1592" s="17">
        <v>70</v>
      </c>
    </row>
    <row r="1593" spans="2:3" x14ac:dyDescent="0.25">
      <c r="B1593" s="16" t="s">
        <v>21</v>
      </c>
      <c r="C1593" s="17">
        <v>5</v>
      </c>
    </row>
    <row r="1594" spans="2:3" x14ac:dyDescent="0.25">
      <c r="B1594" s="16" t="s">
        <v>22</v>
      </c>
      <c r="C1594" s="17">
        <v>80</v>
      </c>
    </row>
    <row r="1595" spans="2:3" x14ac:dyDescent="0.25">
      <c r="B1595" s="16" t="s">
        <v>23</v>
      </c>
      <c r="C1595" s="17" t="s">
        <v>24</v>
      </c>
    </row>
    <row r="1596" spans="2:3" x14ac:dyDescent="0.25">
      <c r="B1596" s="16" t="s">
        <v>25</v>
      </c>
      <c r="C1596" s="17" t="s">
        <v>26</v>
      </c>
    </row>
    <row r="1597" spans="2:3" x14ac:dyDescent="0.25">
      <c r="B1597" s="16" t="s">
        <v>27</v>
      </c>
      <c r="C1597" s="17" t="s">
        <v>28</v>
      </c>
    </row>
    <row r="1598" spans="2:3" x14ac:dyDescent="0.25">
      <c r="B1598" s="16" t="s">
        <v>29</v>
      </c>
      <c r="C1598" s="17"/>
    </row>
    <row r="1599" spans="2:3" ht="24" x14ac:dyDescent="0.25">
      <c r="B1599" s="16" t="s">
        <v>30</v>
      </c>
      <c r="C1599" s="17" t="s">
        <v>66</v>
      </c>
    </row>
    <row r="1600" spans="2:3" x14ac:dyDescent="0.25">
      <c r="B1600" s="16" t="s">
        <v>32</v>
      </c>
      <c r="C1600" s="17" t="s">
        <v>407</v>
      </c>
    </row>
    <row r="1601" spans="2:3" x14ac:dyDescent="0.25">
      <c r="B1601" s="16" t="s">
        <v>34</v>
      </c>
      <c r="C1601" s="17" t="s">
        <v>111</v>
      </c>
    </row>
    <row r="1603" spans="2:3" x14ac:dyDescent="0.25">
      <c r="B1603" s="16" t="s">
        <v>5</v>
      </c>
      <c r="C1603" s="17" t="s">
        <v>408</v>
      </c>
    </row>
    <row r="1604" spans="2:3" x14ac:dyDescent="0.25">
      <c r="B1604" s="16" t="s">
        <v>7</v>
      </c>
      <c r="C1604" s="17" t="s">
        <v>149</v>
      </c>
    </row>
    <row r="1605" spans="2:3" x14ac:dyDescent="0.25">
      <c r="B1605" s="16" t="s">
        <v>9</v>
      </c>
      <c r="C1605" s="17" t="s">
        <v>409</v>
      </c>
    </row>
    <row r="1606" spans="2:3" x14ac:dyDescent="0.25">
      <c r="B1606" s="16" t="s">
        <v>11</v>
      </c>
      <c r="C1606" s="17" t="s">
        <v>410</v>
      </c>
    </row>
    <row r="1607" spans="2:3" ht="24" x14ac:dyDescent="0.25">
      <c r="B1607" s="16" t="s">
        <v>13</v>
      </c>
      <c r="C1607" s="17" t="s">
        <v>411</v>
      </c>
    </row>
    <row r="1608" spans="2:3" x14ac:dyDescent="0.25">
      <c r="B1608" s="16" t="s">
        <v>15</v>
      </c>
      <c r="C1608" s="17"/>
    </row>
    <row r="1609" spans="2:3" x14ac:dyDescent="0.25">
      <c r="B1609" s="16" t="s">
        <v>16</v>
      </c>
      <c r="C1609" s="17"/>
    </row>
    <row r="1610" spans="2:3" x14ac:dyDescent="0.25">
      <c r="B1610" s="16" t="s">
        <v>17</v>
      </c>
      <c r="C1610" s="17"/>
    </row>
    <row r="1611" spans="2:3" x14ac:dyDescent="0.25">
      <c r="B1611" s="16" t="s">
        <v>18</v>
      </c>
      <c r="C1611" s="17" t="s">
        <v>412</v>
      </c>
    </row>
    <row r="1612" spans="2:3" x14ac:dyDescent="0.25">
      <c r="B1612" s="16" t="s">
        <v>20</v>
      </c>
      <c r="C1612" s="17">
        <v>90</v>
      </c>
    </row>
    <row r="1613" spans="2:3" x14ac:dyDescent="0.25">
      <c r="B1613" s="16" t="s">
        <v>21</v>
      </c>
      <c r="C1613" s="17">
        <v>5</v>
      </c>
    </row>
    <row r="1614" spans="2:3" x14ac:dyDescent="0.25">
      <c r="B1614" s="16" t="s">
        <v>22</v>
      </c>
      <c r="C1614" s="17">
        <v>100</v>
      </c>
    </row>
    <row r="1615" spans="2:3" x14ac:dyDescent="0.25">
      <c r="B1615" s="16" t="s">
        <v>23</v>
      </c>
      <c r="C1615" s="17" t="s">
        <v>49</v>
      </c>
    </row>
    <row r="1616" spans="2:3" x14ac:dyDescent="0.25">
      <c r="B1616" s="16" t="s">
        <v>25</v>
      </c>
      <c r="C1616" s="17" t="s">
        <v>26</v>
      </c>
    </row>
    <row r="1617" spans="2:3" x14ac:dyDescent="0.25">
      <c r="B1617" s="16" t="s">
        <v>27</v>
      </c>
      <c r="C1617" s="17" t="s">
        <v>28</v>
      </c>
    </row>
    <row r="1618" spans="2:3" x14ac:dyDescent="0.25">
      <c r="B1618" s="16" t="s">
        <v>29</v>
      </c>
      <c r="C1618" s="17"/>
    </row>
    <row r="1619" spans="2:3" ht="24" x14ac:dyDescent="0.25">
      <c r="B1619" s="16" t="s">
        <v>30</v>
      </c>
      <c r="C1619" s="17" t="s">
        <v>66</v>
      </c>
    </row>
    <row r="1620" spans="2:3" x14ac:dyDescent="0.25">
      <c r="B1620" s="16" t="s">
        <v>32</v>
      </c>
      <c r="C1620" s="17" t="s">
        <v>413</v>
      </c>
    </row>
    <row r="1621" spans="2:3" x14ac:dyDescent="0.25">
      <c r="B1621" s="16" t="s">
        <v>34</v>
      </c>
      <c r="C1621" s="17" t="s">
        <v>111</v>
      </c>
    </row>
    <row r="1623" spans="2:3" x14ac:dyDescent="0.25">
      <c r="B1623" s="16" t="s">
        <v>5</v>
      </c>
      <c r="C1623" s="17" t="s">
        <v>414</v>
      </c>
    </row>
    <row r="1624" spans="2:3" x14ac:dyDescent="0.25">
      <c r="B1624" s="16" t="s">
        <v>7</v>
      </c>
      <c r="C1624" s="17" t="s">
        <v>149</v>
      </c>
    </row>
    <row r="1625" spans="2:3" x14ac:dyDescent="0.25">
      <c r="B1625" s="16" t="s">
        <v>9</v>
      </c>
      <c r="C1625" s="17" t="s">
        <v>415</v>
      </c>
    </row>
    <row r="1626" spans="2:3" x14ac:dyDescent="0.25">
      <c r="B1626" s="16" t="s">
        <v>11</v>
      </c>
      <c r="C1626" s="17" t="s">
        <v>416</v>
      </c>
    </row>
    <row r="1627" spans="2:3" x14ac:dyDescent="0.25">
      <c r="B1627" s="16" t="s">
        <v>13</v>
      </c>
      <c r="C1627" s="17" t="s">
        <v>417</v>
      </c>
    </row>
    <row r="1628" spans="2:3" x14ac:dyDescent="0.25">
      <c r="B1628" s="16" t="s">
        <v>15</v>
      </c>
      <c r="C1628" s="17"/>
    </row>
    <row r="1629" spans="2:3" x14ac:dyDescent="0.25">
      <c r="B1629" s="16" t="s">
        <v>16</v>
      </c>
      <c r="C1629" s="17"/>
    </row>
    <row r="1630" spans="2:3" x14ac:dyDescent="0.25">
      <c r="B1630" s="16" t="s">
        <v>17</v>
      </c>
      <c r="C1630" s="17"/>
    </row>
    <row r="1631" spans="2:3" x14ac:dyDescent="0.25">
      <c r="B1631" s="16" t="s">
        <v>18</v>
      </c>
      <c r="C1631" s="17" t="s">
        <v>418</v>
      </c>
    </row>
    <row r="1632" spans="2:3" x14ac:dyDescent="0.25">
      <c r="B1632" s="16" t="s">
        <v>20</v>
      </c>
      <c r="C1632" s="17">
        <v>85</v>
      </c>
    </row>
    <row r="1633" spans="2:3" x14ac:dyDescent="0.25">
      <c r="B1633" s="16" t="s">
        <v>21</v>
      </c>
      <c r="C1633" s="17">
        <v>5</v>
      </c>
    </row>
    <row r="1634" spans="2:3" x14ac:dyDescent="0.25">
      <c r="B1634" s="16" t="s">
        <v>22</v>
      </c>
      <c r="C1634" s="17">
        <v>95</v>
      </c>
    </row>
    <row r="1635" spans="2:3" x14ac:dyDescent="0.25">
      <c r="B1635" s="16" t="s">
        <v>23</v>
      </c>
      <c r="C1635" s="17" t="s">
        <v>49</v>
      </c>
    </row>
    <row r="1636" spans="2:3" x14ac:dyDescent="0.25">
      <c r="B1636" s="16" t="s">
        <v>25</v>
      </c>
      <c r="C1636" s="17" t="s">
        <v>26</v>
      </c>
    </row>
    <row r="1637" spans="2:3" x14ac:dyDescent="0.25">
      <c r="B1637" s="16" t="s">
        <v>27</v>
      </c>
      <c r="C1637" s="17" t="s">
        <v>28</v>
      </c>
    </row>
    <row r="1638" spans="2:3" x14ac:dyDescent="0.25">
      <c r="B1638" s="16" t="s">
        <v>29</v>
      </c>
      <c r="C1638" s="17"/>
    </row>
    <row r="1639" spans="2:3" ht="24" x14ac:dyDescent="0.25">
      <c r="B1639" s="16" t="s">
        <v>30</v>
      </c>
      <c r="C1639" s="17" t="s">
        <v>66</v>
      </c>
    </row>
    <row r="1640" spans="2:3" x14ac:dyDescent="0.25">
      <c r="B1640" s="16" t="s">
        <v>32</v>
      </c>
      <c r="C1640" s="17" t="s">
        <v>419</v>
      </c>
    </row>
    <row r="1641" spans="2:3" x14ac:dyDescent="0.25">
      <c r="B1641" s="16" t="s">
        <v>34</v>
      </c>
      <c r="C1641" s="17" t="s">
        <v>420</v>
      </c>
    </row>
    <row r="1643" spans="2:3" x14ac:dyDescent="0.25">
      <c r="B1643" s="16" t="s">
        <v>5</v>
      </c>
      <c r="C1643" s="17" t="s">
        <v>414</v>
      </c>
    </row>
    <row r="1644" spans="2:3" x14ac:dyDescent="0.25">
      <c r="B1644" s="16" t="s">
        <v>7</v>
      </c>
      <c r="C1644" s="17" t="s">
        <v>149</v>
      </c>
    </row>
    <row r="1645" spans="2:3" x14ac:dyDescent="0.25">
      <c r="B1645" s="16" t="s">
        <v>9</v>
      </c>
      <c r="C1645" s="17" t="s">
        <v>421</v>
      </c>
    </row>
    <row r="1646" spans="2:3" x14ac:dyDescent="0.25">
      <c r="B1646" s="16" t="s">
        <v>11</v>
      </c>
      <c r="C1646" s="17" t="s">
        <v>391</v>
      </c>
    </row>
    <row r="1647" spans="2:3" x14ac:dyDescent="0.25">
      <c r="B1647" s="16" t="s">
        <v>13</v>
      </c>
      <c r="C1647" s="17" t="s">
        <v>422</v>
      </c>
    </row>
    <row r="1648" spans="2:3" x14ac:dyDescent="0.25">
      <c r="B1648" s="16" t="s">
        <v>15</v>
      </c>
      <c r="C1648" s="17"/>
    </row>
    <row r="1649" spans="2:3" x14ac:dyDescent="0.25">
      <c r="B1649" s="16" t="s">
        <v>16</v>
      </c>
      <c r="C1649" s="17"/>
    </row>
    <row r="1650" spans="2:3" x14ac:dyDescent="0.25">
      <c r="B1650" s="16" t="s">
        <v>17</v>
      </c>
      <c r="C1650" s="17"/>
    </row>
    <row r="1651" spans="2:3" x14ac:dyDescent="0.25">
      <c r="B1651" s="16" t="s">
        <v>18</v>
      </c>
      <c r="C1651" s="17" t="s">
        <v>393</v>
      </c>
    </row>
    <row r="1652" spans="2:3" x14ac:dyDescent="0.25">
      <c r="B1652" s="16" t="s">
        <v>20</v>
      </c>
      <c r="C1652" s="17">
        <v>85</v>
      </c>
    </row>
    <row r="1653" spans="2:3" x14ac:dyDescent="0.25">
      <c r="B1653" s="16" t="s">
        <v>21</v>
      </c>
      <c r="C1653" s="17">
        <v>5</v>
      </c>
    </row>
    <row r="1654" spans="2:3" x14ac:dyDescent="0.25">
      <c r="B1654" s="16" t="s">
        <v>22</v>
      </c>
      <c r="C1654" s="17">
        <v>95</v>
      </c>
    </row>
    <row r="1655" spans="2:3" x14ac:dyDescent="0.25">
      <c r="B1655" s="16" t="s">
        <v>23</v>
      </c>
      <c r="C1655" s="17" t="s">
        <v>49</v>
      </c>
    </row>
    <row r="1656" spans="2:3" x14ac:dyDescent="0.25">
      <c r="B1656" s="16" t="s">
        <v>25</v>
      </c>
      <c r="C1656" s="17" t="s">
        <v>26</v>
      </c>
    </row>
    <row r="1657" spans="2:3" x14ac:dyDescent="0.25">
      <c r="B1657" s="16" t="s">
        <v>27</v>
      </c>
      <c r="C1657" s="17" t="s">
        <v>28</v>
      </c>
    </row>
    <row r="1658" spans="2:3" x14ac:dyDescent="0.25">
      <c r="B1658" s="16" t="s">
        <v>29</v>
      </c>
      <c r="C1658" s="17"/>
    </row>
    <row r="1659" spans="2:3" ht="24" x14ac:dyDescent="0.25">
      <c r="B1659" s="16" t="s">
        <v>30</v>
      </c>
      <c r="C1659" s="17" t="s">
        <v>66</v>
      </c>
    </row>
    <row r="1660" spans="2:3" x14ac:dyDescent="0.25">
      <c r="B1660" s="16" t="s">
        <v>32</v>
      </c>
      <c r="C1660" s="17" t="s">
        <v>419</v>
      </c>
    </row>
    <row r="1661" spans="2:3" x14ac:dyDescent="0.25">
      <c r="B1661" s="16" t="s">
        <v>34</v>
      </c>
      <c r="C1661" s="17" t="s">
        <v>420</v>
      </c>
    </row>
    <row r="1663" spans="2:3" x14ac:dyDescent="0.25">
      <c r="B1663" s="16" t="s">
        <v>5</v>
      </c>
      <c r="C1663" s="17" t="s">
        <v>414</v>
      </c>
    </row>
    <row r="1664" spans="2:3" x14ac:dyDescent="0.25">
      <c r="B1664" s="16" t="s">
        <v>7</v>
      </c>
      <c r="C1664" s="17" t="s">
        <v>149</v>
      </c>
    </row>
    <row r="1665" spans="2:3" x14ac:dyDescent="0.25">
      <c r="B1665" s="16" t="s">
        <v>9</v>
      </c>
      <c r="C1665" s="17" t="s">
        <v>423</v>
      </c>
    </row>
    <row r="1666" spans="2:3" x14ac:dyDescent="0.25">
      <c r="B1666" s="16" t="s">
        <v>11</v>
      </c>
      <c r="C1666" s="17" t="s">
        <v>424</v>
      </c>
    </row>
    <row r="1667" spans="2:3" ht="24" x14ac:dyDescent="0.25">
      <c r="B1667" s="16" t="s">
        <v>13</v>
      </c>
      <c r="C1667" s="17" t="s">
        <v>425</v>
      </c>
    </row>
    <row r="1668" spans="2:3" x14ac:dyDescent="0.25">
      <c r="B1668" s="16" t="s">
        <v>15</v>
      </c>
      <c r="C1668" s="17"/>
    </row>
    <row r="1669" spans="2:3" x14ac:dyDescent="0.25">
      <c r="B1669" s="16" t="s">
        <v>16</v>
      </c>
      <c r="C1669" s="17"/>
    </row>
    <row r="1670" spans="2:3" x14ac:dyDescent="0.25">
      <c r="B1670" s="16" t="s">
        <v>17</v>
      </c>
      <c r="C1670" s="17"/>
    </row>
    <row r="1671" spans="2:3" x14ac:dyDescent="0.25">
      <c r="B1671" s="16" t="s">
        <v>18</v>
      </c>
      <c r="C1671" s="17" t="s">
        <v>426</v>
      </c>
    </row>
    <row r="1672" spans="2:3" x14ac:dyDescent="0.25">
      <c r="B1672" s="16" t="s">
        <v>20</v>
      </c>
      <c r="C1672" s="17">
        <v>90</v>
      </c>
    </row>
    <row r="1673" spans="2:3" x14ac:dyDescent="0.25">
      <c r="B1673" s="16" t="s">
        <v>21</v>
      </c>
      <c r="C1673" s="17">
        <v>5</v>
      </c>
    </row>
    <row r="1674" spans="2:3" x14ac:dyDescent="0.25">
      <c r="B1674" s="16" t="s">
        <v>22</v>
      </c>
      <c r="C1674" s="17">
        <v>100</v>
      </c>
    </row>
    <row r="1675" spans="2:3" x14ac:dyDescent="0.25">
      <c r="B1675" s="16" t="s">
        <v>23</v>
      </c>
      <c r="C1675" s="17" t="s">
        <v>49</v>
      </c>
    </row>
    <row r="1676" spans="2:3" x14ac:dyDescent="0.25">
      <c r="B1676" s="16" t="s">
        <v>25</v>
      </c>
      <c r="C1676" s="17" t="s">
        <v>26</v>
      </c>
    </row>
    <row r="1677" spans="2:3" x14ac:dyDescent="0.25">
      <c r="B1677" s="16" t="s">
        <v>27</v>
      </c>
      <c r="C1677" s="17" t="s">
        <v>28</v>
      </c>
    </row>
    <row r="1678" spans="2:3" x14ac:dyDescent="0.25">
      <c r="B1678" s="16" t="s">
        <v>29</v>
      </c>
      <c r="C1678" s="17"/>
    </row>
    <row r="1679" spans="2:3" ht="24" x14ac:dyDescent="0.25">
      <c r="B1679" s="16" t="s">
        <v>30</v>
      </c>
      <c r="C1679" s="17" t="s">
        <v>66</v>
      </c>
    </row>
    <row r="1680" spans="2:3" x14ac:dyDescent="0.25">
      <c r="B1680" s="16" t="s">
        <v>32</v>
      </c>
      <c r="C1680" s="17" t="s">
        <v>419</v>
      </c>
    </row>
    <row r="1681" spans="2:3" x14ac:dyDescent="0.25">
      <c r="B1681" s="16" t="s">
        <v>34</v>
      </c>
      <c r="C1681" s="17" t="s">
        <v>420</v>
      </c>
    </row>
    <row r="1683" spans="2:3" x14ac:dyDescent="0.25">
      <c r="B1683" s="16" t="s">
        <v>5</v>
      </c>
      <c r="C1683" s="17" t="s">
        <v>414</v>
      </c>
    </row>
    <row r="1684" spans="2:3" x14ac:dyDescent="0.25">
      <c r="B1684" s="16" t="s">
        <v>7</v>
      </c>
      <c r="C1684" s="17" t="s">
        <v>149</v>
      </c>
    </row>
    <row r="1685" spans="2:3" x14ac:dyDescent="0.25">
      <c r="B1685" s="16" t="s">
        <v>9</v>
      </c>
      <c r="C1685" s="17" t="s">
        <v>427</v>
      </c>
    </row>
    <row r="1686" spans="2:3" x14ac:dyDescent="0.25">
      <c r="B1686" s="16" t="s">
        <v>11</v>
      </c>
      <c r="C1686" s="17" t="s">
        <v>428</v>
      </c>
    </row>
    <row r="1687" spans="2:3" ht="24" x14ac:dyDescent="0.25">
      <c r="B1687" s="16" t="s">
        <v>13</v>
      </c>
      <c r="C1687" s="17" t="s">
        <v>429</v>
      </c>
    </row>
    <row r="1688" spans="2:3" x14ac:dyDescent="0.25">
      <c r="B1688" s="16" t="s">
        <v>15</v>
      </c>
      <c r="C1688" s="17"/>
    </row>
    <row r="1689" spans="2:3" x14ac:dyDescent="0.25">
      <c r="B1689" s="16" t="s">
        <v>16</v>
      </c>
      <c r="C1689" s="17"/>
    </row>
    <row r="1690" spans="2:3" x14ac:dyDescent="0.25">
      <c r="B1690" s="16" t="s">
        <v>17</v>
      </c>
      <c r="C1690" s="17"/>
    </row>
    <row r="1691" spans="2:3" x14ac:dyDescent="0.25">
      <c r="B1691" s="16" t="s">
        <v>18</v>
      </c>
      <c r="C1691" s="17" t="s">
        <v>430</v>
      </c>
    </row>
    <row r="1692" spans="2:3" x14ac:dyDescent="0.25">
      <c r="B1692" s="16" t="s">
        <v>20</v>
      </c>
      <c r="C1692" s="17">
        <v>85</v>
      </c>
    </row>
    <row r="1693" spans="2:3" x14ac:dyDescent="0.25">
      <c r="B1693" s="16" t="s">
        <v>21</v>
      </c>
      <c r="C1693" s="17">
        <v>5</v>
      </c>
    </row>
    <row r="1694" spans="2:3" x14ac:dyDescent="0.25">
      <c r="B1694" s="16" t="s">
        <v>22</v>
      </c>
      <c r="C1694" s="17">
        <v>95</v>
      </c>
    </row>
    <row r="1695" spans="2:3" x14ac:dyDescent="0.25">
      <c r="B1695" s="16" t="s">
        <v>23</v>
      </c>
      <c r="C1695" s="17" t="s">
        <v>49</v>
      </c>
    </row>
    <row r="1696" spans="2:3" x14ac:dyDescent="0.25">
      <c r="B1696" s="16" t="s">
        <v>25</v>
      </c>
      <c r="C1696" s="17" t="s">
        <v>26</v>
      </c>
    </row>
    <row r="1697" spans="2:3" x14ac:dyDescent="0.25">
      <c r="B1697" s="16" t="s">
        <v>27</v>
      </c>
      <c r="C1697" s="17" t="s">
        <v>28</v>
      </c>
    </row>
    <row r="1698" spans="2:3" x14ac:dyDescent="0.25">
      <c r="B1698" s="16" t="s">
        <v>29</v>
      </c>
      <c r="C1698" s="17"/>
    </row>
    <row r="1699" spans="2:3" ht="24" x14ac:dyDescent="0.25">
      <c r="B1699" s="16" t="s">
        <v>30</v>
      </c>
      <c r="C1699" s="17" t="s">
        <v>66</v>
      </c>
    </row>
    <row r="1700" spans="2:3" x14ac:dyDescent="0.25">
      <c r="B1700" s="16" t="s">
        <v>32</v>
      </c>
      <c r="C1700" s="17" t="s">
        <v>419</v>
      </c>
    </row>
    <row r="1701" spans="2:3" x14ac:dyDescent="0.25">
      <c r="B1701" s="16" t="s">
        <v>34</v>
      </c>
      <c r="C1701" s="17" t="s">
        <v>420</v>
      </c>
    </row>
    <row r="1703" spans="2:3" x14ac:dyDescent="0.25">
      <c r="B1703" s="16" t="s">
        <v>5</v>
      </c>
      <c r="C1703" s="17" t="s">
        <v>431</v>
      </c>
    </row>
    <row r="1704" spans="2:3" x14ac:dyDescent="0.25">
      <c r="B1704" s="16" t="s">
        <v>7</v>
      </c>
      <c r="C1704" s="17" t="s">
        <v>149</v>
      </c>
    </row>
    <row r="1705" spans="2:3" x14ac:dyDescent="0.25">
      <c r="B1705" s="16" t="s">
        <v>9</v>
      </c>
      <c r="C1705" s="17" t="s">
        <v>432</v>
      </c>
    </row>
    <row r="1706" spans="2:3" x14ac:dyDescent="0.25">
      <c r="B1706" s="16" t="s">
        <v>11</v>
      </c>
      <c r="C1706" s="17" t="s">
        <v>433</v>
      </c>
    </row>
    <row r="1707" spans="2:3" ht="24" x14ac:dyDescent="0.25">
      <c r="B1707" s="16" t="s">
        <v>13</v>
      </c>
      <c r="C1707" s="17" t="s">
        <v>434</v>
      </c>
    </row>
    <row r="1708" spans="2:3" x14ac:dyDescent="0.25">
      <c r="B1708" s="16" t="s">
        <v>15</v>
      </c>
      <c r="C1708" s="17"/>
    </row>
    <row r="1709" spans="2:3" x14ac:dyDescent="0.25">
      <c r="B1709" s="16" t="s">
        <v>16</v>
      </c>
      <c r="C1709" s="17"/>
    </row>
    <row r="1710" spans="2:3" x14ac:dyDescent="0.25">
      <c r="B1710" s="16" t="s">
        <v>17</v>
      </c>
      <c r="C1710" s="17"/>
    </row>
    <row r="1711" spans="2:3" x14ac:dyDescent="0.25">
      <c r="B1711" s="16" t="s">
        <v>18</v>
      </c>
      <c r="C1711" s="17" t="s">
        <v>435</v>
      </c>
    </row>
    <row r="1712" spans="2:3" x14ac:dyDescent="0.25">
      <c r="B1712" s="16" t="s">
        <v>20</v>
      </c>
      <c r="C1712" s="17">
        <v>90</v>
      </c>
    </row>
    <row r="1713" spans="2:3" x14ac:dyDescent="0.25">
      <c r="B1713" s="16" t="s">
        <v>21</v>
      </c>
      <c r="C1713" s="17">
        <v>5</v>
      </c>
    </row>
    <row r="1714" spans="2:3" x14ac:dyDescent="0.25">
      <c r="B1714" s="16" t="s">
        <v>22</v>
      </c>
      <c r="C1714" s="17">
        <v>100</v>
      </c>
    </row>
    <row r="1715" spans="2:3" x14ac:dyDescent="0.25">
      <c r="B1715" s="16" t="s">
        <v>23</v>
      </c>
      <c r="C1715" s="17" t="s">
        <v>49</v>
      </c>
    </row>
    <row r="1716" spans="2:3" x14ac:dyDescent="0.25">
      <c r="B1716" s="16" t="s">
        <v>25</v>
      </c>
      <c r="C1716" s="17" t="s">
        <v>26</v>
      </c>
    </row>
    <row r="1717" spans="2:3" x14ac:dyDescent="0.25">
      <c r="B1717" s="16" t="s">
        <v>27</v>
      </c>
      <c r="C1717" s="17" t="s">
        <v>28</v>
      </c>
    </row>
    <row r="1718" spans="2:3" x14ac:dyDescent="0.25">
      <c r="B1718" s="16" t="s">
        <v>29</v>
      </c>
      <c r="C1718" s="17"/>
    </row>
    <row r="1719" spans="2:3" ht="24" x14ac:dyDescent="0.25">
      <c r="B1719" s="16" t="s">
        <v>30</v>
      </c>
      <c r="C1719" s="17" t="s">
        <v>66</v>
      </c>
    </row>
    <row r="1720" spans="2:3" x14ac:dyDescent="0.25">
      <c r="B1720" s="16" t="s">
        <v>32</v>
      </c>
      <c r="C1720" s="17" t="s">
        <v>436</v>
      </c>
    </row>
    <row r="1721" spans="2:3" x14ac:dyDescent="0.25">
      <c r="B1721" s="16" t="s">
        <v>34</v>
      </c>
      <c r="C1721" s="17" t="s">
        <v>420</v>
      </c>
    </row>
    <row r="1723" spans="2:3" x14ac:dyDescent="0.25">
      <c r="B1723" s="16" t="s">
        <v>5</v>
      </c>
      <c r="C1723" s="17" t="s">
        <v>431</v>
      </c>
    </row>
    <row r="1724" spans="2:3" x14ac:dyDescent="0.25">
      <c r="B1724" s="16" t="s">
        <v>7</v>
      </c>
      <c r="C1724" s="17" t="s">
        <v>149</v>
      </c>
    </row>
    <row r="1725" spans="2:3" x14ac:dyDescent="0.25">
      <c r="B1725" s="16" t="s">
        <v>9</v>
      </c>
      <c r="C1725" s="17" t="s">
        <v>437</v>
      </c>
    </row>
    <row r="1726" spans="2:3" x14ac:dyDescent="0.25">
      <c r="B1726" s="16" t="s">
        <v>11</v>
      </c>
      <c r="C1726" s="17" t="s">
        <v>438</v>
      </c>
    </row>
    <row r="1727" spans="2:3" x14ac:dyDescent="0.25">
      <c r="B1727" s="16" t="s">
        <v>13</v>
      </c>
      <c r="C1727" s="17" t="s">
        <v>439</v>
      </c>
    </row>
    <row r="1728" spans="2:3" x14ac:dyDescent="0.25">
      <c r="B1728" s="16" t="s">
        <v>15</v>
      </c>
      <c r="C1728" s="17"/>
    </row>
    <row r="1729" spans="2:3" x14ac:dyDescent="0.25">
      <c r="B1729" s="16" t="s">
        <v>16</v>
      </c>
      <c r="C1729" s="17"/>
    </row>
    <row r="1730" spans="2:3" x14ac:dyDescent="0.25">
      <c r="B1730" s="16" t="s">
        <v>17</v>
      </c>
      <c r="C1730" s="17"/>
    </row>
    <row r="1731" spans="2:3" x14ac:dyDescent="0.25">
      <c r="B1731" s="16" t="s">
        <v>18</v>
      </c>
      <c r="C1731" s="17" t="s">
        <v>440</v>
      </c>
    </row>
    <row r="1732" spans="2:3" x14ac:dyDescent="0.25">
      <c r="B1732" s="16" t="s">
        <v>20</v>
      </c>
      <c r="C1732" s="17">
        <v>90</v>
      </c>
    </row>
    <row r="1733" spans="2:3" x14ac:dyDescent="0.25">
      <c r="B1733" s="16" t="s">
        <v>21</v>
      </c>
      <c r="C1733" s="17">
        <v>5</v>
      </c>
    </row>
    <row r="1734" spans="2:3" x14ac:dyDescent="0.25">
      <c r="B1734" s="16" t="s">
        <v>22</v>
      </c>
      <c r="C1734" s="17">
        <v>100</v>
      </c>
    </row>
    <row r="1735" spans="2:3" x14ac:dyDescent="0.25">
      <c r="B1735" s="16" t="s">
        <v>23</v>
      </c>
      <c r="C1735" s="17" t="s">
        <v>49</v>
      </c>
    </row>
    <row r="1736" spans="2:3" x14ac:dyDescent="0.25">
      <c r="B1736" s="16" t="s">
        <v>25</v>
      </c>
      <c r="C1736" s="17" t="s">
        <v>26</v>
      </c>
    </row>
    <row r="1737" spans="2:3" x14ac:dyDescent="0.25">
      <c r="B1737" s="16" t="s">
        <v>27</v>
      </c>
      <c r="C1737" s="17" t="s">
        <v>28</v>
      </c>
    </row>
    <row r="1738" spans="2:3" x14ac:dyDescent="0.25">
      <c r="B1738" s="16" t="s">
        <v>29</v>
      </c>
      <c r="C1738" s="17"/>
    </row>
    <row r="1739" spans="2:3" ht="24" x14ac:dyDescent="0.25">
      <c r="B1739" s="16" t="s">
        <v>30</v>
      </c>
      <c r="C1739" s="17" t="s">
        <v>66</v>
      </c>
    </row>
    <row r="1740" spans="2:3" x14ac:dyDescent="0.25">
      <c r="B1740" s="16" t="s">
        <v>32</v>
      </c>
      <c r="C1740" s="17" t="s">
        <v>441</v>
      </c>
    </row>
    <row r="1741" spans="2:3" x14ac:dyDescent="0.25">
      <c r="B1741" s="16" t="s">
        <v>34</v>
      </c>
      <c r="C1741" s="17" t="s">
        <v>420</v>
      </c>
    </row>
    <row r="1743" spans="2:3" x14ac:dyDescent="0.25">
      <c r="B1743" s="16" t="s">
        <v>5</v>
      </c>
      <c r="C1743" s="17" t="s">
        <v>431</v>
      </c>
    </row>
    <row r="1744" spans="2:3" x14ac:dyDescent="0.25">
      <c r="B1744" s="16" t="s">
        <v>7</v>
      </c>
      <c r="C1744" s="17" t="s">
        <v>149</v>
      </c>
    </row>
    <row r="1745" spans="2:3" x14ac:dyDescent="0.25">
      <c r="B1745" s="16" t="s">
        <v>9</v>
      </c>
      <c r="C1745" s="17" t="s">
        <v>442</v>
      </c>
    </row>
    <row r="1746" spans="2:3" x14ac:dyDescent="0.25">
      <c r="B1746" s="16" t="s">
        <v>11</v>
      </c>
      <c r="C1746" s="17" t="s">
        <v>443</v>
      </c>
    </row>
    <row r="1747" spans="2:3" x14ac:dyDescent="0.25">
      <c r="B1747" s="16" t="s">
        <v>13</v>
      </c>
      <c r="C1747" s="17" t="s">
        <v>444</v>
      </c>
    </row>
    <row r="1748" spans="2:3" x14ac:dyDescent="0.25">
      <c r="B1748" s="16" t="s">
        <v>15</v>
      </c>
      <c r="C1748" s="17"/>
    </row>
    <row r="1749" spans="2:3" x14ac:dyDescent="0.25">
      <c r="B1749" s="16" t="s">
        <v>16</v>
      </c>
      <c r="C1749" s="17"/>
    </row>
    <row r="1750" spans="2:3" x14ac:dyDescent="0.25">
      <c r="B1750" s="16" t="s">
        <v>17</v>
      </c>
      <c r="C1750" s="17"/>
    </row>
    <row r="1751" spans="2:3" x14ac:dyDescent="0.25">
      <c r="B1751" s="16" t="s">
        <v>18</v>
      </c>
      <c r="C1751" s="17" t="s">
        <v>435</v>
      </c>
    </row>
    <row r="1752" spans="2:3" x14ac:dyDescent="0.25">
      <c r="B1752" s="16" t="s">
        <v>20</v>
      </c>
      <c r="C1752" s="17">
        <v>90</v>
      </c>
    </row>
    <row r="1753" spans="2:3" x14ac:dyDescent="0.25">
      <c r="B1753" s="16" t="s">
        <v>21</v>
      </c>
      <c r="C1753" s="17">
        <v>5</v>
      </c>
    </row>
    <row r="1754" spans="2:3" x14ac:dyDescent="0.25">
      <c r="B1754" s="16" t="s">
        <v>22</v>
      </c>
      <c r="C1754" s="17">
        <v>100</v>
      </c>
    </row>
    <row r="1755" spans="2:3" x14ac:dyDescent="0.25">
      <c r="B1755" s="16" t="s">
        <v>23</v>
      </c>
      <c r="C1755" s="17" t="s">
        <v>49</v>
      </c>
    </row>
    <row r="1756" spans="2:3" x14ac:dyDescent="0.25">
      <c r="B1756" s="16" t="s">
        <v>25</v>
      </c>
      <c r="C1756" s="17" t="s">
        <v>26</v>
      </c>
    </row>
    <row r="1757" spans="2:3" x14ac:dyDescent="0.25">
      <c r="B1757" s="16" t="s">
        <v>27</v>
      </c>
      <c r="C1757" s="17" t="s">
        <v>28</v>
      </c>
    </row>
    <row r="1758" spans="2:3" x14ac:dyDescent="0.25">
      <c r="B1758" s="16" t="s">
        <v>29</v>
      </c>
      <c r="C1758" s="17"/>
    </row>
    <row r="1759" spans="2:3" ht="24" x14ac:dyDescent="0.25">
      <c r="B1759" s="16" t="s">
        <v>30</v>
      </c>
      <c r="C1759" s="17" t="s">
        <v>66</v>
      </c>
    </row>
    <row r="1760" spans="2:3" x14ac:dyDescent="0.25">
      <c r="B1760" s="16" t="s">
        <v>32</v>
      </c>
      <c r="C1760" s="17" t="s">
        <v>441</v>
      </c>
    </row>
    <row r="1761" spans="2:3" x14ac:dyDescent="0.25">
      <c r="B1761" s="16" t="s">
        <v>34</v>
      </c>
      <c r="C1761" s="17" t="s">
        <v>420</v>
      </c>
    </row>
    <row r="1763" spans="2:3" x14ac:dyDescent="0.25">
      <c r="B1763" s="16" t="s">
        <v>5</v>
      </c>
      <c r="C1763" s="17" t="s">
        <v>445</v>
      </c>
    </row>
    <row r="1764" spans="2:3" x14ac:dyDescent="0.25">
      <c r="B1764" s="16" t="s">
        <v>7</v>
      </c>
      <c r="C1764" s="17" t="s">
        <v>149</v>
      </c>
    </row>
    <row r="1765" spans="2:3" ht="24" x14ac:dyDescent="0.25">
      <c r="B1765" s="16" t="s">
        <v>9</v>
      </c>
      <c r="C1765" s="17" t="s">
        <v>446</v>
      </c>
    </row>
    <row r="1766" spans="2:3" ht="24" x14ac:dyDescent="0.25">
      <c r="B1766" s="16" t="s">
        <v>11</v>
      </c>
      <c r="C1766" s="17" t="s">
        <v>447</v>
      </c>
    </row>
    <row r="1767" spans="2:3" ht="36" x14ac:dyDescent="0.25">
      <c r="B1767" s="16" t="s">
        <v>13</v>
      </c>
      <c r="C1767" s="17" t="s">
        <v>448</v>
      </c>
    </row>
    <row r="1768" spans="2:3" x14ac:dyDescent="0.25">
      <c r="B1768" s="16" t="s">
        <v>15</v>
      </c>
      <c r="C1768" s="17"/>
    </row>
    <row r="1769" spans="2:3" x14ac:dyDescent="0.25">
      <c r="B1769" s="16" t="s">
        <v>16</v>
      </c>
      <c r="C1769" s="17"/>
    </row>
    <row r="1770" spans="2:3" x14ac:dyDescent="0.25">
      <c r="B1770" s="16" t="s">
        <v>17</v>
      </c>
      <c r="C1770" s="17"/>
    </row>
    <row r="1771" spans="2:3" x14ac:dyDescent="0.25">
      <c r="B1771" s="16" t="s">
        <v>18</v>
      </c>
      <c r="C1771" s="17" t="s">
        <v>449</v>
      </c>
    </row>
    <row r="1772" spans="2:3" x14ac:dyDescent="0.25">
      <c r="B1772" s="16" t="s">
        <v>20</v>
      </c>
      <c r="C1772" s="17">
        <v>80</v>
      </c>
    </row>
    <row r="1773" spans="2:3" x14ac:dyDescent="0.25">
      <c r="B1773" s="16" t="s">
        <v>21</v>
      </c>
      <c r="C1773" s="17">
        <v>5</v>
      </c>
    </row>
    <row r="1774" spans="2:3" x14ac:dyDescent="0.25">
      <c r="B1774" s="16" t="s">
        <v>22</v>
      </c>
      <c r="C1774" s="17">
        <v>90</v>
      </c>
    </row>
    <row r="1775" spans="2:3" x14ac:dyDescent="0.25">
      <c r="B1775" s="16" t="s">
        <v>23</v>
      </c>
      <c r="C1775" s="17" t="s">
        <v>49</v>
      </c>
    </row>
    <row r="1776" spans="2:3" x14ac:dyDescent="0.25">
      <c r="B1776" s="16" t="s">
        <v>25</v>
      </c>
      <c r="C1776" s="17" t="s">
        <v>26</v>
      </c>
    </row>
    <row r="1777" spans="2:3" x14ac:dyDescent="0.25">
      <c r="B1777" s="16" t="s">
        <v>27</v>
      </c>
      <c r="C1777" s="17" t="s">
        <v>28</v>
      </c>
    </row>
    <row r="1778" spans="2:3" x14ac:dyDescent="0.25">
      <c r="B1778" s="16" t="s">
        <v>29</v>
      </c>
      <c r="C1778" s="17"/>
    </row>
    <row r="1779" spans="2:3" ht="24" x14ac:dyDescent="0.25">
      <c r="B1779" s="16" t="s">
        <v>30</v>
      </c>
      <c r="C1779" s="17" t="s">
        <v>66</v>
      </c>
    </row>
    <row r="1780" spans="2:3" x14ac:dyDescent="0.25">
      <c r="B1780" s="16" t="s">
        <v>32</v>
      </c>
      <c r="C1780" s="17" t="s">
        <v>450</v>
      </c>
    </row>
    <row r="1781" spans="2:3" x14ac:dyDescent="0.25">
      <c r="B1781" s="16" t="s">
        <v>34</v>
      </c>
      <c r="C1781" s="17" t="s">
        <v>420</v>
      </c>
    </row>
    <row r="1783" spans="2:3" x14ac:dyDescent="0.25">
      <c r="B1783" s="16" t="s">
        <v>5</v>
      </c>
      <c r="C1783" s="17" t="s">
        <v>451</v>
      </c>
    </row>
    <row r="1784" spans="2:3" x14ac:dyDescent="0.25">
      <c r="B1784" s="16" t="s">
        <v>7</v>
      </c>
      <c r="C1784" s="17" t="s">
        <v>149</v>
      </c>
    </row>
    <row r="1785" spans="2:3" x14ac:dyDescent="0.25">
      <c r="B1785" s="16" t="s">
        <v>9</v>
      </c>
      <c r="C1785" s="17" t="s">
        <v>452</v>
      </c>
    </row>
    <row r="1786" spans="2:3" x14ac:dyDescent="0.25">
      <c r="B1786" s="16" t="s">
        <v>11</v>
      </c>
      <c r="C1786" s="17" t="s">
        <v>453</v>
      </c>
    </row>
    <row r="1787" spans="2:3" ht="24" x14ac:dyDescent="0.25">
      <c r="B1787" s="16" t="s">
        <v>13</v>
      </c>
      <c r="C1787" s="17" t="s">
        <v>454</v>
      </c>
    </row>
    <row r="1788" spans="2:3" x14ac:dyDescent="0.25">
      <c r="B1788" s="16" t="s">
        <v>15</v>
      </c>
      <c r="C1788" s="17"/>
    </row>
    <row r="1789" spans="2:3" x14ac:dyDescent="0.25">
      <c r="B1789" s="16" t="s">
        <v>16</v>
      </c>
      <c r="C1789" s="17"/>
    </row>
    <row r="1790" spans="2:3" x14ac:dyDescent="0.25">
      <c r="B1790" s="16" t="s">
        <v>17</v>
      </c>
      <c r="C1790" s="17"/>
    </row>
    <row r="1791" spans="2:3" x14ac:dyDescent="0.25">
      <c r="B1791" s="16" t="s">
        <v>18</v>
      </c>
      <c r="C1791" s="17" t="s">
        <v>455</v>
      </c>
    </row>
    <row r="1792" spans="2:3" x14ac:dyDescent="0.25">
      <c r="B1792" s="16" t="s">
        <v>20</v>
      </c>
      <c r="C1792" s="17">
        <v>90</v>
      </c>
    </row>
    <row r="1793" spans="2:3" x14ac:dyDescent="0.25">
      <c r="B1793" s="16" t="s">
        <v>21</v>
      </c>
      <c r="C1793" s="17">
        <v>5</v>
      </c>
    </row>
    <row r="1794" spans="2:3" x14ac:dyDescent="0.25">
      <c r="B1794" s="16" t="s">
        <v>22</v>
      </c>
      <c r="C1794" s="17">
        <v>100</v>
      </c>
    </row>
    <row r="1795" spans="2:3" x14ac:dyDescent="0.25">
      <c r="B1795" s="16" t="s">
        <v>23</v>
      </c>
      <c r="C1795" s="17" t="s">
        <v>49</v>
      </c>
    </row>
    <row r="1796" spans="2:3" x14ac:dyDescent="0.25">
      <c r="B1796" s="16" t="s">
        <v>25</v>
      </c>
      <c r="C1796" s="17" t="s">
        <v>26</v>
      </c>
    </row>
    <row r="1797" spans="2:3" x14ac:dyDescent="0.25">
      <c r="B1797" s="16" t="s">
        <v>27</v>
      </c>
      <c r="C1797" s="17" t="s">
        <v>28</v>
      </c>
    </row>
    <row r="1798" spans="2:3" x14ac:dyDescent="0.25">
      <c r="B1798" s="16" t="s">
        <v>29</v>
      </c>
      <c r="C1798" s="17"/>
    </row>
    <row r="1799" spans="2:3" ht="24" x14ac:dyDescent="0.25">
      <c r="B1799" s="16" t="s">
        <v>30</v>
      </c>
      <c r="C1799" s="17" t="s">
        <v>66</v>
      </c>
    </row>
    <row r="1800" spans="2:3" x14ac:dyDescent="0.25">
      <c r="B1800" s="16" t="s">
        <v>32</v>
      </c>
      <c r="C1800" s="17" t="s">
        <v>441</v>
      </c>
    </row>
    <row r="1801" spans="2:3" x14ac:dyDescent="0.25">
      <c r="B1801" s="16" t="s">
        <v>34</v>
      </c>
      <c r="C1801" s="17" t="s">
        <v>420</v>
      </c>
    </row>
    <row r="1803" spans="2:3" x14ac:dyDescent="0.25">
      <c r="B1803" s="16" t="s">
        <v>5</v>
      </c>
      <c r="C1803" s="17" t="s">
        <v>456</v>
      </c>
    </row>
    <row r="1804" spans="2:3" x14ac:dyDescent="0.25">
      <c r="B1804" s="16" t="s">
        <v>7</v>
      </c>
      <c r="C1804" s="17" t="s">
        <v>149</v>
      </c>
    </row>
    <row r="1805" spans="2:3" x14ac:dyDescent="0.25">
      <c r="B1805" s="16" t="s">
        <v>9</v>
      </c>
      <c r="C1805" s="17" t="s">
        <v>457</v>
      </c>
    </row>
    <row r="1806" spans="2:3" x14ac:dyDescent="0.25">
      <c r="B1806" s="16" t="s">
        <v>11</v>
      </c>
      <c r="C1806" s="17" t="s">
        <v>458</v>
      </c>
    </row>
    <row r="1807" spans="2:3" ht="24" x14ac:dyDescent="0.25">
      <c r="B1807" s="16" t="s">
        <v>13</v>
      </c>
      <c r="C1807" s="17" t="s">
        <v>459</v>
      </c>
    </row>
    <row r="1808" spans="2:3" x14ac:dyDescent="0.25">
      <c r="B1808" s="16" t="s">
        <v>15</v>
      </c>
      <c r="C1808" s="17"/>
    </row>
    <row r="1809" spans="2:3" x14ac:dyDescent="0.25">
      <c r="B1809" s="16" t="s">
        <v>16</v>
      </c>
      <c r="C1809" s="17"/>
    </row>
    <row r="1810" spans="2:3" x14ac:dyDescent="0.25">
      <c r="B1810" s="16" t="s">
        <v>17</v>
      </c>
      <c r="C1810" s="17"/>
    </row>
    <row r="1811" spans="2:3" x14ac:dyDescent="0.25">
      <c r="B1811" s="16" t="s">
        <v>18</v>
      </c>
      <c r="C1811" s="17" t="s">
        <v>460</v>
      </c>
    </row>
    <row r="1812" spans="2:3" x14ac:dyDescent="0.25">
      <c r="B1812" s="16" t="s">
        <v>20</v>
      </c>
      <c r="C1812" s="17">
        <v>95</v>
      </c>
    </row>
    <row r="1813" spans="2:3" x14ac:dyDescent="0.25">
      <c r="B1813" s="16" t="s">
        <v>21</v>
      </c>
      <c r="C1813" s="17">
        <v>3</v>
      </c>
    </row>
    <row r="1814" spans="2:3" x14ac:dyDescent="0.25">
      <c r="B1814" s="16" t="s">
        <v>22</v>
      </c>
      <c r="C1814" s="17">
        <v>100</v>
      </c>
    </row>
    <row r="1815" spans="2:3" x14ac:dyDescent="0.25">
      <c r="B1815" s="16" t="s">
        <v>23</v>
      </c>
      <c r="C1815" s="17" t="s">
        <v>49</v>
      </c>
    </row>
    <row r="1816" spans="2:3" x14ac:dyDescent="0.25">
      <c r="B1816" s="16" t="s">
        <v>25</v>
      </c>
      <c r="C1816" s="17" t="s">
        <v>26</v>
      </c>
    </row>
    <row r="1817" spans="2:3" x14ac:dyDescent="0.25">
      <c r="B1817" s="16" t="s">
        <v>27</v>
      </c>
      <c r="C1817" s="17" t="s">
        <v>28</v>
      </c>
    </row>
    <row r="1818" spans="2:3" x14ac:dyDescent="0.25">
      <c r="B1818" s="16" t="s">
        <v>29</v>
      </c>
      <c r="C1818" s="17"/>
    </row>
    <row r="1819" spans="2:3" ht="24" x14ac:dyDescent="0.25">
      <c r="B1819" s="16" t="s">
        <v>30</v>
      </c>
      <c r="C1819" s="17" t="s">
        <v>66</v>
      </c>
    </row>
    <row r="1820" spans="2:3" x14ac:dyDescent="0.25">
      <c r="B1820" s="16" t="s">
        <v>32</v>
      </c>
      <c r="C1820" s="17" t="s">
        <v>461</v>
      </c>
    </row>
    <row r="1821" spans="2:3" x14ac:dyDescent="0.25">
      <c r="B1821" s="16" t="s">
        <v>34</v>
      </c>
      <c r="C1821" s="17" t="s">
        <v>462</v>
      </c>
    </row>
    <row r="1823" spans="2:3" x14ac:dyDescent="0.25">
      <c r="B1823" s="16" t="s">
        <v>5</v>
      </c>
      <c r="C1823" s="17" t="s">
        <v>456</v>
      </c>
    </row>
    <row r="1824" spans="2:3" x14ac:dyDescent="0.25">
      <c r="B1824" s="16" t="s">
        <v>7</v>
      </c>
      <c r="C1824" s="17" t="s">
        <v>149</v>
      </c>
    </row>
    <row r="1825" spans="2:3" x14ac:dyDescent="0.25">
      <c r="B1825" s="16" t="s">
        <v>9</v>
      </c>
      <c r="C1825" s="17" t="s">
        <v>463</v>
      </c>
    </row>
    <row r="1826" spans="2:3" x14ac:dyDescent="0.25">
      <c r="B1826" s="16" t="s">
        <v>11</v>
      </c>
      <c r="C1826" s="17" t="s">
        <v>464</v>
      </c>
    </row>
    <row r="1827" spans="2:3" ht="24" x14ac:dyDescent="0.25">
      <c r="B1827" s="16" t="s">
        <v>13</v>
      </c>
      <c r="C1827" s="17" t="s">
        <v>459</v>
      </c>
    </row>
    <row r="1828" spans="2:3" x14ac:dyDescent="0.25">
      <c r="B1828" s="16" t="s">
        <v>15</v>
      </c>
      <c r="C1828" s="17"/>
    </row>
    <row r="1829" spans="2:3" x14ac:dyDescent="0.25">
      <c r="B1829" s="16" t="s">
        <v>16</v>
      </c>
      <c r="C1829" s="17"/>
    </row>
    <row r="1830" spans="2:3" x14ac:dyDescent="0.25">
      <c r="B1830" s="16" t="s">
        <v>17</v>
      </c>
      <c r="C1830" s="17"/>
    </row>
    <row r="1831" spans="2:3" x14ac:dyDescent="0.25">
      <c r="B1831" s="16" t="s">
        <v>18</v>
      </c>
      <c r="C1831" s="17" t="s">
        <v>460</v>
      </c>
    </row>
    <row r="1832" spans="2:3" x14ac:dyDescent="0.25">
      <c r="B1832" s="16" t="s">
        <v>20</v>
      </c>
      <c r="C1832" s="17">
        <v>95</v>
      </c>
    </row>
    <row r="1833" spans="2:3" x14ac:dyDescent="0.25">
      <c r="B1833" s="16" t="s">
        <v>21</v>
      </c>
      <c r="C1833" s="17">
        <v>3</v>
      </c>
    </row>
    <row r="1834" spans="2:3" x14ac:dyDescent="0.25">
      <c r="B1834" s="16" t="s">
        <v>22</v>
      </c>
      <c r="C1834" s="17">
        <v>100</v>
      </c>
    </row>
    <row r="1835" spans="2:3" x14ac:dyDescent="0.25">
      <c r="B1835" s="16" t="s">
        <v>23</v>
      </c>
      <c r="C1835" s="17" t="s">
        <v>49</v>
      </c>
    </row>
    <row r="1836" spans="2:3" x14ac:dyDescent="0.25">
      <c r="B1836" s="16" t="s">
        <v>25</v>
      </c>
      <c r="C1836" s="17" t="s">
        <v>26</v>
      </c>
    </row>
    <row r="1837" spans="2:3" x14ac:dyDescent="0.25">
      <c r="B1837" s="16" t="s">
        <v>27</v>
      </c>
      <c r="C1837" s="17" t="s">
        <v>28</v>
      </c>
    </row>
    <row r="1838" spans="2:3" x14ac:dyDescent="0.25">
      <c r="B1838" s="16" t="s">
        <v>29</v>
      </c>
      <c r="C1838" s="17"/>
    </row>
    <row r="1839" spans="2:3" ht="24" x14ac:dyDescent="0.25">
      <c r="B1839" s="16" t="s">
        <v>30</v>
      </c>
      <c r="C1839" s="17" t="s">
        <v>66</v>
      </c>
    </row>
    <row r="1840" spans="2:3" x14ac:dyDescent="0.25">
      <c r="B1840" s="16" t="s">
        <v>32</v>
      </c>
      <c r="C1840" s="17" t="s">
        <v>461</v>
      </c>
    </row>
    <row r="1841" spans="2:3" x14ac:dyDescent="0.25">
      <c r="B1841" s="16" t="s">
        <v>34</v>
      </c>
      <c r="C1841" s="17" t="s">
        <v>462</v>
      </c>
    </row>
    <row r="1843" spans="2:3" x14ac:dyDescent="0.25">
      <c r="B1843" s="16" t="s">
        <v>5</v>
      </c>
      <c r="C1843" s="17" t="s">
        <v>465</v>
      </c>
    </row>
    <row r="1844" spans="2:3" x14ac:dyDescent="0.25">
      <c r="B1844" s="16" t="s">
        <v>7</v>
      </c>
      <c r="C1844" s="17" t="s">
        <v>149</v>
      </c>
    </row>
    <row r="1845" spans="2:3" x14ac:dyDescent="0.25">
      <c r="B1845" s="16" t="s">
        <v>9</v>
      </c>
      <c r="C1845" s="17" t="s">
        <v>466</v>
      </c>
    </row>
    <row r="1846" spans="2:3" x14ac:dyDescent="0.25">
      <c r="B1846" s="16" t="s">
        <v>11</v>
      </c>
      <c r="C1846" s="17" t="s">
        <v>397</v>
      </c>
    </row>
    <row r="1847" spans="2:3" ht="24" x14ac:dyDescent="0.25">
      <c r="B1847" s="16" t="s">
        <v>13</v>
      </c>
      <c r="C1847" s="17" t="s">
        <v>467</v>
      </c>
    </row>
    <row r="1848" spans="2:3" x14ac:dyDescent="0.25">
      <c r="B1848" s="16" t="s">
        <v>15</v>
      </c>
      <c r="C1848" s="17"/>
    </row>
    <row r="1849" spans="2:3" x14ac:dyDescent="0.25">
      <c r="B1849" s="16" t="s">
        <v>16</v>
      </c>
      <c r="C1849" s="17"/>
    </row>
    <row r="1850" spans="2:3" x14ac:dyDescent="0.25">
      <c r="B1850" s="16" t="s">
        <v>17</v>
      </c>
      <c r="C1850" s="17"/>
    </row>
    <row r="1851" spans="2:3" x14ac:dyDescent="0.25">
      <c r="B1851" s="16" t="s">
        <v>18</v>
      </c>
      <c r="C1851" s="17" t="s">
        <v>460</v>
      </c>
    </row>
    <row r="1852" spans="2:3" x14ac:dyDescent="0.25">
      <c r="B1852" s="16" t="s">
        <v>20</v>
      </c>
      <c r="C1852" s="17">
        <v>95</v>
      </c>
    </row>
    <row r="1853" spans="2:3" x14ac:dyDescent="0.25">
      <c r="B1853" s="16" t="s">
        <v>21</v>
      </c>
      <c r="C1853" s="17">
        <v>3</v>
      </c>
    </row>
    <row r="1854" spans="2:3" x14ac:dyDescent="0.25">
      <c r="B1854" s="16" t="s">
        <v>22</v>
      </c>
      <c r="C1854" s="17">
        <v>100</v>
      </c>
    </row>
    <row r="1855" spans="2:3" x14ac:dyDescent="0.25">
      <c r="B1855" s="16" t="s">
        <v>23</v>
      </c>
      <c r="C1855" s="17" t="s">
        <v>49</v>
      </c>
    </row>
    <row r="1856" spans="2:3" x14ac:dyDescent="0.25">
      <c r="B1856" s="16" t="s">
        <v>25</v>
      </c>
      <c r="C1856" s="17" t="s">
        <v>26</v>
      </c>
    </row>
    <row r="1857" spans="2:3" x14ac:dyDescent="0.25">
      <c r="B1857" s="16" t="s">
        <v>27</v>
      </c>
      <c r="C1857" s="17" t="s">
        <v>28</v>
      </c>
    </row>
    <row r="1858" spans="2:3" x14ac:dyDescent="0.25">
      <c r="B1858" s="16" t="s">
        <v>29</v>
      </c>
      <c r="C1858" s="17"/>
    </row>
    <row r="1859" spans="2:3" ht="24" x14ac:dyDescent="0.25">
      <c r="B1859" s="16" t="s">
        <v>30</v>
      </c>
      <c r="C1859" s="17" t="s">
        <v>66</v>
      </c>
    </row>
    <row r="1860" spans="2:3" x14ac:dyDescent="0.25">
      <c r="B1860" s="16" t="s">
        <v>32</v>
      </c>
      <c r="C1860" s="17" t="s">
        <v>400</v>
      </c>
    </row>
    <row r="1861" spans="2:3" x14ac:dyDescent="0.25">
      <c r="B1861" s="16" t="s">
        <v>34</v>
      </c>
      <c r="C1861" s="17" t="s">
        <v>462</v>
      </c>
    </row>
    <row r="1863" spans="2:3" x14ac:dyDescent="0.25">
      <c r="B1863" s="16" t="s">
        <v>5</v>
      </c>
      <c r="C1863" s="17" t="s">
        <v>465</v>
      </c>
    </row>
    <row r="1864" spans="2:3" x14ac:dyDescent="0.25">
      <c r="B1864" s="16" t="s">
        <v>7</v>
      </c>
      <c r="C1864" s="17" t="s">
        <v>149</v>
      </c>
    </row>
    <row r="1865" spans="2:3" x14ac:dyDescent="0.25">
      <c r="B1865" s="16" t="s">
        <v>9</v>
      </c>
      <c r="C1865" s="17" t="s">
        <v>468</v>
      </c>
    </row>
    <row r="1866" spans="2:3" x14ac:dyDescent="0.25">
      <c r="B1866" s="16" t="s">
        <v>11</v>
      </c>
      <c r="C1866" s="17" t="s">
        <v>469</v>
      </c>
    </row>
    <row r="1867" spans="2:3" ht="24" x14ac:dyDescent="0.25">
      <c r="B1867" s="16" t="s">
        <v>13</v>
      </c>
      <c r="C1867" s="17" t="s">
        <v>467</v>
      </c>
    </row>
    <row r="1868" spans="2:3" x14ac:dyDescent="0.25">
      <c r="B1868" s="16" t="s">
        <v>15</v>
      </c>
      <c r="C1868" s="17"/>
    </row>
    <row r="1869" spans="2:3" x14ac:dyDescent="0.25">
      <c r="B1869" s="16" t="s">
        <v>16</v>
      </c>
      <c r="C1869" s="17"/>
    </row>
    <row r="1870" spans="2:3" x14ac:dyDescent="0.25">
      <c r="B1870" s="16" t="s">
        <v>17</v>
      </c>
      <c r="C1870" s="17"/>
    </row>
    <row r="1871" spans="2:3" ht="24" x14ac:dyDescent="0.25">
      <c r="B1871" s="16" t="s">
        <v>18</v>
      </c>
      <c r="C1871" s="17" t="s">
        <v>470</v>
      </c>
    </row>
    <row r="1872" spans="2:3" x14ac:dyDescent="0.25">
      <c r="B1872" s="16" t="s">
        <v>20</v>
      </c>
      <c r="C1872" s="17">
        <v>5</v>
      </c>
    </row>
    <row r="1873" spans="2:3" x14ac:dyDescent="0.25">
      <c r="B1873" s="16" t="s">
        <v>21</v>
      </c>
      <c r="C1873" s="17">
        <v>3</v>
      </c>
    </row>
    <row r="1874" spans="2:3" x14ac:dyDescent="0.25">
      <c r="B1874" s="16" t="s">
        <v>22</v>
      </c>
      <c r="C1874" s="17">
        <v>10</v>
      </c>
    </row>
    <row r="1875" spans="2:3" x14ac:dyDescent="0.25">
      <c r="B1875" s="16" t="s">
        <v>23</v>
      </c>
      <c r="C1875" s="17" t="s">
        <v>24</v>
      </c>
    </row>
    <row r="1876" spans="2:3" x14ac:dyDescent="0.25">
      <c r="B1876" s="16" t="s">
        <v>25</v>
      </c>
      <c r="C1876" s="17" t="s">
        <v>40</v>
      </c>
    </row>
    <row r="1877" spans="2:3" x14ac:dyDescent="0.25">
      <c r="B1877" s="16" t="s">
        <v>27</v>
      </c>
      <c r="C1877" s="17" t="s">
        <v>28</v>
      </c>
    </row>
    <row r="1878" spans="2:3" x14ac:dyDescent="0.25">
      <c r="B1878" s="16" t="s">
        <v>29</v>
      </c>
      <c r="C1878" s="17"/>
    </row>
    <row r="1879" spans="2:3" ht="60" x14ac:dyDescent="0.25">
      <c r="B1879" s="16" t="s">
        <v>30</v>
      </c>
      <c r="C1879" s="17" t="s">
        <v>471</v>
      </c>
    </row>
    <row r="1880" spans="2:3" x14ac:dyDescent="0.25">
      <c r="B1880" s="16" t="s">
        <v>32</v>
      </c>
      <c r="C1880" s="17" t="s">
        <v>400</v>
      </c>
    </row>
    <row r="1881" spans="2:3" x14ac:dyDescent="0.25">
      <c r="B1881" s="16" t="s">
        <v>34</v>
      </c>
      <c r="C1881" s="17" t="s">
        <v>462</v>
      </c>
    </row>
    <row r="1883" spans="2:3" x14ac:dyDescent="0.25">
      <c r="B1883" s="16" t="s">
        <v>5</v>
      </c>
      <c r="C1883" s="17" t="s">
        <v>472</v>
      </c>
    </row>
    <row r="1884" spans="2:3" x14ac:dyDescent="0.25">
      <c r="B1884" s="16" t="s">
        <v>7</v>
      </c>
      <c r="C1884" s="17" t="s">
        <v>149</v>
      </c>
    </row>
    <row r="1885" spans="2:3" x14ac:dyDescent="0.25">
      <c r="B1885" s="16" t="s">
        <v>9</v>
      </c>
      <c r="C1885" s="17" t="s">
        <v>473</v>
      </c>
    </row>
    <row r="1886" spans="2:3" x14ac:dyDescent="0.25">
      <c r="B1886" s="16" t="s">
        <v>11</v>
      </c>
      <c r="C1886" s="17" t="s">
        <v>474</v>
      </c>
    </row>
    <row r="1887" spans="2:3" ht="24" x14ac:dyDescent="0.25">
      <c r="B1887" s="16" t="s">
        <v>13</v>
      </c>
      <c r="C1887" s="17" t="s">
        <v>475</v>
      </c>
    </row>
    <row r="1888" spans="2:3" x14ac:dyDescent="0.25">
      <c r="B1888" s="16" t="s">
        <v>15</v>
      </c>
      <c r="C1888" s="17"/>
    </row>
    <row r="1889" spans="2:3" x14ac:dyDescent="0.25">
      <c r="B1889" s="16" t="s">
        <v>16</v>
      </c>
      <c r="C1889" s="17"/>
    </row>
    <row r="1890" spans="2:3" x14ac:dyDescent="0.25">
      <c r="B1890" s="16" t="s">
        <v>17</v>
      </c>
      <c r="C1890" s="17"/>
    </row>
    <row r="1891" spans="2:3" x14ac:dyDescent="0.25">
      <c r="B1891" s="16" t="s">
        <v>18</v>
      </c>
      <c r="C1891" s="17" t="s">
        <v>476</v>
      </c>
    </row>
    <row r="1892" spans="2:3" x14ac:dyDescent="0.25">
      <c r="B1892" s="16" t="s">
        <v>20</v>
      </c>
      <c r="C1892" s="17">
        <v>15</v>
      </c>
    </row>
    <row r="1893" spans="2:3" x14ac:dyDescent="0.25">
      <c r="B1893" s="16" t="s">
        <v>21</v>
      </c>
      <c r="C1893" s="17">
        <v>3</v>
      </c>
    </row>
    <row r="1894" spans="2:3" x14ac:dyDescent="0.25">
      <c r="B1894" s="16" t="s">
        <v>22</v>
      </c>
      <c r="C1894" s="17">
        <v>20</v>
      </c>
    </row>
    <row r="1895" spans="2:3" x14ac:dyDescent="0.25">
      <c r="B1895" s="16" t="s">
        <v>23</v>
      </c>
      <c r="C1895" s="17" t="s">
        <v>24</v>
      </c>
    </row>
    <row r="1896" spans="2:3" x14ac:dyDescent="0.25">
      <c r="B1896" s="16" t="s">
        <v>25</v>
      </c>
      <c r="C1896" s="17" t="s">
        <v>26</v>
      </c>
    </row>
    <row r="1897" spans="2:3" x14ac:dyDescent="0.25">
      <c r="B1897" s="16" t="s">
        <v>27</v>
      </c>
      <c r="C1897" s="17" t="s">
        <v>28</v>
      </c>
    </row>
    <row r="1898" spans="2:3" x14ac:dyDescent="0.25">
      <c r="B1898" s="16" t="s">
        <v>29</v>
      </c>
      <c r="C1898" s="17"/>
    </row>
    <row r="1899" spans="2:3" ht="24" x14ac:dyDescent="0.25">
      <c r="B1899" s="16" t="s">
        <v>30</v>
      </c>
      <c r="C1899" s="17" t="s">
        <v>66</v>
      </c>
    </row>
    <row r="1900" spans="2:3" x14ac:dyDescent="0.25">
      <c r="B1900" s="16" t="s">
        <v>32</v>
      </c>
      <c r="C1900" s="17" t="s">
        <v>477</v>
      </c>
    </row>
    <row r="1901" spans="2:3" x14ac:dyDescent="0.25">
      <c r="B1901" s="16" t="s">
        <v>34</v>
      </c>
      <c r="C1901" s="17" t="s">
        <v>462</v>
      </c>
    </row>
    <row r="1903" spans="2:3" x14ac:dyDescent="0.25">
      <c r="B1903" s="16" t="s">
        <v>5</v>
      </c>
      <c r="C1903" s="17" t="s">
        <v>472</v>
      </c>
    </row>
    <row r="1904" spans="2:3" x14ac:dyDescent="0.25">
      <c r="B1904" s="16" t="s">
        <v>7</v>
      </c>
      <c r="C1904" s="17" t="s">
        <v>149</v>
      </c>
    </row>
    <row r="1905" spans="2:3" x14ac:dyDescent="0.25">
      <c r="B1905" s="16" t="s">
        <v>9</v>
      </c>
      <c r="C1905" s="17" t="s">
        <v>478</v>
      </c>
    </row>
    <row r="1906" spans="2:3" x14ac:dyDescent="0.25">
      <c r="B1906" s="16" t="s">
        <v>11</v>
      </c>
      <c r="C1906" s="17" t="s">
        <v>479</v>
      </c>
    </row>
    <row r="1907" spans="2:3" ht="24" x14ac:dyDescent="0.25">
      <c r="B1907" s="16" t="s">
        <v>13</v>
      </c>
      <c r="C1907" s="17" t="s">
        <v>475</v>
      </c>
    </row>
    <row r="1908" spans="2:3" x14ac:dyDescent="0.25">
      <c r="B1908" s="16" t="s">
        <v>15</v>
      </c>
      <c r="C1908" s="17"/>
    </row>
    <row r="1909" spans="2:3" x14ac:dyDescent="0.25">
      <c r="B1909" s="16" t="s">
        <v>16</v>
      </c>
      <c r="C1909" s="17"/>
    </row>
    <row r="1910" spans="2:3" x14ac:dyDescent="0.25">
      <c r="B1910" s="16" t="s">
        <v>17</v>
      </c>
      <c r="C1910" s="17"/>
    </row>
    <row r="1911" spans="2:3" x14ac:dyDescent="0.25">
      <c r="B1911" s="16" t="s">
        <v>18</v>
      </c>
      <c r="C1911" s="17" t="s">
        <v>480</v>
      </c>
    </row>
    <row r="1912" spans="2:3" x14ac:dyDescent="0.25">
      <c r="B1912" s="16" t="s">
        <v>20</v>
      </c>
      <c r="C1912" s="17">
        <v>10</v>
      </c>
    </row>
    <row r="1913" spans="2:3" x14ac:dyDescent="0.25">
      <c r="B1913" s="16" t="s">
        <v>21</v>
      </c>
      <c r="C1913" s="17">
        <v>3</v>
      </c>
    </row>
    <row r="1914" spans="2:3" x14ac:dyDescent="0.25">
      <c r="B1914" s="16" t="s">
        <v>22</v>
      </c>
      <c r="C1914" s="17">
        <v>5</v>
      </c>
    </row>
    <row r="1915" spans="2:3" x14ac:dyDescent="0.25">
      <c r="B1915" s="16" t="s">
        <v>23</v>
      </c>
      <c r="C1915" s="17" t="s">
        <v>24</v>
      </c>
    </row>
    <row r="1916" spans="2:3" x14ac:dyDescent="0.25">
      <c r="B1916" s="16" t="s">
        <v>25</v>
      </c>
      <c r="C1916" s="17" t="s">
        <v>40</v>
      </c>
    </row>
    <row r="1917" spans="2:3" x14ac:dyDescent="0.25">
      <c r="B1917" s="16" t="s">
        <v>27</v>
      </c>
      <c r="C1917" s="17" t="s">
        <v>28</v>
      </c>
    </row>
    <row r="1918" spans="2:3" x14ac:dyDescent="0.25">
      <c r="B1918" s="16" t="s">
        <v>29</v>
      </c>
      <c r="C1918" s="17"/>
    </row>
    <row r="1919" spans="2:3" ht="24" x14ac:dyDescent="0.25">
      <c r="B1919" s="16" t="s">
        <v>30</v>
      </c>
      <c r="C1919" s="17" t="s">
        <v>66</v>
      </c>
    </row>
    <row r="1920" spans="2:3" x14ac:dyDescent="0.25">
      <c r="B1920" s="16" t="s">
        <v>32</v>
      </c>
      <c r="C1920" s="17" t="s">
        <v>477</v>
      </c>
    </row>
    <row r="1921" spans="2:3" x14ac:dyDescent="0.25">
      <c r="B1921" s="16" t="s">
        <v>34</v>
      </c>
      <c r="C1921" s="17" t="s">
        <v>462</v>
      </c>
    </row>
    <row r="1923" spans="2:3" x14ac:dyDescent="0.25">
      <c r="B1923" s="16" t="s">
        <v>5</v>
      </c>
      <c r="C1923" s="17" t="s">
        <v>481</v>
      </c>
    </row>
    <row r="1924" spans="2:3" x14ac:dyDescent="0.25">
      <c r="B1924" s="16" t="s">
        <v>7</v>
      </c>
      <c r="C1924" s="17" t="s">
        <v>149</v>
      </c>
    </row>
    <row r="1925" spans="2:3" x14ac:dyDescent="0.25">
      <c r="B1925" s="16" t="s">
        <v>9</v>
      </c>
      <c r="C1925" s="17" t="s">
        <v>482</v>
      </c>
    </row>
    <row r="1926" spans="2:3" x14ac:dyDescent="0.25">
      <c r="B1926" s="16" t="s">
        <v>11</v>
      </c>
      <c r="C1926" s="17" t="s">
        <v>483</v>
      </c>
    </row>
    <row r="1927" spans="2:3" x14ac:dyDescent="0.25">
      <c r="B1927" s="16" t="s">
        <v>13</v>
      </c>
      <c r="C1927" s="17" t="s">
        <v>484</v>
      </c>
    </row>
    <row r="1928" spans="2:3" x14ac:dyDescent="0.25">
      <c r="B1928" s="16" t="s">
        <v>15</v>
      </c>
      <c r="C1928" s="17"/>
    </row>
    <row r="1929" spans="2:3" x14ac:dyDescent="0.25">
      <c r="B1929" s="16" t="s">
        <v>16</v>
      </c>
      <c r="C1929" s="17"/>
    </row>
    <row r="1930" spans="2:3" x14ac:dyDescent="0.25">
      <c r="B1930" s="16" t="s">
        <v>17</v>
      </c>
      <c r="C1930" s="17"/>
    </row>
    <row r="1931" spans="2:3" x14ac:dyDescent="0.25">
      <c r="B1931" s="16" t="s">
        <v>18</v>
      </c>
      <c r="C1931" s="17" t="s">
        <v>476</v>
      </c>
    </row>
    <row r="1932" spans="2:3" x14ac:dyDescent="0.25">
      <c r="B1932" s="16" t="s">
        <v>20</v>
      </c>
      <c r="C1932" s="17">
        <v>50</v>
      </c>
    </row>
    <row r="1933" spans="2:3" x14ac:dyDescent="0.25">
      <c r="B1933" s="16" t="s">
        <v>21</v>
      </c>
      <c r="C1933" s="17">
        <v>5</v>
      </c>
    </row>
    <row r="1934" spans="2:3" x14ac:dyDescent="0.25">
      <c r="B1934" s="16" t="s">
        <v>22</v>
      </c>
      <c r="C1934" s="17">
        <v>75</v>
      </c>
    </row>
    <row r="1935" spans="2:3" x14ac:dyDescent="0.25">
      <c r="B1935" s="16" t="s">
        <v>23</v>
      </c>
      <c r="C1935" s="17" t="s">
        <v>24</v>
      </c>
    </row>
    <row r="1936" spans="2:3" x14ac:dyDescent="0.25">
      <c r="B1936" s="16" t="s">
        <v>25</v>
      </c>
      <c r="C1936" s="17" t="s">
        <v>26</v>
      </c>
    </row>
    <row r="1937" spans="2:3" x14ac:dyDescent="0.25">
      <c r="B1937" s="16" t="s">
        <v>27</v>
      </c>
      <c r="C1937" s="17" t="s">
        <v>28</v>
      </c>
    </row>
    <row r="1938" spans="2:3" x14ac:dyDescent="0.25">
      <c r="B1938" s="16" t="s">
        <v>29</v>
      </c>
      <c r="C1938" s="17"/>
    </row>
    <row r="1939" spans="2:3" ht="24" x14ac:dyDescent="0.25">
      <c r="B1939" s="16" t="s">
        <v>30</v>
      </c>
      <c r="C1939" s="17" t="s">
        <v>66</v>
      </c>
    </row>
    <row r="1940" spans="2:3" x14ac:dyDescent="0.25">
      <c r="B1940" s="16" t="s">
        <v>32</v>
      </c>
      <c r="C1940" s="17" t="s">
        <v>400</v>
      </c>
    </row>
    <row r="1941" spans="2:3" x14ac:dyDescent="0.25">
      <c r="B1941" s="16" t="s">
        <v>34</v>
      </c>
      <c r="C1941" s="17" t="s">
        <v>462</v>
      </c>
    </row>
    <row r="1943" spans="2:3" x14ac:dyDescent="0.25">
      <c r="B1943" s="16" t="s">
        <v>5</v>
      </c>
      <c r="C1943" s="17" t="s">
        <v>481</v>
      </c>
    </row>
    <row r="1944" spans="2:3" x14ac:dyDescent="0.25">
      <c r="B1944" s="16" t="s">
        <v>7</v>
      </c>
      <c r="C1944" s="17" t="s">
        <v>149</v>
      </c>
    </row>
    <row r="1945" spans="2:3" x14ac:dyDescent="0.25">
      <c r="B1945" s="16" t="s">
        <v>9</v>
      </c>
      <c r="C1945" s="17" t="s">
        <v>485</v>
      </c>
    </row>
    <row r="1946" spans="2:3" x14ac:dyDescent="0.25">
      <c r="B1946" s="16" t="s">
        <v>11</v>
      </c>
      <c r="C1946" s="17" t="s">
        <v>479</v>
      </c>
    </row>
    <row r="1947" spans="2:3" x14ac:dyDescent="0.25">
      <c r="B1947" s="16" t="s">
        <v>13</v>
      </c>
      <c r="C1947" s="17" t="s">
        <v>484</v>
      </c>
    </row>
    <row r="1948" spans="2:3" x14ac:dyDescent="0.25">
      <c r="B1948" s="16" t="s">
        <v>15</v>
      </c>
      <c r="C1948" s="17"/>
    </row>
    <row r="1949" spans="2:3" x14ac:dyDescent="0.25">
      <c r="B1949" s="16" t="s">
        <v>16</v>
      </c>
      <c r="C1949" s="17"/>
    </row>
    <row r="1950" spans="2:3" x14ac:dyDescent="0.25">
      <c r="B1950" s="16" t="s">
        <v>17</v>
      </c>
      <c r="C1950" s="17"/>
    </row>
    <row r="1951" spans="2:3" x14ac:dyDescent="0.25">
      <c r="B1951" s="16" t="s">
        <v>18</v>
      </c>
      <c r="C1951" s="17" t="s">
        <v>480</v>
      </c>
    </row>
    <row r="1952" spans="2:3" x14ac:dyDescent="0.25">
      <c r="B1952" s="16" t="s">
        <v>20</v>
      </c>
      <c r="C1952" s="17">
        <v>15</v>
      </c>
    </row>
    <row r="1953" spans="2:3" x14ac:dyDescent="0.25">
      <c r="B1953" s="16" t="s">
        <v>21</v>
      </c>
      <c r="C1953" s="17">
        <v>3</v>
      </c>
    </row>
    <row r="1954" spans="2:3" x14ac:dyDescent="0.25">
      <c r="B1954" s="16" t="s">
        <v>22</v>
      </c>
      <c r="C1954" s="17">
        <v>10</v>
      </c>
    </row>
    <row r="1955" spans="2:3" x14ac:dyDescent="0.25">
      <c r="B1955" s="16" t="s">
        <v>23</v>
      </c>
      <c r="C1955" s="17" t="s">
        <v>24</v>
      </c>
    </row>
    <row r="1956" spans="2:3" x14ac:dyDescent="0.25">
      <c r="B1956" s="16" t="s">
        <v>25</v>
      </c>
      <c r="C1956" s="17" t="s">
        <v>40</v>
      </c>
    </row>
    <row r="1957" spans="2:3" x14ac:dyDescent="0.25">
      <c r="B1957" s="16" t="s">
        <v>27</v>
      </c>
      <c r="C1957" s="17" t="s">
        <v>28</v>
      </c>
    </row>
    <row r="1958" spans="2:3" x14ac:dyDescent="0.25">
      <c r="B1958" s="16" t="s">
        <v>29</v>
      </c>
      <c r="C1958" s="17"/>
    </row>
    <row r="1959" spans="2:3" ht="24" x14ac:dyDescent="0.25">
      <c r="B1959" s="16" t="s">
        <v>30</v>
      </c>
      <c r="C1959" s="17"/>
    </row>
    <row r="1960" spans="2:3" x14ac:dyDescent="0.25">
      <c r="B1960" s="16" t="s">
        <v>32</v>
      </c>
      <c r="C1960" s="17" t="s">
        <v>400</v>
      </c>
    </row>
    <row r="1961" spans="2:3" x14ac:dyDescent="0.25">
      <c r="B1961" s="16" t="s">
        <v>34</v>
      </c>
      <c r="C1961" s="17" t="s">
        <v>462</v>
      </c>
    </row>
    <row r="1963" spans="2:3" x14ac:dyDescent="0.25">
      <c r="B1963" s="16" t="s">
        <v>5</v>
      </c>
      <c r="C1963" s="17" t="s">
        <v>486</v>
      </c>
    </row>
    <row r="1964" spans="2:3" x14ac:dyDescent="0.25">
      <c r="B1964" s="16" t="s">
        <v>7</v>
      </c>
      <c r="C1964" s="17" t="s">
        <v>149</v>
      </c>
    </row>
    <row r="1965" spans="2:3" x14ac:dyDescent="0.25">
      <c r="B1965" s="16" t="s">
        <v>9</v>
      </c>
      <c r="C1965" s="17" t="s">
        <v>487</v>
      </c>
    </row>
    <row r="1966" spans="2:3" x14ac:dyDescent="0.25">
      <c r="B1966" s="16" t="s">
        <v>11</v>
      </c>
      <c r="C1966" s="17" t="s">
        <v>488</v>
      </c>
    </row>
    <row r="1967" spans="2:3" x14ac:dyDescent="0.25">
      <c r="B1967" s="16" t="s">
        <v>13</v>
      </c>
      <c r="C1967" s="17" t="s">
        <v>489</v>
      </c>
    </row>
    <row r="1968" spans="2:3" x14ac:dyDescent="0.25">
      <c r="B1968" s="16" t="s">
        <v>15</v>
      </c>
      <c r="C1968" s="17"/>
    </row>
    <row r="1969" spans="2:3" x14ac:dyDescent="0.25">
      <c r="B1969" s="16" t="s">
        <v>16</v>
      </c>
      <c r="C1969" s="17"/>
    </row>
    <row r="1970" spans="2:3" x14ac:dyDescent="0.25">
      <c r="B1970" s="16" t="s">
        <v>17</v>
      </c>
      <c r="C1970" s="17"/>
    </row>
    <row r="1971" spans="2:3" x14ac:dyDescent="0.25">
      <c r="B1971" s="16" t="s">
        <v>18</v>
      </c>
      <c r="C1971" s="17" t="s">
        <v>490</v>
      </c>
    </row>
    <row r="1972" spans="2:3" x14ac:dyDescent="0.25">
      <c r="B1972" s="16" t="s">
        <v>20</v>
      </c>
      <c r="C1972" s="17">
        <v>20</v>
      </c>
    </row>
    <row r="1973" spans="2:3" x14ac:dyDescent="0.25">
      <c r="B1973" s="16" t="s">
        <v>21</v>
      </c>
      <c r="C1973" s="17">
        <v>5</v>
      </c>
    </row>
    <row r="1974" spans="2:3" x14ac:dyDescent="0.25">
      <c r="B1974" s="16" t="s">
        <v>22</v>
      </c>
      <c r="C1974" s="17">
        <v>10</v>
      </c>
    </row>
    <row r="1975" spans="2:3" x14ac:dyDescent="0.25">
      <c r="B1975" s="16" t="s">
        <v>23</v>
      </c>
      <c r="C1975" s="17" t="s">
        <v>24</v>
      </c>
    </row>
    <row r="1976" spans="2:3" x14ac:dyDescent="0.25">
      <c r="B1976" s="16" t="s">
        <v>25</v>
      </c>
      <c r="C1976" s="17" t="s">
        <v>40</v>
      </c>
    </row>
    <row r="1977" spans="2:3" x14ac:dyDescent="0.25">
      <c r="B1977" s="16" t="s">
        <v>27</v>
      </c>
      <c r="C1977" s="17" t="s">
        <v>28</v>
      </c>
    </row>
    <row r="1978" spans="2:3" x14ac:dyDescent="0.25">
      <c r="B1978" s="16" t="s">
        <v>29</v>
      </c>
      <c r="C1978" s="17"/>
    </row>
    <row r="1979" spans="2:3" ht="24" x14ac:dyDescent="0.25">
      <c r="B1979" s="16" t="s">
        <v>30</v>
      </c>
      <c r="C1979" s="17" t="s">
        <v>66</v>
      </c>
    </row>
    <row r="1980" spans="2:3" x14ac:dyDescent="0.25">
      <c r="B1980" s="16" t="s">
        <v>32</v>
      </c>
      <c r="C1980" s="17" t="s">
        <v>477</v>
      </c>
    </row>
    <row r="1981" spans="2:3" x14ac:dyDescent="0.25">
      <c r="B1981" s="16" t="s">
        <v>34</v>
      </c>
      <c r="C1981" s="17" t="s">
        <v>462</v>
      </c>
    </row>
    <row r="1983" spans="2:3" x14ac:dyDescent="0.25">
      <c r="B1983" s="16" t="s">
        <v>5</v>
      </c>
      <c r="C1983" s="17" t="s">
        <v>491</v>
      </c>
    </row>
    <row r="1984" spans="2:3" x14ac:dyDescent="0.25">
      <c r="B1984" s="16" t="s">
        <v>7</v>
      </c>
      <c r="C1984" s="17" t="s">
        <v>149</v>
      </c>
    </row>
    <row r="1985" spans="2:3" x14ac:dyDescent="0.25">
      <c r="B1985" s="16" t="s">
        <v>9</v>
      </c>
      <c r="C1985" s="17" t="s">
        <v>492</v>
      </c>
    </row>
    <row r="1986" spans="2:3" ht="24" x14ac:dyDescent="0.25">
      <c r="B1986" s="16" t="s">
        <v>11</v>
      </c>
      <c r="C1986" s="17" t="s">
        <v>493</v>
      </c>
    </row>
    <row r="1987" spans="2:3" ht="24" x14ac:dyDescent="0.25">
      <c r="B1987" s="16" t="s">
        <v>13</v>
      </c>
      <c r="C1987" s="17" t="s">
        <v>494</v>
      </c>
    </row>
    <row r="1988" spans="2:3" x14ac:dyDescent="0.25">
      <c r="B1988" s="16" t="s">
        <v>15</v>
      </c>
      <c r="C1988" s="17"/>
    </row>
    <row r="1989" spans="2:3" x14ac:dyDescent="0.25">
      <c r="B1989" s="16" t="s">
        <v>16</v>
      </c>
      <c r="C1989" s="17"/>
    </row>
    <row r="1990" spans="2:3" x14ac:dyDescent="0.25">
      <c r="B1990" s="16" t="s">
        <v>17</v>
      </c>
      <c r="C1990" s="17" t="s">
        <v>405</v>
      </c>
    </row>
    <row r="1991" spans="2:3" x14ac:dyDescent="0.25">
      <c r="B1991" s="16" t="s">
        <v>18</v>
      </c>
      <c r="C1991" s="17" t="s">
        <v>495</v>
      </c>
    </row>
    <row r="1992" spans="2:3" x14ac:dyDescent="0.25">
      <c r="B1992" s="16" t="s">
        <v>20</v>
      </c>
      <c r="C1992" s="17">
        <v>70</v>
      </c>
    </row>
    <row r="1993" spans="2:3" x14ac:dyDescent="0.25">
      <c r="B1993" s="16" t="s">
        <v>21</v>
      </c>
      <c r="C1993" s="17">
        <v>5</v>
      </c>
    </row>
    <row r="1994" spans="2:3" x14ac:dyDescent="0.25">
      <c r="B1994" s="16" t="s">
        <v>22</v>
      </c>
      <c r="C1994" s="17">
        <v>80</v>
      </c>
    </row>
    <row r="1995" spans="2:3" x14ac:dyDescent="0.25">
      <c r="B1995" s="16" t="s">
        <v>23</v>
      </c>
      <c r="C1995" s="17" t="s">
        <v>24</v>
      </c>
    </row>
    <row r="1996" spans="2:3" x14ac:dyDescent="0.25">
      <c r="B1996" s="16" t="s">
        <v>25</v>
      </c>
      <c r="C1996" s="17" t="s">
        <v>26</v>
      </c>
    </row>
    <row r="1997" spans="2:3" x14ac:dyDescent="0.25">
      <c r="B1997" s="16" t="s">
        <v>27</v>
      </c>
      <c r="C1997" s="17" t="s">
        <v>28</v>
      </c>
    </row>
    <row r="1998" spans="2:3" x14ac:dyDescent="0.25">
      <c r="B1998" s="16" t="s">
        <v>29</v>
      </c>
      <c r="C1998" s="17"/>
    </row>
    <row r="1999" spans="2:3" ht="24" x14ac:dyDescent="0.25">
      <c r="B1999" s="16" t="s">
        <v>30</v>
      </c>
      <c r="C1999" s="17" t="s">
        <v>66</v>
      </c>
    </row>
    <row r="2000" spans="2:3" x14ac:dyDescent="0.25">
      <c r="B2000" s="16" t="s">
        <v>32</v>
      </c>
      <c r="C2000" s="17" t="s">
        <v>496</v>
      </c>
    </row>
    <row r="2001" spans="2:3" x14ac:dyDescent="0.25">
      <c r="B2001" s="16" t="s">
        <v>34</v>
      </c>
      <c r="C2001" s="17" t="s">
        <v>497</v>
      </c>
    </row>
    <row r="2003" spans="2:3" x14ac:dyDescent="0.25">
      <c r="B2003" s="16" t="s">
        <v>5</v>
      </c>
      <c r="C2003" s="17" t="s">
        <v>498</v>
      </c>
    </row>
    <row r="2004" spans="2:3" x14ac:dyDescent="0.25">
      <c r="B2004" s="16" t="s">
        <v>7</v>
      </c>
      <c r="C2004" s="17" t="s">
        <v>149</v>
      </c>
    </row>
    <row r="2005" spans="2:3" x14ac:dyDescent="0.25">
      <c r="B2005" s="16" t="s">
        <v>9</v>
      </c>
      <c r="C2005" s="17" t="s">
        <v>499</v>
      </c>
    </row>
    <row r="2006" spans="2:3" ht="24" x14ac:dyDescent="0.25">
      <c r="B2006" s="16" t="s">
        <v>11</v>
      </c>
      <c r="C2006" s="17" t="s">
        <v>500</v>
      </c>
    </row>
    <row r="2007" spans="2:3" ht="36" x14ac:dyDescent="0.25">
      <c r="B2007" s="16" t="s">
        <v>13</v>
      </c>
      <c r="C2007" s="17" t="s">
        <v>501</v>
      </c>
    </row>
    <row r="2008" spans="2:3" x14ac:dyDescent="0.25">
      <c r="B2008" s="16" t="s">
        <v>15</v>
      </c>
      <c r="C2008" s="17"/>
    </row>
    <row r="2009" spans="2:3" x14ac:dyDescent="0.25">
      <c r="B2009" s="16" t="s">
        <v>16</v>
      </c>
      <c r="C2009" s="17"/>
    </row>
    <row r="2010" spans="2:3" x14ac:dyDescent="0.25">
      <c r="B2010" s="16" t="s">
        <v>17</v>
      </c>
      <c r="C2010" s="17" t="s">
        <v>502</v>
      </c>
    </row>
    <row r="2011" spans="2:3" x14ac:dyDescent="0.25">
      <c r="B2011" s="16" t="s">
        <v>18</v>
      </c>
      <c r="C2011" s="17" t="s">
        <v>503</v>
      </c>
    </row>
    <row r="2012" spans="2:3" x14ac:dyDescent="0.25">
      <c r="B2012" s="16" t="s">
        <v>20</v>
      </c>
      <c r="C2012" s="17">
        <v>391</v>
      </c>
    </row>
    <row r="2013" spans="2:3" x14ac:dyDescent="0.25">
      <c r="B2013" s="16" t="s">
        <v>21</v>
      </c>
      <c r="C2013" s="17">
        <v>3</v>
      </c>
    </row>
    <row r="2014" spans="2:3" x14ac:dyDescent="0.25">
      <c r="B2014" s="16" t="s">
        <v>22</v>
      </c>
      <c r="C2014" s="17">
        <v>395</v>
      </c>
    </row>
    <row r="2015" spans="2:3" x14ac:dyDescent="0.25">
      <c r="B2015" s="16" t="s">
        <v>23</v>
      </c>
      <c r="C2015" s="17" t="s">
        <v>24</v>
      </c>
    </row>
    <row r="2016" spans="2:3" x14ac:dyDescent="0.25">
      <c r="B2016" s="16" t="s">
        <v>25</v>
      </c>
      <c r="C2016" s="17" t="s">
        <v>26</v>
      </c>
    </row>
    <row r="2017" spans="2:3" x14ac:dyDescent="0.25">
      <c r="B2017" s="16" t="s">
        <v>27</v>
      </c>
      <c r="C2017" s="17" t="s">
        <v>28</v>
      </c>
    </row>
    <row r="2018" spans="2:3" x14ac:dyDescent="0.25">
      <c r="B2018" s="16" t="s">
        <v>29</v>
      </c>
      <c r="C2018" s="17"/>
    </row>
    <row r="2019" spans="2:3" ht="24" x14ac:dyDescent="0.25">
      <c r="B2019" s="16" t="s">
        <v>30</v>
      </c>
      <c r="C2019" s="17" t="s">
        <v>66</v>
      </c>
    </row>
    <row r="2020" spans="2:3" x14ac:dyDescent="0.25">
      <c r="B2020" s="16" t="s">
        <v>32</v>
      </c>
      <c r="C2020" s="17" t="s">
        <v>504</v>
      </c>
    </row>
    <row r="2021" spans="2:3" x14ac:dyDescent="0.25">
      <c r="B2021" s="16" t="s">
        <v>34</v>
      </c>
      <c r="C2021" s="17" t="s">
        <v>497</v>
      </c>
    </row>
    <row r="2023" spans="2:3" x14ac:dyDescent="0.25">
      <c r="B2023" s="16" t="s">
        <v>5</v>
      </c>
      <c r="C2023" s="17" t="s">
        <v>505</v>
      </c>
    </row>
    <row r="2024" spans="2:3" x14ac:dyDescent="0.25">
      <c r="B2024" s="16" t="s">
        <v>7</v>
      </c>
      <c r="C2024" s="17" t="s">
        <v>149</v>
      </c>
    </row>
    <row r="2025" spans="2:3" x14ac:dyDescent="0.25">
      <c r="B2025" s="16" t="s">
        <v>9</v>
      </c>
      <c r="C2025" s="17" t="s">
        <v>506</v>
      </c>
    </row>
    <row r="2026" spans="2:3" ht="24" x14ac:dyDescent="0.25">
      <c r="B2026" s="16" t="s">
        <v>11</v>
      </c>
      <c r="C2026" s="17" t="s">
        <v>507</v>
      </c>
    </row>
    <row r="2027" spans="2:3" ht="24" x14ac:dyDescent="0.25">
      <c r="B2027" s="16" t="s">
        <v>13</v>
      </c>
      <c r="C2027" s="17" t="s">
        <v>508</v>
      </c>
    </row>
    <row r="2028" spans="2:3" x14ac:dyDescent="0.25">
      <c r="B2028" s="16" t="s">
        <v>15</v>
      </c>
      <c r="C2028" s="17"/>
    </row>
    <row r="2029" spans="2:3" x14ac:dyDescent="0.25">
      <c r="B2029" s="16" t="s">
        <v>16</v>
      </c>
      <c r="C2029" s="17"/>
    </row>
    <row r="2030" spans="2:3" x14ac:dyDescent="0.25">
      <c r="B2030" s="16" t="s">
        <v>17</v>
      </c>
      <c r="C2030" s="17" t="s">
        <v>509</v>
      </c>
    </row>
    <row r="2031" spans="2:3" x14ac:dyDescent="0.25">
      <c r="B2031" s="16" t="s">
        <v>18</v>
      </c>
      <c r="C2031" s="17" t="s">
        <v>510</v>
      </c>
    </row>
    <row r="2032" spans="2:3" x14ac:dyDescent="0.25">
      <c r="B2032" s="16" t="s">
        <v>20</v>
      </c>
      <c r="C2032" s="17">
        <v>120</v>
      </c>
    </row>
    <row r="2033" spans="2:3" x14ac:dyDescent="0.25">
      <c r="B2033" s="16" t="s">
        <v>21</v>
      </c>
      <c r="C2033" s="17">
        <v>1</v>
      </c>
    </row>
    <row r="2034" spans="2:3" x14ac:dyDescent="0.25">
      <c r="B2034" s="16" t="s">
        <v>22</v>
      </c>
      <c r="C2034" s="17">
        <v>122</v>
      </c>
    </row>
    <row r="2035" spans="2:3" x14ac:dyDescent="0.25">
      <c r="B2035" s="16" t="s">
        <v>23</v>
      </c>
      <c r="C2035" s="17" t="s">
        <v>24</v>
      </c>
    </row>
    <row r="2036" spans="2:3" x14ac:dyDescent="0.25">
      <c r="B2036" s="16" t="s">
        <v>25</v>
      </c>
      <c r="C2036" s="17" t="s">
        <v>26</v>
      </c>
    </row>
    <row r="2037" spans="2:3" x14ac:dyDescent="0.25">
      <c r="B2037" s="16" t="s">
        <v>27</v>
      </c>
      <c r="C2037" s="17" t="s">
        <v>28</v>
      </c>
    </row>
    <row r="2038" spans="2:3" x14ac:dyDescent="0.25">
      <c r="B2038" s="16" t="s">
        <v>29</v>
      </c>
      <c r="C2038" s="17"/>
    </row>
    <row r="2039" spans="2:3" ht="24" x14ac:dyDescent="0.25">
      <c r="B2039" s="16" t="s">
        <v>30</v>
      </c>
      <c r="C2039" s="17" t="s">
        <v>66</v>
      </c>
    </row>
    <row r="2040" spans="2:3" x14ac:dyDescent="0.25">
      <c r="B2040" s="16" t="s">
        <v>32</v>
      </c>
      <c r="C2040" s="17" t="s">
        <v>511</v>
      </c>
    </row>
    <row r="2041" spans="2:3" x14ac:dyDescent="0.25">
      <c r="B2041" s="16" t="s">
        <v>34</v>
      </c>
      <c r="C2041" s="17" t="s">
        <v>497</v>
      </c>
    </row>
    <row r="2043" spans="2:3" x14ac:dyDescent="0.25">
      <c r="B2043" s="16" t="s">
        <v>5</v>
      </c>
      <c r="C2043" s="17" t="s">
        <v>512</v>
      </c>
    </row>
    <row r="2044" spans="2:3" x14ac:dyDescent="0.25">
      <c r="B2044" s="16" t="s">
        <v>7</v>
      </c>
      <c r="C2044" s="17" t="s">
        <v>149</v>
      </c>
    </row>
    <row r="2045" spans="2:3" x14ac:dyDescent="0.25">
      <c r="B2045" s="16" t="s">
        <v>9</v>
      </c>
      <c r="C2045" s="17" t="s">
        <v>513</v>
      </c>
    </row>
    <row r="2046" spans="2:3" ht="24" x14ac:dyDescent="0.25">
      <c r="B2046" s="16" t="s">
        <v>11</v>
      </c>
      <c r="C2046" s="17" t="s">
        <v>514</v>
      </c>
    </row>
    <row r="2047" spans="2:3" ht="36" x14ac:dyDescent="0.25">
      <c r="B2047" s="16" t="s">
        <v>13</v>
      </c>
      <c r="C2047" s="17" t="s">
        <v>515</v>
      </c>
    </row>
    <row r="2048" spans="2:3" x14ac:dyDescent="0.25">
      <c r="B2048" s="16" t="s">
        <v>15</v>
      </c>
      <c r="C2048" s="17"/>
    </row>
    <row r="2049" spans="2:3" x14ac:dyDescent="0.25">
      <c r="B2049" s="16" t="s">
        <v>16</v>
      </c>
      <c r="C2049" s="17"/>
    </row>
    <row r="2050" spans="2:3" x14ac:dyDescent="0.25">
      <c r="B2050" s="16" t="s">
        <v>17</v>
      </c>
      <c r="C2050" s="17" t="s">
        <v>198</v>
      </c>
    </row>
    <row r="2051" spans="2:3" x14ac:dyDescent="0.25">
      <c r="B2051" s="16" t="s">
        <v>18</v>
      </c>
      <c r="C2051" s="17" t="s">
        <v>516</v>
      </c>
    </row>
    <row r="2052" spans="2:3" x14ac:dyDescent="0.25">
      <c r="B2052" s="16" t="s">
        <v>20</v>
      </c>
      <c r="C2052" s="17">
        <v>6</v>
      </c>
    </row>
    <row r="2053" spans="2:3" x14ac:dyDescent="0.25">
      <c r="B2053" s="16" t="s">
        <v>21</v>
      </c>
      <c r="C2053" s="17">
        <v>2</v>
      </c>
    </row>
    <row r="2054" spans="2:3" x14ac:dyDescent="0.25">
      <c r="B2054" s="16" t="s">
        <v>22</v>
      </c>
      <c r="C2054" s="17">
        <v>3</v>
      </c>
    </row>
    <row r="2055" spans="2:3" x14ac:dyDescent="0.25">
      <c r="B2055" s="16" t="s">
        <v>23</v>
      </c>
      <c r="C2055" s="17" t="s">
        <v>24</v>
      </c>
    </row>
    <row r="2056" spans="2:3" x14ac:dyDescent="0.25">
      <c r="B2056" s="16" t="s">
        <v>25</v>
      </c>
      <c r="C2056" s="17" t="s">
        <v>26</v>
      </c>
    </row>
    <row r="2057" spans="2:3" x14ac:dyDescent="0.25">
      <c r="B2057" s="16" t="s">
        <v>27</v>
      </c>
      <c r="C2057" s="17" t="s">
        <v>28</v>
      </c>
    </row>
    <row r="2058" spans="2:3" x14ac:dyDescent="0.25">
      <c r="B2058" s="16" t="s">
        <v>29</v>
      </c>
      <c r="C2058" s="17"/>
    </row>
    <row r="2059" spans="2:3" ht="24" x14ac:dyDescent="0.25">
      <c r="B2059" s="16" t="s">
        <v>30</v>
      </c>
      <c r="C2059" s="17" t="s">
        <v>517</v>
      </c>
    </row>
    <row r="2060" spans="2:3" x14ac:dyDescent="0.25">
      <c r="B2060" s="16" t="s">
        <v>32</v>
      </c>
      <c r="C2060" s="17" t="s">
        <v>518</v>
      </c>
    </row>
    <row r="2061" spans="2:3" x14ac:dyDescent="0.25">
      <c r="B2061" s="16" t="s">
        <v>34</v>
      </c>
      <c r="C2061" s="17" t="s">
        <v>497</v>
      </c>
    </row>
    <row r="2063" spans="2:3" x14ac:dyDescent="0.25">
      <c r="B2063" s="16" t="s">
        <v>5</v>
      </c>
      <c r="C2063" s="17" t="s">
        <v>512</v>
      </c>
    </row>
    <row r="2064" spans="2:3" x14ac:dyDescent="0.25">
      <c r="B2064" s="16" t="s">
        <v>7</v>
      </c>
      <c r="C2064" s="17" t="s">
        <v>149</v>
      </c>
    </row>
    <row r="2065" spans="2:3" x14ac:dyDescent="0.25">
      <c r="B2065" s="16" t="s">
        <v>9</v>
      </c>
      <c r="C2065" s="17" t="s">
        <v>519</v>
      </c>
    </row>
    <row r="2066" spans="2:3" x14ac:dyDescent="0.25">
      <c r="B2066" s="16" t="s">
        <v>11</v>
      </c>
      <c r="C2066" s="17" t="s">
        <v>520</v>
      </c>
    </row>
    <row r="2067" spans="2:3" ht="36" x14ac:dyDescent="0.25">
      <c r="B2067" s="16" t="s">
        <v>13</v>
      </c>
      <c r="C2067" s="17" t="s">
        <v>521</v>
      </c>
    </row>
    <row r="2068" spans="2:3" x14ac:dyDescent="0.25">
      <c r="B2068" s="16" t="s">
        <v>15</v>
      </c>
      <c r="C2068" s="17"/>
    </row>
    <row r="2069" spans="2:3" x14ac:dyDescent="0.25">
      <c r="B2069" s="16" t="s">
        <v>16</v>
      </c>
      <c r="C2069" s="17"/>
    </row>
    <row r="2070" spans="2:3" x14ac:dyDescent="0.25">
      <c r="B2070" s="16" t="s">
        <v>17</v>
      </c>
      <c r="C2070" s="17" t="s">
        <v>522</v>
      </c>
    </row>
    <row r="2071" spans="2:3" x14ac:dyDescent="0.25">
      <c r="B2071" s="16" t="s">
        <v>18</v>
      </c>
      <c r="C2071" s="17" t="s">
        <v>523</v>
      </c>
    </row>
    <row r="2072" spans="2:3" x14ac:dyDescent="0.25">
      <c r="B2072" s="16" t="s">
        <v>20</v>
      </c>
      <c r="C2072" s="17">
        <v>110</v>
      </c>
    </row>
    <row r="2073" spans="2:3" x14ac:dyDescent="0.25">
      <c r="B2073" s="16" t="s">
        <v>21</v>
      </c>
      <c r="C2073" s="17">
        <v>5</v>
      </c>
    </row>
    <row r="2074" spans="2:3" x14ac:dyDescent="0.25">
      <c r="B2074" s="16" t="s">
        <v>22</v>
      </c>
      <c r="C2074" s="17">
        <v>100</v>
      </c>
    </row>
    <row r="2075" spans="2:3" x14ac:dyDescent="0.25">
      <c r="B2075" s="16" t="s">
        <v>23</v>
      </c>
      <c r="C2075" s="17" t="s">
        <v>24</v>
      </c>
    </row>
    <row r="2076" spans="2:3" x14ac:dyDescent="0.25">
      <c r="B2076" s="16" t="s">
        <v>25</v>
      </c>
      <c r="C2076" s="17" t="s">
        <v>26</v>
      </c>
    </row>
    <row r="2077" spans="2:3" x14ac:dyDescent="0.25">
      <c r="B2077" s="16" t="s">
        <v>27</v>
      </c>
      <c r="C2077" s="17" t="s">
        <v>28</v>
      </c>
    </row>
    <row r="2078" spans="2:3" x14ac:dyDescent="0.25">
      <c r="B2078" s="16" t="s">
        <v>29</v>
      </c>
      <c r="C2078" s="17"/>
    </row>
    <row r="2079" spans="2:3" ht="24" x14ac:dyDescent="0.25">
      <c r="B2079" s="16" t="s">
        <v>30</v>
      </c>
      <c r="C2079" s="17" t="s">
        <v>517</v>
      </c>
    </row>
    <row r="2080" spans="2:3" x14ac:dyDescent="0.25">
      <c r="B2080" s="16" t="s">
        <v>32</v>
      </c>
      <c r="C2080" s="17" t="s">
        <v>518</v>
      </c>
    </row>
    <row r="2081" spans="2:3" x14ac:dyDescent="0.25">
      <c r="B2081" s="16" t="s">
        <v>34</v>
      </c>
      <c r="C2081" s="17" t="s">
        <v>497</v>
      </c>
    </row>
    <row r="2083" spans="2:3" x14ac:dyDescent="0.25">
      <c r="B2083" s="16" t="s">
        <v>5</v>
      </c>
      <c r="C2083" s="17" t="s">
        <v>524</v>
      </c>
    </row>
    <row r="2084" spans="2:3" x14ac:dyDescent="0.25">
      <c r="B2084" s="16" t="s">
        <v>7</v>
      </c>
      <c r="C2084" s="17" t="s">
        <v>149</v>
      </c>
    </row>
    <row r="2085" spans="2:3" x14ac:dyDescent="0.25">
      <c r="B2085" s="16" t="s">
        <v>9</v>
      </c>
      <c r="C2085" s="17" t="s">
        <v>525</v>
      </c>
    </row>
    <row r="2086" spans="2:3" x14ac:dyDescent="0.25">
      <c r="B2086" s="16" t="s">
        <v>11</v>
      </c>
      <c r="C2086" s="17" t="s">
        <v>410</v>
      </c>
    </row>
    <row r="2087" spans="2:3" x14ac:dyDescent="0.25">
      <c r="B2087" s="16" t="s">
        <v>13</v>
      </c>
      <c r="C2087" s="17" t="s">
        <v>526</v>
      </c>
    </row>
    <row r="2088" spans="2:3" x14ac:dyDescent="0.25">
      <c r="B2088" s="16" t="s">
        <v>15</v>
      </c>
      <c r="C2088" s="17"/>
    </row>
    <row r="2089" spans="2:3" x14ac:dyDescent="0.25">
      <c r="B2089" s="16" t="s">
        <v>16</v>
      </c>
      <c r="C2089" s="17"/>
    </row>
    <row r="2090" spans="2:3" x14ac:dyDescent="0.25">
      <c r="B2090" s="16" t="s">
        <v>17</v>
      </c>
      <c r="C2090" s="17"/>
    </row>
    <row r="2091" spans="2:3" x14ac:dyDescent="0.25">
      <c r="B2091" s="16" t="s">
        <v>18</v>
      </c>
      <c r="C2091" s="17" t="s">
        <v>412</v>
      </c>
    </row>
    <row r="2092" spans="2:3" x14ac:dyDescent="0.25">
      <c r="B2092" s="16" t="s">
        <v>20</v>
      </c>
      <c r="C2092" s="17">
        <v>90</v>
      </c>
    </row>
    <row r="2093" spans="2:3" x14ac:dyDescent="0.25">
      <c r="B2093" s="16" t="s">
        <v>21</v>
      </c>
      <c r="C2093" s="17">
        <v>5</v>
      </c>
    </row>
    <row r="2094" spans="2:3" x14ac:dyDescent="0.25">
      <c r="B2094" s="16" t="s">
        <v>22</v>
      </c>
      <c r="C2094" s="17">
        <v>100</v>
      </c>
    </row>
    <row r="2095" spans="2:3" x14ac:dyDescent="0.25">
      <c r="B2095" s="16" t="s">
        <v>23</v>
      </c>
      <c r="C2095" s="17" t="s">
        <v>49</v>
      </c>
    </row>
    <row r="2096" spans="2:3" x14ac:dyDescent="0.25">
      <c r="B2096" s="16" t="s">
        <v>25</v>
      </c>
      <c r="C2096" s="17" t="s">
        <v>26</v>
      </c>
    </row>
    <row r="2097" spans="2:3" x14ac:dyDescent="0.25">
      <c r="B2097" s="16" t="s">
        <v>27</v>
      </c>
      <c r="C2097" s="17" t="s">
        <v>28</v>
      </c>
    </row>
    <row r="2098" spans="2:3" x14ac:dyDescent="0.25">
      <c r="B2098" s="16" t="s">
        <v>29</v>
      </c>
      <c r="C2098" s="17"/>
    </row>
    <row r="2099" spans="2:3" ht="24" x14ac:dyDescent="0.25">
      <c r="B2099" s="16" t="s">
        <v>30</v>
      </c>
      <c r="C2099" s="17" t="s">
        <v>66</v>
      </c>
    </row>
    <row r="2100" spans="2:3" x14ac:dyDescent="0.25">
      <c r="B2100" s="16" t="s">
        <v>32</v>
      </c>
      <c r="C2100" s="17" t="s">
        <v>413</v>
      </c>
    </row>
    <row r="2101" spans="2:3" x14ac:dyDescent="0.25">
      <c r="B2101" s="16" t="s">
        <v>34</v>
      </c>
      <c r="C2101" s="17" t="s">
        <v>527</v>
      </c>
    </row>
    <row r="2103" spans="2:3" x14ac:dyDescent="0.25">
      <c r="B2103" s="16" t="s">
        <v>5</v>
      </c>
      <c r="C2103" s="17" t="s">
        <v>528</v>
      </c>
    </row>
    <row r="2104" spans="2:3" x14ac:dyDescent="0.25">
      <c r="B2104" s="16" t="s">
        <v>7</v>
      </c>
      <c r="C2104" s="17" t="s">
        <v>149</v>
      </c>
    </row>
    <row r="2105" spans="2:3" x14ac:dyDescent="0.25">
      <c r="B2105" s="16" t="s">
        <v>9</v>
      </c>
      <c r="C2105" s="17" t="s">
        <v>529</v>
      </c>
    </row>
    <row r="2106" spans="2:3" x14ac:dyDescent="0.25">
      <c r="B2106" s="16" t="s">
        <v>11</v>
      </c>
      <c r="C2106" s="17" t="s">
        <v>530</v>
      </c>
    </row>
    <row r="2107" spans="2:3" x14ac:dyDescent="0.25">
      <c r="B2107" s="16" t="s">
        <v>13</v>
      </c>
      <c r="C2107" s="17" t="s">
        <v>531</v>
      </c>
    </row>
    <row r="2108" spans="2:3" x14ac:dyDescent="0.25">
      <c r="B2108" s="16" t="s">
        <v>15</v>
      </c>
      <c r="C2108" s="17"/>
    </row>
    <row r="2109" spans="2:3" x14ac:dyDescent="0.25">
      <c r="B2109" s="16" t="s">
        <v>16</v>
      </c>
      <c r="C2109" s="17"/>
    </row>
    <row r="2110" spans="2:3" x14ac:dyDescent="0.25">
      <c r="B2110" s="16" t="s">
        <v>17</v>
      </c>
      <c r="C2110" s="17"/>
    </row>
    <row r="2111" spans="2:3" x14ac:dyDescent="0.25">
      <c r="B2111" s="16" t="s">
        <v>18</v>
      </c>
      <c r="C2111" s="17" t="s">
        <v>532</v>
      </c>
    </row>
    <row r="2112" spans="2:3" x14ac:dyDescent="0.25">
      <c r="B2112" s="16" t="s">
        <v>20</v>
      </c>
      <c r="C2112" s="17">
        <v>90</v>
      </c>
    </row>
    <row r="2113" spans="2:3" x14ac:dyDescent="0.25">
      <c r="B2113" s="16" t="s">
        <v>21</v>
      </c>
      <c r="C2113" s="17">
        <v>5</v>
      </c>
    </row>
    <row r="2114" spans="2:3" x14ac:dyDescent="0.25">
      <c r="B2114" s="16" t="s">
        <v>22</v>
      </c>
      <c r="C2114" s="17">
        <v>100</v>
      </c>
    </row>
    <row r="2115" spans="2:3" x14ac:dyDescent="0.25">
      <c r="B2115" s="16" t="s">
        <v>23</v>
      </c>
      <c r="C2115" s="17" t="s">
        <v>49</v>
      </c>
    </row>
    <row r="2116" spans="2:3" x14ac:dyDescent="0.25">
      <c r="B2116" s="16" t="s">
        <v>25</v>
      </c>
      <c r="C2116" s="17" t="s">
        <v>26</v>
      </c>
    </row>
    <row r="2117" spans="2:3" x14ac:dyDescent="0.25">
      <c r="B2117" s="16" t="s">
        <v>27</v>
      </c>
      <c r="C2117" s="17" t="s">
        <v>28</v>
      </c>
    </row>
    <row r="2118" spans="2:3" x14ac:dyDescent="0.25">
      <c r="B2118" s="16" t="s">
        <v>29</v>
      </c>
      <c r="C2118" s="17"/>
    </row>
    <row r="2119" spans="2:3" ht="24" x14ac:dyDescent="0.25">
      <c r="B2119" s="16" t="s">
        <v>30</v>
      </c>
      <c r="C2119" s="17" t="s">
        <v>66</v>
      </c>
    </row>
    <row r="2120" spans="2:3" x14ac:dyDescent="0.25">
      <c r="B2120" s="16" t="s">
        <v>32</v>
      </c>
      <c r="C2120" s="17" t="s">
        <v>413</v>
      </c>
    </row>
    <row r="2121" spans="2:3" x14ac:dyDescent="0.25">
      <c r="B2121" s="16" t="s">
        <v>34</v>
      </c>
      <c r="C2121" s="17" t="s">
        <v>527</v>
      </c>
    </row>
    <row r="2123" spans="2:3" x14ac:dyDescent="0.25">
      <c r="B2123" s="16" t="s">
        <v>5</v>
      </c>
      <c r="C2123" s="17" t="s">
        <v>533</v>
      </c>
    </row>
    <row r="2124" spans="2:3" x14ac:dyDescent="0.25">
      <c r="B2124" s="16" t="s">
        <v>7</v>
      </c>
      <c r="C2124" s="17" t="s">
        <v>149</v>
      </c>
    </row>
    <row r="2125" spans="2:3" x14ac:dyDescent="0.25">
      <c r="B2125" s="16" t="s">
        <v>9</v>
      </c>
      <c r="C2125" s="17" t="s">
        <v>534</v>
      </c>
    </row>
    <row r="2126" spans="2:3" x14ac:dyDescent="0.25">
      <c r="B2126" s="16" t="s">
        <v>11</v>
      </c>
      <c r="C2126" s="17" t="s">
        <v>535</v>
      </c>
    </row>
    <row r="2127" spans="2:3" x14ac:dyDescent="0.25">
      <c r="B2127" s="16" t="s">
        <v>13</v>
      </c>
      <c r="C2127" s="17" t="s">
        <v>536</v>
      </c>
    </row>
    <row r="2128" spans="2:3" x14ac:dyDescent="0.25">
      <c r="B2128" s="16" t="s">
        <v>15</v>
      </c>
      <c r="C2128" s="17"/>
    </row>
    <row r="2129" spans="2:3" x14ac:dyDescent="0.25">
      <c r="B2129" s="16" t="s">
        <v>16</v>
      </c>
      <c r="C2129" s="17"/>
    </row>
    <row r="2130" spans="2:3" x14ac:dyDescent="0.25">
      <c r="B2130" s="16" t="s">
        <v>17</v>
      </c>
      <c r="C2130" s="17"/>
    </row>
    <row r="2131" spans="2:3" x14ac:dyDescent="0.25">
      <c r="B2131" s="16" t="s">
        <v>18</v>
      </c>
      <c r="C2131" s="17" t="s">
        <v>537</v>
      </c>
    </row>
    <row r="2132" spans="2:3" x14ac:dyDescent="0.25">
      <c r="B2132" s="16" t="s">
        <v>20</v>
      </c>
      <c r="C2132" s="17">
        <v>90</v>
      </c>
    </row>
    <row r="2133" spans="2:3" x14ac:dyDescent="0.25">
      <c r="B2133" s="16" t="s">
        <v>21</v>
      </c>
      <c r="C2133" s="17">
        <v>5</v>
      </c>
    </row>
    <row r="2134" spans="2:3" x14ac:dyDescent="0.25">
      <c r="B2134" s="16" t="s">
        <v>22</v>
      </c>
      <c r="C2134" s="17">
        <v>100</v>
      </c>
    </row>
    <row r="2135" spans="2:3" x14ac:dyDescent="0.25">
      <c r="B2135" s="16" t="s">
        <v>23</v>
      </c>
      <c r="C2135" s="17" t="s">
        <v>49</v>
      </c>
    </row>
    <row r="2136" spans="2:3" x14ac:dyDescent="0.25">
      <c r="B2136" s="16" t="s">
        <v>25</v>
      </c>
      <c r="C2136" s="17" t="s">
        <v>26</v>
      </c>
    </row>
    <row r="2137" spans="2:3" x14ac:dyDescent="0.25">
      <c r="B2137" s="16" t="s">
        <v>27</v>
      </c>
      <c r="C2137" s="17" t="s">
        <v>28</v>
      </c>
    </row>
    <row r="2138" spans="2:3" x14ac:dyDescent="0.25">
      <c r="B2138" s="16" t="s">
        <v>29</v>
      </c>
      <c r="C2138" s="17"/>
    </row>
    <row r="2139" spans="2:3" ht="24" x14ac:dyDescent="0.25">
      <c r="B2139" s="16" t="s">
        <v>30</v>
      </c>
      <c r="C2139" s="17" t="s">
        <v>66</v>
      </c>
    </row>
    <row r="2140" spans="2:3" x14ac:dyDescent="0.25">
      <c r="B2140" s="16" t="s">
        <v>32</v>
      </c>
      <c r="C2140" s="17" t="s">
        <v>413</v>
      </c>
    </row>
    <row r="2141" spans="2:3" x14ac:dyDescent="0.25">
      <c r="B2141" s="16" t="s">
        <v>34</v>
      </c>
      <c r="C2141" s="17" t="s">
        <v>527</v>
      </c>
    </row>
    <row r="2143" spans="2:3" x14ac:dyDescent="0.25">
      <c r="B2143" s="16" t="s">
        <v>5</v>
      </c>
      <c r="C2143" s="17" t="s">
        <v>538</v>
      </c>
    </row>
    <row r="2144" spans="2:3" x14ac:dyDescent="0.25">
      <c r="B2144" s="16" t="s">
        <v>7</v>
      </c>
      <c r="C2144" s="17" t="s">
        <v>149</v>
      </c>
    </row>
    <row r="2145" spans="2:3" ht="24" x14ac:dyDescent="0.25">
      <c r="B2145" s="16" t="s">
        <v>9</v>
      </c>
      <c r="C2145" s="17" t="s">
        <v>539</v>
      </c>
    </row>
    <row r="2146" spans="2:3" ht="24" x14ac:dyDescent="0.25">
      <c r="B2146" s="16" t="s">
        <v>11</v>
      </c>
      <c r="C2146" s="17" t="s">
        <v>540</v>
      </c>
    </row>
    <row r="2147" spans="2:3" ht="24" x14ac:dyDescent="0.25">
      <c r="B2147" s="16" t="s">
        <v>13</v>
      </c>
      <c r="C2147" s="17" t="s">
        <v>541</v>
      </c>
    </row>
    <row r="2148" spans="2:3" x14ac:dyDescent="0.25">
      <c r="B2148" s="16" t="s">
        <v>15</v>
      </c>
      <c r="C2148" s="17"/>
    </row>
    <row r="2149" spans="2:3" x14ac:dyDescent="0.25">
      <c r="B2149" s="16" t="s">
        <v>16</v>
      </c>
      <c r="C2149" s="17"/>
    </row>
    <row r="2150" spans="2:3" x14ac:dyDescent="0.25">
      <c r="B2150" s="16" t="s">
        <v>17</v>
      </c>
      <c r="C2150" s="17"/>
    </row>
    <row r="2151" spans="2:3" x14ac:dyDescent="0.25">
      <c r="B2151" s="16" t="s">
        <v>18</v>
      </c>
      <c r="C2151" s="17" t="s">
        <v>542</v>
      </c>
    </row>
    <row r="2152" spans="2:3" x14ac:dyDescent="0.25">
      <c r="B2152" s="16" t="s">
        <v>20</v>
      </c>
      <c r="C2152" s="17">
        <v>90</v>
      </c>
    </row>
    <row r="2153" spans="2:3" x14ac:dyDescent="0.25">
      <c r="B2153" s="16" t="s">
        <v>21</v>
      </c>
      <c r="C2153" s="17">
        <v>5</v>
      </c>
    </row>
    <row r="2154" spans="2:3" x14ac:dyDescent="0.25">
      <c r="B2154" s="16" t="s">
        <v>22</v>
      </c>
      <c r="C2154" s="17">
        <v>100</v>
      </c>
    </row>
    <row r="2155" spans="2:3" x14ac:dyDescent="0.25">
      <c r="B2155" s="16" t="s">
        <v>23</v>
      </c>
      <c r="C2155" s="17" t="s">
        <v>49</v>
      </c>
    </row>
    <row r="2156" spans="2:3" x14ac:dyDescent="0.25">
      <c r="B2156" s="16" t="s">
        <v>25</v>
      </c>
      <c r="C2156" s="17" t="s">
        <v>26</v>
      </c>
    </row>
    <row r="2157" spans="2:3" x14ac:dyDescent="0.25">
      <c r="B2157" s="16" t="s">
        <v>27</v>
      </c>
      <c r="C2157" s="17" t="s">
        <v>28</v>
      </c>
    </row>
    <row r="2158" spans="2:3" x14ac:dyDescent="0.25">
      <c r="B2158" s="16" t="s">
        <v>29</v>
      </c>
      <c r="C2158" s="17"/>
    </row>
    <row r="2159" spans="2:3" ht="24" x14ac:dyDescent="0.25">
      <c r="B2159" s="16" t="s">
        <v>30</v>
      </c>
      <c r="C2159" s="17" t="s">
        <v>543</v>
      </c>
    </row>
    <row r="2160" spans="2:3" x14ac:dyDescent="0.25">
      <c r="B2160" s="16" t="s">
        <v>32</v>
      </c>
      <c r="C2160" s="17" t="s">
        <v>544</v>
      </c>
    </row>
    <row r="2161" spans="2:3" x14ac:dyDescent="0.25">
      <c r="B2161" s="16" t="s">
        <v>34</v>
      </c>
      <c r="C2161" s="17" t="s">
        <v>545</v>
      </c>
    </row>
    <row r="2163" spans="2:3" x14ac:dyDescent="0.25">
      <c r="B2163" s="16" t="s">
        <v>5</v>
      </c>
      <c r="C2163" s="17" t="s">
        <v>538</v>
      </c>
    </row>
    <row r="2164" spans="2:3" x14ac:dyDescent="0.25">
      <c r="B2164" s="16" t="s">
        <v>7</v>
      </c>
      <c r="C2164" s="17" t="s">
        <v>149</v>
      </c>
    </row>
    <row r="2165" spans="2:3" ht="24" x14ac:dyDescent="0.25">
      <c r="B2165" s="16" t="s">
        <v>9</v>
      </c>
      <c r="C2165" s="17" t="s">
        <v>539</v>
      </c>
    </row>
    <row r="2166" spans="2:3" ht="24" x14ac:dyDescent="0.25">
      <c r="B2166" s="16" t="s">
        <v>11</v>
      </c>
      <c r="C2166" s="17" t="s">
        <v>540</v>
      </c>
    </row>
    <row r="2167" spans="2:3" ht="24" x14ac:dyDescent="0.25">
      <c r="B2167" s="16" t="s">
        <v>13</v>
      </c>
      <c r="C2167" s="17" t="s">
        <v>541</v>
      </c>
    </row>
    <row r="2168" spans="2:3" x14ac:dyDescent="0.25">
      <c r="B2168" s="16" t="s">
        <v>15</v>
      </c>
      <c r="C2168" s="17"/>
    </row>
    <row r="2169" spans="2:3" x14ac:dyDescent="0.25">
      <c r="B2169" s="16" t="s">
        <v>16</v>
      </c>
      <c r="C2169" s="17"/>
    </row>
    <row r="2170" spans="2:3" x14ac:dyDescent="0.25">
      <c r="B2170" s="16" t="s">
        <v>17</v>
      </c>
      <c r="C2170" s="17"/>
    </row>
    <row r="2171" spans="2:3" x14ac:dyDescent="0.25">
      <c r="B2171" s="16" t="s">
        <v>18</v>
      </c>
      <c r="C2171" s="17" t="s">
        <v>542</v>
      </c>
    </row>
    <row r="2172" spans="2:3" x14ac:dyDescent="0.25">
      <c r="B2172" s="16" t="s">
        <v>20</v>
      </c>
      <c r="C2172" s="17">
        <v>90</v>
      </c>
    </row>
    <row r="2173" spans="2:3" x14ac:dyDescent="0.25">
      <c r="B2173" s="16" t="s">
        <v>21</v>
      </c>
      <c r="C2173" s="17">
        <v>5</v>
      </c>
    </row>
    <row r="2174" spans="2:3" x14ac:dyDescent="0.25">
      <c r="B2174" s="16" t="s">
        <v>22</v>
      </c>
      <c r="C2174" s="17">
        <v>100</v>
      </c>
    </row>
    <row r="2175" spans="2:3" x14ac:dyDescent="0.25">
      <c r="B2175" s="16" t="s">
        <v>23</v>
      </c>
      <c r="C2175" s="17" t="s">
        <v>49</v>
      </c>
    </row>
    <row r="2176" spans="2:3" x14ac:dyDescent="0.25">
      <c r="B2176" s="16" t="s">
        <v>25</v>
      </c>
      <c r="C2176" s="17" t="s">
        <v>26</v>
      </c>
    </row>
    <row r="2177" spans="2:3" x14ac:dyDescent="0.25">
      <c r="B2177" s="16" t="s">
        <v>27</v>
      </c>
      <c r="C2177" s="17" t="s">
        <v>28</v>
      </c>
    </row>
    <row r="2178" spans="2:3" x14ac:dyDescent="0.25">
      <c r="B2178" s="16" t="s">
        <v>29</v>
      </c>
      <c r="C2178" s="17"/>
    </row>
    <row r="2179" spans="2:3" ht="24" x14ac:dyDescent="0.25">
      <c r="B2179" s="16" t="s">
        <v>30</v>
      </c>
      <c r="C2179" s="17" t="s">
        <v>543</v>
      </c>
    </row>
    <row r="2180" spans="2:3" x14ac:dyDescent="0.25">
      <c r="B2180" s="16" t="s">
        <v>32</v>
      </c>
      <c r="C2180" s="17" t="s">
        <v>544</v>
      </c>
    </row>
    <row r="2181" spans="2:3" x14ac:dyDescent="0.25">
      <c r="B2181" s="16" t="s">
        <v>34</v>
      </c>
      <c r="C2181" s="17" t="s">
        <v>546</v>
      </c>
    </row>
    <row r="2183" spans="2:3" x14ac:dyDescent="0.25">
      <c r="B2183" s="16" t="s">
        <v>5</v>
      </c>
      <c r="C2183" s="17" t="s">
        <v>538</v>
      </c>
    </row>
    <row r="2184" spans="2:3" x14ac:dyDescent="0.25">
      <c r="B2184" s="16" t="s">
        <v>7</v>
      </c>
      <c r="C2184" s="17" t="s">
        <v>149</v>
      </c>
    </row>
    <row r="2185" spans="2:3" ht="24" x14ac:dyDescent="0.25">
      <c r="B2185" s="16" t="s">
        <v>9</v>
      </c>
      <c r="C2185" s="17" t="s">
        <v>539</v>
      </c>
    </row>
    <row r="2186" spans="2:3" ht="24" x14ac:dyDescent="0.25">
      <c r="B2186" s="16" t="s">
        <v>11</v>
      </c>
      <c r="C2186" s="17" t="s">
        <v>540</v>
      </c>
    </row>
    <row r="2187" spans="2:3" ht="24" x14ac:dyDescent="0.25">
      <c r="B2187" s="16" t="s">
        <v>13</v>
      </c>
      <c r="C2187" s="17" t="s">
        <v>541</v>
      </c>
    </row>
    <row r="2188" spans="2:3" x14ac:dyDescent="0.25">
      <c r="B2188" s="16" t="s">
        <v>15</v>
      </c>
      <c r="C2188" s="17"/>
    </row>
    <row r="2189" spans="2:3" x14ac:dyDescent="0.25">
      <c r="B2189" s="16" t="s">
        <v>16</v>
      </c>
      <c r="C2189" s="17"/>
    </row>
    <row r="2190" spans="2:3" x14ac:dyDescent="0.25">
      <c r="B2190" s="16" t="s">
        <v>17</v>
      </c>
      <c r="C2190" s="17"/>
    </row>
    <row r="2191" spans="2:3" x14ac:dyDescent="0.25">
      <c r="B2191" s="16" t="s">
        <v>18</v>
      </c>
      <c r="C2191" s="17" t="s">
        <v>542</v>
      </c>
    </row>
    <row r="2192" spans="2:3" x14ac:dyDescent="0.25">
      <c r="B2192" s="16" t="s">
        <v>20</v>
      </c>
      <c r="C2192" s="17">
        <v>90</v>
      </c>
    </row>
    <row r="2193" spans="2:3" x14ac:dyDescent="0.25">
      <c r="B2193" s="16" t="s">
        <v>21</v>
      </c>
      <c r="C2193" s="17">
        <v>5</v>
      </c>
    </row>
    <row r="2194" spans="2:3" x14ac:dyDescent="0.25">
      <c r="B2194" s="16" t="s">
        <v>22</v>
      </c>
      <c r="C2194" s="17">
        <v>100</v>
      </c>
    </row>
    <row r="2195" spans="2:3" x14ac:dyDescent="0.25">
      <c r="B2195" s="16" t="s">
        <v>23</v>
      </c>
      <c r="C2195" s="17" t="s">
        <v>49</v>
      </c>
    </row>
    <row r="2196" spans="2:3" x14ac:dyDescent="0.25">
      <c r="B2196" s="16" t="s">
        <v>25</v>
      </c>
      <c r="C2196" s="17" t="s">
        <v>26</v>
      </c>
    </row>
    <row r="2197" spans="2:3" x14ac:dyDescent="0.25">
      <c r="B2197" s="16" t="s">
        <v>27</v>
      </c>
      <c r="C2197" s="17" t="s">
        <v>28</v>
      </c>
    </row>
    <row r="2198" spans="2:3" x14ac:dyDescent="0.25">
      <c r="B2198" s="16" t="s">
        <v>29</v>
      </c>
      <c r="C2198" s="17"/>
    </row>
    <row r="2199" spans="2:3" ht="24" x14ac:dyDescent="0.25">
      <c r="B2199" s="16" t="s">
        <v>30</v>
      </c>
      <c r="C2199" s="17" t="s">
        <v>543</v>
      </c>
    </row>
    <row r="2200" spans="2:3" x14ac:dyDescent="0.25">
      <c r="B2200" s="16" t="s">
        <v>32</v>
      </c>
      <c r="C2200" s="17" t="s">
        <v>544</v>
      </c>
    </row>
    <row r="2201" spans="2:3" x14ac:dyDescent="0.25">
      <c r="B2201" s="16" t="s">
        <v>34</v>
      </c>
      <c r="C2201" s="17" t="s">
        <v>547</v>
      </c>
    </row>
    <row r="2203" spans="2:3" x14ac:dyDescent="0.25">
      <c r="B2203" s="16" t="s">
        <v>5</v>
      </c>
      <c r="C2203" s="17" t="s">
        <v>538</v>
      </c>
    </row>
    <row r="2204" spans="2:3" x14ac:dyDescent="0.25">
      <c r="B2204" s="16" t="s">
        <v>7</v>
      </c>
      <c r="C2204" s="17" t="s">
        <v>149</v>
      </c>
    </row>
    <row r="2205" spans="2:3" ht="24" x14ac:dyDescent="0.25">
      <c r="B2205" s="16" t="s">
        <v>9</v>
      </c>
      <c r="C2205" s="17" t="s">
        <v>539</v>
      </c>
    </row>
    <row r="2206" spans="2:3" ht="24" x14ac:dyDescent="0.25">
      <c r="B2206" s="16" t="s">
        <v>11</v>
      </c>
      <c r="C2206" s="17" t="s">
        <v>540</v>
      </c>
    </row>
    <row r="2207" spans="2:3" ht="24" x14ac:dyDescent="0.25">
      <c r="B2207" s="16" t="s">
        <v>13</v>
      </c>
      <c r="C2207" s="17" t="s">
        <v>541</v>
      </c>
    </row>
    <row r="2208" spans="2:3" x14ac:dyDescent="0.25">
      <c r="B2208" s="16" t="s">
        <v>15</v>
      </c>
      <c r="C2208" s="17"/>
    </row>
    <row r="2209" spans="2:3" x14ac:dyDescent="0.25">
      <c r="B2209" s="16" t="s">
        <v>16</v>
      </c>
      <c r="C2209" s="17"/>
    </row>
    <row r="2210" spans="2:3" x14ac:dyDescent="0.25">
      <c r="B2210" s="16" t="s">
        <v>17</v>
      </c>
      <c r="C2210" s="17"/>
    </row>
    <row r="2211" spans="2:3" x14ac:dyDescent="0.25">
      <c r="B2211" s="16" t="s">
        <v>18</v>
      </c>
      <c r="C2211" s="17" t="s">
        <v>542</v>
      </c>
    </row>
    <row r="2212" spans="2:3" x14ac:dyDescent="0.25">
      <c r="B2212" s="16" t="s">
        <v>20</v>
      </c>
      <c r="C2212" s="17">
        <v>90</v>
      </c>
    </row>
    <row r="2213" spans="2:3" x14ac:dyDescent="0.25">
      <c r="B2213" s="16" t="s">
        <v>21</v>
      </c>
      <c r="C2213" s="17">
        <v>5</v>
      </c>
    </row>
    <row r="2214" spans="2:3" x14ac:dyDescent="0.25">
      <c r="B2214" s="16" t="s">
        <v>22</v>
      </c>
      <c r="C2214" s="17">
        <v>100</v>
      </c>
    </row>
    <row r="2215" spans="2:3" x14ac:dyDescent="0.25">
      <c r="B2215" s="16" t="s">
        <v>23</v>
      </c>
      <c r="C2215" s="17" t="s">
        <v>49</v>
      </c>
    </row>
    <row r="2216" spans="2:3" x14ac:dyDescent="0.25">
      <c r="B2216" s="16" t="s">
        <v>25</v>
      </c>
      <c r="C2216" s="17" t="s">
        <v>26</v>
      </c>
    </row>
    <row r="2217" spans="2:3" x14ac:dyDescent="0.25">
      <c r="B2217" s="16" t="s">
        <v>27</v>
      </c>
      <c r="C2217" s="17" t="s">
        <v>28</v>
      </c>
    </row>
    <row r="2218" spans="2:3" x14ac:dyDescent="0.25">
      <c r="B2218" s="16" t="s">
        <v>29</v>
      </c>
      <c r="C2218" s="17"/>
    </row>
    <row r="2219" spans="2:3" ht="24" x14ac:dyDescent="0.25">
      <c r="B2219" s="16" t="s">
        <v>30</v>
      </c>
      <c r="C2219" s="17" t="s">
        <v>543</v>
      </c>
    </row>
    <row r="2220" spans="2:3" x14ac:dyDescent="0.25">
      <c r="B2220" s="16" t="s">
        <v>32</v>
      </c>
      <c r="C2220" s="17" t="s">
        <v>544</v>
      </c>
    </row>
    <row r="2221" spans="2:3" x14ac:dyDescent="0.25">
      <c r="B2221" s="16" t="s">
        <v>34</v>
      </c>
      <c r="C2221" s="17" t="s">
        <v>548</v>
      </c>
    </row>
    <row r="2223" spans="2:3" x14ac:dyDescent="0.25">
      <c r="B2223" s="16" t="s">
        <v>5</v>
      </c>
      <c r="C2223" s="17" t="s">
        <v>538</v>
      </c>
    </row>
    <row r="2224" spans="2:3" x14ac:dyDescent="0.25">
      <c r="B2224" s="16" t="s">
        <v>7</v>
      </c>
      <c r="C2224" s="17" t="s">
        <v>149</v>
      </c>
    </row>
    <row r="2225" spans="2:3" ht="24" x14ac:dyDescent="0.25">
      <c r="B2225" s="16" t="s">
        <v>9</v>
      </c>
      <c r="C2225" s="17" t="s">
        <v>539</v>
      </c>
    </row>
    <row r="2226" spans="2:3" ht="24" x14ac:dyDescent="0.25">
      <c r="B2226" s="16" t="s">
        <v>11</v>
      </c>
      <c r="C2226" s="17" t="s">
        <v>540</v>
      </c>
    </row>
    <row r="2227" spans="2:3" ht="24" x14ac:dyDescent="0.25">
      <c r="B2227" s="16" t="s">
        <v>13</v>
      </c>
      <c r="C2227" s="17" t="s">
        <v>541</v>
      </c>
    </row>
    <row r="2228" spans="2:3" x14ac:dyDescent="0.25">
      <c r="B2228" s="16" t="s">
        <v>15</v>
      </c>
      <c r="C2228" s="17"/>
    </row>
    <row r="2229" spans="2:3" x14ac:dyDescent="0.25">
      <c r="B2229" s="16" t="s">
        <v>16</v>
      </c>
      <c r="C2229" s="17"/>
    </row>
    <row r="2230" spans="2:3" x14ac:dyDescent="0.25">
      <c r="B2230" s="16" t="s">
        <v>17</v>
      </c>
      <c r="C2230" s="17"/>
    </row>
    <row r="2231" spans="2:3" x14ac:dyDescent="0.25">
      <c r="B2231" s="16" t="s">
        <v>18</v>
      </c>
      <c r="C2231" s="17" t="s">
        <v>542</v>
      </c>
    </row>
    <row r="2232" spans="2:3" x14ac:dyDescent="0.25">
      <c r="B2232" s="16" t="s">
        <v>20</v>
      </c>
      <c r="C2232" s="17">
        <v>90</v>
      </c>
    </row>
    <row r="2233" spans="2:3" x14ac:dyDescent="0.25">
      <c r="B2233" s="16" t="s">
        <v>21</v>
      </c>
      <c r="C2233" s="17">
        <v>5</v>
      </c>
    </row>
    <row r="2234" spans="2:3" x14ac:dyDescent="0.25">
      <c r="B2234" s="16" t="s">
        <v>22</v>
      </c>
      <c r="C2234" s="17">
        <v>100</v>
      </c>
    </row>
    <row r="2235" spans="2:3" x14ac:dyDescent="0.25">
      <c r="B2235" s="16" t="s">
        <v>23</v>
      </c>
      <c r="C2235" s="17" t="s">
        <v>49</v>
      </c>
    </row>
    <row r="2236" spans="2:3" x14ac:dyDescent="0.25">
      <c r="B2236" s="16" t="s">
        <v>25</v>
      </c>
      <c r="C2236" s="17" t="s">
        <v>26</v>
      </c>
    </row>
    <row r="2237" spans="2:3" x14ac:dyDescent="0.25">
      <c r="B2237" s="16" t="s">
        <v>27</v>
      </c>
      <c r="C2237" s="17" t="s">
        <v>28</v>
      </c>
    </row>
    <row r="2238" spans="2:3" x14ac:dyDescent="0.25">
      <c r="B2238" s="16" t="s">
        <v>29</v>
      </c>
      <c r="C2238" s="17"/>
    </row>
    <row r="2239" spans="2:3" ht="24" x14ac:dyDescent="0.25">
      <c r="B2239" s="16" t="s">
        <v>30</v>
      </c>
      <c r="C2239" s="17" t="s">
        <v>543</v>
      </c>
    </row>
    <row r="2240" spans="2:3" x14ac:dyDescent="0.25">
      <c r="B2240" s="16" t="s">
        <v>32</v>
      </c>
      <c r="C2240" s="17" t="s">
        <v>544</v>
      </c>
    </row>
    <row r="2241" spans="2:3" x14ac:dyDescent="0.25">
      <c r="B2241" s="16" t="s">
        <v>34</v>
      </c>
      <c r="C2241" s="17" t="s">
        <v>549</v>
      </c>
    </row>
    <row r="2243" spans="2:3" x14ac:dyDescent="0.25">
      <c r="B2243" s="16" t="s">
        <v>5</v>
      </c>
      <c r="C2243" s="17" t="s">
        <v>538</v>
      </c>
    </row>
    <row r="2244" spans="2:3" x14ac:dyDescent="0.25">
      <c r="B2244" s="16" t="s">
        <v>7</v>
      </c>
      <c r="C2244" s="17" t="s">
        <v>149</v>
      </c>
    </row>
    <row r="2245" spans="2:3" ht="24" x14ac:dyDescent="0.25">
      <c r="B2245" s="16" t="s">
        <v>9</v>
      </c>
      <c r="C2245" s="17" t="s">
        <v>539</v>
      </c>
    </row>
    <row r="2246" spans="2:3" ht="24" x14ac:dyDescent="0.25">
      <c r="B2246" s="16" t="s">
        <v>11</v>
      </c>
      <c r="C2246" s="17" t="s">
        <v>540</v>
      </c>
    </row>
    <row r="2247" spans="2:3" ht="24" x14ac:dyDescent="0.25">
      <c r="B2247" s="16" t="s">
        <v>13</v>
      </c>
      <c r="C2247" s="17" t="s">
        <v>541</v>
      </c>
    </row>
    <row r="2248" spans="2:3" x14ac:dyDescent="0.25">
      <c r="B2248" s="16" t="s">
        <v>15</v>
      </c>
      <c r="C2248" s="17"/>
    </row>
    <row r="2249" spans="2:3" x14ac:dyDescent="0.25">
      <c r="B2249" s="16" t="s">
        <v>16</v>
      </c>
      <c r="C2249" s="17"/>
    </row>
    <row r="2250" spans="2:3" x14ac:dyDescent="0.25">
      <c r="B2250" s="16" t="s">
        <v>17</v>
      </c>
      <c r="C2250" s="17"/>
    </row>
    <row r="2251" spans="2:3" x14ac:dyDescent="0.25">
      <c r="B2251" s="16" t="s">
        <v>18</v>
      </c>
      <c r="C2251" s="17" t="s">
        <v>542</v>
      </c>
    </row>
    <row r="2252" spans="2:3" x14ac:dyDescent="0.25">
      <c r="B2252" s="16" t="s">
        <v>20</v>
      </c>
      <c r="C2252" s="17">
        <v>90</v>
      </c>
    </row>
    <row r="2253" spans="2:3" x14ac:dyDescent="0.25">
      <c r="B2253" s="16" t="s">
        <v>21</v>
      </c>
      <c r="C2253" s="17">
        <v>5</v>
      </c>
    </row>
    <row r="2254" spans="2:3" x14ac:dyDescent="0.25">
      <c r="B2254" s="16" t="s">
        <v>22</v>
      </c>
      <c r="C2254" s="17">
        <v>100</v>
      </c>
    </row>
    <row r="2255" spans="2:3" x14ac:dyDescent="0.25">
      <c r="B2255" s="16" t="s">
        <v>23</v>
      </c>
      <c r="C2255" s="17" t="s">
        <v>49</v>
      </c>
    </row>
    <row r="2256" spans="2:3" x14ac:dyDescent="0.25">
      <c r="B2256" s="16" t="s">
        <v>25</v>
      </c>
      <c r="C2256" s="17" t="s">
        <v>26</v>
      </c>
    </row>
    <row r="2257" spans="2:3" x14ac:dyDescent="0.25">
      <c r="B2257" s="16" t="s">
        <v>27</v>
      </c>
      <c r="C2257" s="17" t="s">
        <v>28</v>
      </c>
    </row>
    <row r="2258" spans="2:3" x14ac:dyDescent="0.25">
      <c r="B2258" s="16" t="s">
        <v>29</v>
      </c>
      <c r="C2258" s="17"/>
    </row>
    <row r="2259" spans="2:3" ht="24" x14ac:dyDescent="0.25">
      <c r="B2259" s="16" t="s">
        <v>30</v>
      </c>
      <c r="C2259" s="17" t="s">
        <v>543</v>
      </c>
    </row>
    <row r="2260" spans="2:3" x14ac:dyDescent="0.25">
      <c r="B2260" s="16" t="s">
        <v>32</v>
      </c>
      <c r="C2260" s="17" t="s">
        <v>544</v>
      </c>
    </row>
    <row r="2261" spans="2:3" x14ac:dyDescent="0.25">
      <c r="B2261" s="16" t="s">
        <v>34</v>
      </c>
      <c r="C2261" s="17" t="s">
        <v>550</v>
      </c>
    </row>
    <row r="2263" spans="2:3" x14ac:dyDescent="0.25">
      <c r="B2263" s="16" t="s">
        <v>5</v>
      </c>
      <c r="C2263" s="17" t="s">
        <v>538</v>
      </c>
    </row>
    <row r="2264" spans="2:3" x14ac:dyDescent="0.25">
      <c r="B2264" s="16" t="s">
        <v>7</v>
      </c>
      <c r="C2264" s="17" t="s">
        <v>149</v>
      </c>
    </row>
    <row r="2265" spans="2:3" x14ac:dyDescent="0.25">
      <c r="B2265" s="16" t="s">
        <v>9</v>
      </c>
      <c r="C2265" s="17" t="s">
        <v>551</v>
      </c>
    </row>
    <row r="2266" spans="2:3" x14ac:dyDescent="0.25">
      <c r="B2266" s="16" t="s">
        <v>11</v>
      </c>
      <c r="C2266" s="17" t="s">
        <v>552</v>
      </c>
    </row>
    <row r="2267" spans="2:3" x14ac:dyDescent="0.25">
      <c r="B2267" s="16" t="s">
        <v>13</v>
      </c>
      <c r="C2267" s="17" t="s">
        <v>553</v>
      </c>
    </row>
    <row r="2268" spans="2:3" x14ac:dyDescent="0.25">
      <c r="B2268" s="16" t="s">
        <v>15</v>
      </c>
      <c r="C2268" s="17"/>
    </row>
    <row r="2269" spans="2:3" x14ac:dyDescent="0.25">
      <c r="B2269" s="16" t="s">
        <v>16</v>
      </c>
      <c r="C2269" s="17"/>
    </row>
    <row r="2270" spans="2:3" x14ac:dyDescent="0.25">
      <c r="B2270" s="16" t="s">
        <v>17</v>
      </c>
      <c r="C2270" s="17"/>
    </row>
    <row r="2271" spans="2:3" x14ac:dyDescent="0.25">
      <c r="B2271" s="16" t="s">
        <v>18</v>
      </c>
      <c r="C2271" s="17" t="s">
        <v>542</v>
      </c>
    </row>
    <row r="2272" spans="2:3" x14ac:dyDescent="0.25">
      <c r="B2272" s="16" t="s">
        <v>20</v>
      </c>
      <c r="C2272" s="17">
        <v>90</v>
      </c>
    </row>
    <row r="2273" spans="2:3" x14ac:dyDescent="0.25">
      <c r="B2273" s="16" t="s">
        <v>21</v>
      </c>
      <c r="C2273" s="17">
        <v>5</v>
      </c>
    </row>
    <row r="2274" spans="2:3" x14ac:dyDescent="0.25">
      <c r="B2274" s="16" t="s">
        <v>22</v>
      </c>
      <c r="C2274" s="17">
        <v>100</v>
      </c>
    </row>
    <row r="2275" spans="2:3" x14ac:dyDescent="0.25">
      <c r="B2275" s="16" t="s">
        <v>23</v>
      </c>
      <c r="C2275" s="17" t="s">
        <v>49</v>
      </c>
    </row>
    <row r="2276" spans="2:3" x14ac:dyDescent="0.25">
      <c r="B2276" s="16" t="s">
        <v>25</v>
      </c>
      <c r="C2276" s="17" t="s">
        <v>26</v>
      </c>
    </row>
    <row r="2277" spans="2:3" x14ac:dyDescent="0.25">
      <c r="B2277" s="16" t="s">
        <v>27</v>
      </c>
      <c r="C2277" s="17" t="s">
        <v>28</v>
      </c>
    </row>
    <row r="2278" spans="2:3" x14ac:dyDescent="0.25">
      <c r="B2278" s="16" t="s">
        <v>29</v>
      </c>
      <c r="C2278" s="17"/>
    </row>
    <row r="2279" spans="2:3" ht="24" x14ac:dyDescent="0.25">
      <c r="B2279" s="16" t="s">
        <v>30</v>
      </c>
      <c r="C2279" s="17" t="s">
        <v>66</v>
      </c>
    </row>
    <row r="2280" spans="2:3" x14ac:dyDescent="0.25">
      <c r="B2280" s="16" t="s">
        <v>32</v>
      </c>
      <c r="C2280" s="17" t="s">
        <v>554</v>
      </c>
    </row>
    <row r="2281" spans="2:3" x14ac:dyDescent="0.25">
      <c r="B2281" s="16" t="s">
        <v>34</v>
      </c>
      <c r="C2281" s="17" t="s">
        <v>545</v>
      </c>
    </row>
    <row r="2283" spans="2:3" x14ac:dyDescent="0.25">
      <c r="B2283" s="16" t="s">
        <v>5</v>
      </c>
      <c r="C2283" s="17" t="s">
        <v>538</v>
      </c>
    </row>
    <row r="2284" spans="2:3" x14ac:dyDescent="0.25">
      <c r="B2284" s="16" t="s">
        <v>7</v>
      </c>
      <c r="C2284" s="17" t="s">
        <v>149</v>
      </c>
    </row>
    <row r="2285" spans="2:3" x14ac:dyDescent="0.25">
      <c r="B2285" s="16" t="s">
        <v>9</v>
      </c>
      <c r="C2285" s="17" t="s">
        <v>551</v>
      </c>
    </row>
    <row r="2286" spans="2:3" x14ac:dyDescent="0.25">
      <c r="B2286" s="16" t="s">
        <v>11</v>
      </c>
      <c r="C2286" s="17" t="s">
        <v>552</v>
      </c>
    </row>
    <row r="2287" spans="2:3" x14ac:dyDescent="0.25">
      <c r="B2287" s="16" t="s">
        <v>13</v>
      </c>
      <c r="C2287" s="17" t="s">
        <v>553</v>
      </c>
    </row>
    <row r="2288" spans="2:3" x14ac:dyDescent="0.25">
      <c r="B2288" s="16" t="s">
        <v>15</v>
      </c>
      <c r="C2288" s="17"/>
    </row>
    <row r="2289" spans="2:3" x14ac:dyDescent="0.25">
      <c r="B2289" s="16" t="s">
        <v>16</v>
      </c>
      <c r="C2289" s="17"/>
    </row>
    <row r="2290" spans="2:3" x14ac:dyDescent="0.25">
      <c r="B2290" s="16" t="s">
        <v>17</v>
      </c>
      <c r="C2290" s="17"/>
    </row>
    <row r="2291" spans="2:3" x14ac:dyDescent="0.25">
      <c r="B2291" s="16" t="s">
        <v>18</v>
      </c>
      <c r="C2291" s="17" t="s">
        <v>542</v>
      </c>
    </row>
    <row r="2292" spans="2:3" x14ac:dyDescent="0.25">
      <c r="B2292" s="16" t="s">
        <v>20</v>
      </c>
      <c r="C2292" s="17">
        <v>90</v>
      </c>
    </row>
    <row r="2293" spans="2:3" x14ac:dyDescent="0.25">
      <c r="B2293" s="16" t="s">
        <v>21</v>
      </c>
      <c r="C2293" s="17">
        <v>5</v>
      </c>
    </row>
    <row r="2294" spans="2:3" x14ac:dyDescent="0.25">
      <c r="B2294" s="16" t="s">
        <v>22</v>
      </c>
      <c r="C2294" s="17">
        <v>100</v>
      </c>
    </row>
    <row r="2295" spans="2:3" x14ac:dyDescent="0.25">
      <c r="B2295" s="16" t="s">
        <v>23</v>
      </c>
      <c r="C2295" s="17" t="s">
        <v>49</v>
      </c>
    </row>
    <row r="2296" spans="2:3" x14ac:dyDescent="0.25">
      <c r="B2296" s="16" t="s">
        <v>25</v>
      </c>
      <c r="C2296" s="17" t="s">
        <v>26</v>
      </c>
    </row>
    <row r="2297" spans="2:3" x14ac:dyDescent="0.25">
      <c r="B2297" s="16" t="s">
        <v>27</v>
      </c>
      <c r="C2297" s="17" t="s">
        <v>28</v>
      </c>
    </row>
    <row r="2298" spans="2:3" x14ac:dyDescent="0.25">
      <c r="B2298" s="16" t="s">
        <v>29</v>
      </c>
      <c r="C2298" s="17"/>
    </row>
    <row r="2299" spans="2:3" ht="24" x14ac:dyDescent="0.25">
      <c r="B2299" s="16" t="s">
        <v>30</v>
      </c>
      <c r="C2299" s="17" t="s">
        <v>66</v>
      </c>
    </row>
    <row r="2300" spans="2:3" x14ac:dyDescent="0.25">
      <c r="B2300" s="16" t="s">
        <v>32</v>
      </c>
      <c r="C2300" s="17" t="s">
        <v>554</v>
      </c>
    </row>
    <row r="2301" spans="2:3" x14ac:dyDescent="0.25">
      <c r="B2301" s="16" t="s">
        <v>34</v>
      </c>
      <c r="C2301" s="17" t="s">
        <v>546</v>
      </c>
    </row>
    <row r="2303" spans="2:3" x14ac:dyDescent="0.25">
      <c r="B2303" s="16" t="s">
        <v>5</v>
      </c>
      <c r="C2303" s="17" t="s">
        <v>538</v>
      </c>
    </row>
    <row r="2304" spans="2:3" x14ac:dyDescent="0.25">
      <c r="B2304" s="16" t="s">
        <v>7</v>
      </c>
      <c r="C2304" s="17" t="s">
        <v>149</v>
      </c>
    </row>
    <row r="2305" spans="2:3" x14ac:dyDescent="0.25">
      <c r="B2305" s="16" t="s">
        <v>9</v>
      </c>
      <c r="C2305" s="17" t="s">
        <v>551</v>
      </c>
    </row>
    <row r="2306" spans="2:3" x14ac:dyDescent="0.25">
      <c r="B2306" s="16" t="s">
        <v>11</v>
      </c>
      <c r="C2306" s="17" t="s">
        <v>552</v>
      </c>
    </row>
    <row r="2307" spans="2:3" x14ac:dyDescent="0.25">
      <c r="B2307" s="16" t="s">
        <v>13</v>
      </c>
      <c r="C2307" s="17" t="s">
        <v>553</v>
      </c>
    </row>
    <row r="2308" spans="2:3" x14ac:dyDescent="0.25">
      <c r="B2308" s="16" t="s">
        <v>15</v>
      </c>
      <c r="C2308" s="17"/>
    </row>
    <row r="2309" spans="2:3" x14ac:dyDescent="0.25">
      <c r="B2309" s="16" t="s">
        <v>16</v>
      </c>
      <c r="C2309" s="17"/>
    </row>
    <row r="2310" spans="2:3" x14ac:dyDescent="0.25">
      <c r="B2310" s="16" t="s">
        <v>17</v>
      </c>
      <c r="C2310" s="17"/>
    </row>
    <row r="2311" spans="2:3" x14ac:dyDescent="0.25">
      <c r="B2311" s="16" t="s">
        <v>18</v>
      </c>
      <c r="C2311" s="17" t="s">
        <v>542</v>
      </c>
    </row>
    <row r="2312" spans="2:3" x14ac:dyDescent="0.25">
      <c r="B2312" s="16" t="s">
        <v>20</v>
      </c>
      <c r="C2312" s="17">
        <v>90</v>
      </c>
    </row>
    <row r="2313" spans="2:3" x14ac:dyDescent="0.25">
      <c r="B2313" s="16" t="s">
        <v>21</v>
      </c>
      <c r="C2313" s="17">
        <v>5</v>
      </c>
    </row>
    <row r="2314" spans="2:3" x14ac:dyDescent="0.25">
      <c r="B2314" s="16" t="s">
        <v>22</v>
      </c>
      <c r="C2314" s="17">
        <v>100</v>
      </c>
    </row>
    <row r="2315" spans="2:3" x14ac:dyDescent="0.25">
      <c r="B2315" s="16" t="s">
        <v>23</v>
      </c>
      <c r="C2315" s="17" t="s">
        <v>49</v>
      </c>
    </row>
    <row r="2316" spans="2:3" x14ac:dyDescent="0.25">
      <c r="B2316" s="16" t="s">
        <v>25</v>
      </c>
      <c r="C2316" s="17" t="s">
        <v>26</v>
      </c>
    </row>
    <row r="2317" spans="2:3" x14ac:dyDescent="0.25">
      <c r="B2317" s="16" t="s">
        <v>27</v>
      </c>
      <c r="C2317" s="17" t="s">
        <v>28</v>
      </c>
    </row>
    <row r="2318" spans="2:3" x14ac:dyDescent="0.25">
      <c r="B2318" s="16" t="s">
        <v>29</v>
      </c>
      <c r="C2318" s="17"/>
    </row>
    <row r="2319" spans="2:3" ht="24" x14ac:dyDescent="0.25">
      <c r="B2319" s="16" t="s">
        <v>30</v>
      </c>
      <c r="C2319" s="17" t="s">
        <v>66</v>
      </c>
    </row>
    <row r="2320" spans="2:3" x14ac:dyDescent="0.25">
      <c r="B2320" s="16" t="s">
        <v>32</v>
      </c>
      <c r="C2320" s="17" t="s">
        <v>554</v>
      </c>
    </row>
    <row r="2321" spans="2:3" x14ac:dyDescent="0.25">
      <c r="B2321" s="16" t="s">
        <v>34</v>
      </c>
      <c r="C2321" s="17" t="s">
        <v>547</v>
      </c>
    </row>
    <row r="2323" spans="2:3" x14ac:dyDescent="0.25">
      <c r="B2323" s="16" t="s">
        <v>5</v>
      </c>
      <c r="C2323" s="17" t="s">
        <v>538</v>
      </c>
    </row>
    <row r="2324" spans="2:3" x14ac:dyDescent="0.25">
      <c r="B2324" s="16" t="s">
        <v>7</v>
      </c>
      <c r="C2324" s="17" t="s">
        <v>149</v>
      </c>
    </row>
    <row r="2325" spans="2:3" x14ac:dyDescent="0.25">
      <c r="B2325" s="16" t="s">
        <v>9</v>
      </c>
      <c r="C2325" s="17" t="s">
        <v>551</v>
      </c>
    </row>
    <row r="2326" spans="2:3" x14ac:dyDescent="0.25">
      <c r="B2326" s="16" t="s">
        <v>11</v>
      </c>
      <c r="C2326" s="17" t="s">
        <v>552</v>
      </c>
    </row>
    <row r="2327" spans="2:3" x14ac:dyDescent="0.25">
      <c r="B2327" s="16" t="s">
        <v>13</v>
      </c>
      <c r="C2327" s="17" t="s">
        <v>553</v>
      </c>
    </row>
    <row r="2328" spans="2:3" x14ac:dyDescent="0.25">
      <c r="B2328" s="16" t="s">
        <v>15</v>
      </c>
      <c r="C2328" s="17"/>
    </row>
    <row r="2329" spans="2:3" x14ac:dyDescent="0.25">
      <c r="B2329" s="16" t="s">
        <v>16</v>
      </c>
      <c r="C2329" s="17"/>
    </row>
    <row r="2330" spans="2:3" x14ac:dyDescent="0.25">
      <c r="B2330" s="16" t="s">
        <v>17</v>
      </c>
      <c r="C2330" s="17"/>
    </row>
    <row r="2331" spans="2:3" x14ac:dyDescent="0.25">
      <c r="B2331" s="16" t="s">
        <v>18</v>
      </c>
      <c r="C2331" s="17" t="s">
        <v>542</v>
      </c>
    </row>
    <row r="2332" spans="2:3" x14ac:dyDescent="0.25">
      <c r="B2332" s="16" t="s">
        <v>20</v>
      </c>
      <c r="C2332" s="17">
        <v>90</v>
      </c>
    </row>
    <row r="2333" spans="2:3" x14ac:dyDescent="0.25">
      <c r="B2333" s="16" t="s">
        <v>21</v>
      </c>
      <c r="C2333" s="17">
        <v>5</v>
      </c>
    </row>
    <row r="2334" spans="2:3" x14ac:dyDescent="0.25">
      <c r="B2334" s="16" t="s">
        <v>22</v>
      </c>
      <c r="C2334" s="17">
        <v>100</v>
      </c>
    </row>
    <row r="2335" spans="2:3" x14ac:dyDescent="0.25">
      <c r="B2335" s="16" t="s">
        <v>23</v>
      </c>
      <c r="C2335" s="17" t="s">
        <v>49</v>
      </c>
    </row>
    <row r="2336" spans="2:3" x14ac:dyDescent="0.25">
      <c r="B2336" s="16" t="s">
        <v>25</v>
      </c>
      <c r="C2336" s="17" t="s">
        <v>26</v>
      </c>
    </row>
    <row r="2337" spans="2:3" x14ac:dyDescent="0.25">
      <c r="B2337" s="16" t="s">
        <v>27</v>
      </c>
      <c r="C2337" s="17" t="s">
        <v>28</v>
      </c>
    </row>
    <row r="2338" spans="2:3" x14ac:dyDescent="0.25">
      <c r="B2338" s="16" t="s">
        <v>29</v>
      </c>
      <c r="C2338" s="17"/>
    </row>
    <row r="2339" spans="2:3" ht="24" x14ac:dyDescent="0.25">
      <c r="B2339" s="16" t="s">
        <v>30</v>
      </c>
      <c r="C2339" s="17" t="s">
        <v>66</v>
      </c>
    </row>
    <row r="2340" spans="2:3" x14ac:dyDescent="0.25">
      <c r="B2340" s="16" t="s">
        <v>32</v>
      </c>
      <c r="C2340" s="17" t="s">
        <v>554</v>
      </c>
    </row>
    <row r="2341" spans="2:3" x14ac:dyDescent="0.25">
      <c r="B2341" s="16" t="s">
        <v>34</v>
      </c>
      <c r="C2341" s="17" t="s">
        <v>548</v>
      </c>
    </row>
    <row r="2343" spans="2:3" x14ac:dyDescent="0.25">
      <c r="B2343" s="16" t="s">
        <v>5</v>
      </c>
      <c r="C2343" s="17" t="s">
        <v>538</v>
      </c>
    </row>
    <row r="2344" spans="2:3" x14ac:dyDescent="0.25">
      <c r="B2344" s="16" t="s">
        <v>7</v>
      </c>
      <c r="C2344" s="17" t="s">
        <v>149</v>
      </c>
    </row>
    <row r="2345" spans="2:3" x14ac:dyDescent="0.25">
      <c r="B2345" s="16" t="s">
        <v>9</v>
      </c>
      <c r="C2345" s="17" t="s">
        <v>551</v>
      </c>
    </row>
    <row r="2346" spans="2:3" x14ac:dyDescent="0.25">
      <c r="B2346" s="16" t="s">
        <v>11</v>
      </c>
      <c r="C2346" s="17" t="s">
        <v>552</v>
      </c>
    </row>
    <row r="2347" spans="2:3" x14ac:dyDescent="0.25">
      <c r="B2347" s="16" t="s">
        <v>13</v>
      </c>
      <c r="C2347" s="17" t="s">
        <v>553</v>
      </c>
    </row>
    <row r="2348" spans="2:3" x14ac:dyDescent="0.25">
      <c r="B2348" s="16" t="s">
        <v>15</v>
      </c>
      <c r="C2348" s="17"/>
    </row>
    <row r="2349" spans="2:3" x14ac:dyDescent="0.25">
      <c r="B2349" s="16" t="s">
        <v>16</v>
      </c>
      <c r="C2349" s="17"/>
    </row>
    <row r="2350" spans="2:3" x14ac:dyDescent="0.25">
      <c r="B2350" s="16" t="s">
        <v>17</v>
      </c>
      <c r="C2350" s="17"/>
    </row>
    <row r="2351" spans="2:3" x14ac:dyDescent="0.25">
      <c r="B2351" s="16" t="s">
        <v>18</v>
      </c>
      <c r="C2351" s="17" t="s">
        <v>542</v>
      </c>
    </row>
    <row r="2352" spans="2:3" x14ac:dyDescent="0.25">
      <c r="B2352" s="16" t="s">
        <v>20</v>
      </c>
      <c r="C2352" s="17">
        <v>90</v>
      </c>
    </row>
    <row r="2353" spans="2:3" x14ac:dyDescent="0.25">
      <c r="B2353" s="16" t="s">
        <v>21</v>
      </c>
      <c r="C2353" s="17">
        <v>5</v>
      </c>
    </row>
    <row r="2354" spans="2:3" x14ac:dyDescent="0.25">
      <c r="B2354" s="16" t="s">
        <v>22</v>
      </c>
      <c r="C2354" s="17">
        <v>100</v>
      </c>
    </row>
    <row r="2355" spans="2:3" x14ac:dyDescent="0.25">
      <c r="B2355" s="16" t="s">
        <v>23</v>
      </c>
      <c r="C2355" s="17" t="s">
        <v>49</v>
      </c>
    </row>
    <row r="2356" spans="2:3" x14ac:dyDescent="0.25">
      <c r="B2356" s="16" t="s">
        <v>25</v>
      </c>
      <c r="C2356" s="17" t="s">
        <v>26</v>
      </c>
    </row>
    <row r="2357" spans="2:3" x14ac:dyDescent="0.25">
      <c r="B2357" s="16" t="s">
        <v>27</v>
      </c>
      <c r="C2357" s="17" t="s">
        <v>28</v>
      </c>
    </row>
    <row r="2358" spans="2:3" x14ac:dyDescent="0.25">
      <c r="B2358" s="16" t="s">
        <v>29</v>
      </c>
      <c r="C2358" s="17"/>
    </row>
    <row r="2359" spans="2:3" ht="24" x14ac:dyDescent="0.25">
      <c r="B2359" s="16" t="s">
        <v>30</v>
      </c>
      <c r="C2359" s="17" t="s">
        <v>66</v>
      </c>
    </row>
    <row r="2360" spans="2:3" x14ac:dyDescent="0.25">
      <c r="B2360" s="16" t="s">
        <v>32</v>
      </c>
      <c r="C2360" s="17" t="s">
        <v>554</v>
      </c>
    </row>
    <row r="2361" spans="2:3" x14ac:dyDescent="0.25">
      <c r="B2361" s="16" t="s">
        <v>34</v>
      </c>
      <c r="C2361" s="17" t="s">
        <v>549</v>
      </c>
    </row>
    <row r="2363" spans="2:3" x14ac:dyDescent="0.25">
      <c r="B2363" s="16" t="s">
        <v>5</v>
      </c>
      <c r="C2363" s="17" t="s">
        <v>538</v>
      </c>
    </row>
    <row r="2364" spans="2:3" x14ac:dyDescent="0.25">
      <c r="B2364" s="16" t="s">
        <v>7</v>
      </c>
      <c r="C2364" s="17" t="s">
        <v>149</v>
      </c>
    </row>
    <row r="2365" spans="2:3" x14ac:dyDescent="0.25">
      <c r="B2365" s="16" t="s">
        <v>9</v>
      </c>
      <c r="C2365" s="17" t="s">
        <v>551</v>
      </c>
    </row>
    <row r="2366" spans="2:3" x14ac:dyDescent="0.25">
      <c r="B2366" s="16" t="s">
        <v>11</v>
      </c>
      <c r="C2366" s="17" t="s">
        <v>552</v>
      </c>
    </row>
    <row r="2367" spans="2:3" x14ac:dyDescent="0.25">
      <c r="B2367" s="16" t="s">
        <v>13</v>
      </c>
      <c r="C2367" s="17" t="s">
        <v>553</v>
      </c>
    </row>
    <row r="2368" spans="2:3" x14ac:dyDescent="0.25">
      <c r="B2368" s="16" t="s">
        <v>15</v>
      </c>
      <c r="C2368" s="17"/>
    </row>
    <row r="2369" spans="2:3" x14ac:dyDescent="0.25">
      <c r="B2369" s="16" t="s">
        <v>16</v>
      </c>
      <c r="C2369" s="17"/>
    </row>
    <row r="2370" spans="2:3" x14ac:dyDescent="0.25">
      <c r="B2370" s="16" t="s">
        <v>17</v>
      </c>
      <c r="C2370" s="17"/>
    </row>
    <row r="2371" spans="2:3" x14ac:dyDescent="0.25">
      <c r="B2371" s="16" t="s">
        <v>18</v>
      </c>
      <c r="C2371" s="17" t="s">
        <v>542</v>
      </c>
    </row>
    <row r="2372" spans="2:3" x14ac:dyDescent="0.25">
      <c r="B2372" s="16" t="s">
        <v>20</v>
      </c>
      <c r="C2372" s="17">
        <v>90</v>
      </c>
    </row>
    <row r="2373" spans="2:3" x14ac:dyDescent="0.25">
      <c r="B2373" s="16" t="s">
        <v>21</v>
      </c>
      <c r="C2373" s="17">
        <v>5</v>
      </c>
    </row>
    <row r="2374" spans="2:3" x14ac:dyDescent="0.25">
      <c r="B2374" s="16" t="s">
        <v>22</v>
      </c>
      <c r="C2374" s="17">
        <v>100</v>
      </c>
    </row>
    <row r="2375" spans="2:3" x14ac:dyDescent="0.25">
      <c r="B2375" s="16" t="s">
        <v>23</v>
      </c>
      <c r="C2375" s="17" t="s">
        <v>49</v>
      </c>
    </row>
    <row r="2376" spans="2:3" x14ac:dyDescent="0.25">
      <c r="B2376" s="16" t="s">
        <v>25</v>
      </c>
      <c r="C2376" s="17" t="s">
        <v>26</v>
      </c>
    </row>
    <row r="2377" spans="2:3" x14ac:dyDescent="0.25">
      <c r="B2377" s="16" t="s">
        <v>27</v>
      </c>
      <c r="C2377" s="17" t="s">
        <v>28</v>
      </c>
    </row>
    <row r="2378" spans="2:3" x14ac:dyDescent="0.25">
      <c r="B2378" s="16" t="s">
        <v>29</v>
      </c>
      <c r="C2378" s="17"/>
    </row>
    <row r="2379" spans="2:3" ht="24" x14ac:dyDescent="0.25">
      <c r="B2379" s="16" t="s">
        <v>30</v>
      </c>
      <c r="C2379" s="17" t="s">
        <v>66</v>
      </c>
    </row>
    <row r="2380" spans="2:3" x14ac:dyDescent="0.25">
      <c r="B2380" s="16" t="s">
        <v>32</v>
      </c>
      <c r="C2380" s="17" t="s">
        <v>554</v>
      </c>
    </row>
    <row r="2381" spans="2:3" x14ac:dyDescent="0.25">
      <c r="B2381" s="16" t="s">
        <v>34</v>
      </c>
      <c r="C2381" s="17" t="s">
        <v>550</v>
      </c>
    </row>
    <row r="2383" spans="2:3" ht="24" x14ac:dyDescent="0.25">
      <c r="B2383" s="16" t="s">
        <v>5</v>
      </c>
      <c r="C2383" s="17" t="s">
        <v>555</v>
      </c>
    </row>
    <row r="2384" spans="2:3" x14ac:dyDescent="0.25">
      <c r="B2384" s="16" t="s">
        <v>7</v>
      </c>
      <c r="C2384" s="17" t="s">
        <v>149</v>
      </c>
    </row>
    <row r="2385" spans="2:3" ht="24" x14ac:dyDescent="0.25">
      <c r="B2385" s="16" t="s">
        <v>9</v>
      </c>
      <c r="C2385" s="17" t="s">
        <v>556</v>
      </c>
    </row>
    <row r="2386" spans="2:3" ht="24" x14ac:dyDescent="0.25">
      <c r="B2386" s="16" t="s">
        <v>11</v>
      </c>
      <c r="C2386" s="17" t="s">
        <v>557</v>
      </c>
    </row>
    <row r="2387" spans="2:3" ht="24" x14ac:dyDescent="0.25">
      <c r="B2387" s="16" t="s">
        <v>13</v>
      </c>
      <c r="C2387" s="17" t="s">
        <v>558</v>
      </c>
    </row>
    <row r="2388" spans="2:3" x14ac:dyDescent="0.25">
      <c r="B2388" s="16" t="s">
        <v>15</v>
      </c>
      <c r="C2388" s="17"/>
    </row>
    <row r="2389" spans="2:3" x14ac:dyDescent="0.25">
      <c r="B2389" s="16" t="s">
        <v>16</v>
      </c>
      <c r="C2389" s="17"/>
    </row>
    <row r="2390" spans="2:3" x14ac:dyDescent="0.25">
      <c r="B2390" s="16" t="s">
        <v>17</v>
      </c>
      <c r="C2390" s="17"/>
    </row>
    <row r="2391" spans="2:3" x14ac:dyDescent="0.25">
      <c r="B2391" s="16" t="s">
        <v>18</v>
      </c>
      <c r="C2391" s="17" t="s">
        <v>559</v>
      </c>
    </row>
    <row r="2392" spans="2:3" x14ac:dyDescent="0.25">
      <c r="B2392" s="16" t="s">
        <v>20</v>
      </c>
      <c r="C2392" s="17">
        <v>30</v>
      </c>
    </row>
    <row r="2393" spans="2:3" x14ac:dyDescent="0.25">
      <c r="B2393" s="16" t="s">
        <v>21</v>
      </c>
      <c r="C2393" s="17">
        <v>10</v>
      </c>
    </row>
    <row r="2394" spans="2:3" x14ac:dyDescent="0.25">
      <c r="B2394" s="16" t="s">
        <v>22</v>
      </c>
      <c r="C2394" s="17">
        <v>40</v>
      </c>
    </row>
    <row r="2395" spans="2:3" x14ac:dyDescent="0.25">
      <c r="B2395" s="16" t="s">
        <v>23</v>
      </c>
      <c r="C2395" s="17" t="s">
        <v>24</v>
      </c>
    </row>
    <row r="2396" spans="2:3" x14ac:dyDescent="0.25">
      <c r="B2396" s="16" t="s">
        <v>25</v>
      </c>
      <c r="C2396" s="17" t="s">
        <v>26</v>
      </c>
    </row>
    <row r="2397" spans="2:3" x14ac:dyDescent="0.25">
      <c r="B2397" s="16" t="s">
        <v>27</v>
      </c>
      <c r="C2397" s="17" t="s">
        <v>28</v>
      </c>
    </row>
    <row r="2398" spans="2:3" x14ac:dyDescent="0.25">
      <c r="B2398" s="16" t="s">
        <v>29</v>
      </c>
      <c r="C2398" s="17"/>
    </row>
    <row r="2399" spans="2:3" ht="24" x14ac:dyDescent="0.25">
      <c r="B2399" s="16" t="s">
        <v>30</v>
      </c>
      <c r="C2399" s="17" t="s">
        <v>66</v>
      </c>
    </row>
    <row r="2400" spans="2:3" x14ac:dyDescent="0.25">
      <c r="B2400" s="16" t="s">
        <v>32</v>
      </c>
      <c r="C2400" s="17" t="s">
        <v>554</v>
      </c>
    </row>
    <row r="2401" spans="2:3" x14ac:dyDescent="0.25">
      <c r="B2401" s="16" t="s">
        <v>34</v>
      </c>
      <c r="C2401" s="17" t="s">
        <v>545</v>
      </c>
    </row>
    <row r="2403" spans="2:3" ht="24" x14ac:dyDescent="0.25">
      <c r="B2403" s="16" t="s">
        <v>5</v>
      </c>
      <c r="C2403" s="17" t="s">
        <v>555</v>
      </c>
    </row>
    <row r="2404" spans="2:3" x14ac:dyDescent="0.25">
      <c r="B2404" s="16" t="s">
        <v>7</v>
      </c>
      <c r="C2404" s="17" t="s">
        <v>149</v>
      </c>
    </row>
    <row r="2405" spans="2:3" ht="24" x14ac:dyDescent="0.25">
      <c r="B2405" s="16" t="s">
        <v>9</v>
      </c>
      <c r="C2405" s="17" t="s">
        <v>556</v>
      </c>
    </row>
    <row r="2406" spans="2:3" ht="24" x14ac:dyDescent="0.25">
      <c r="B2406" s="16" t="s">
        <v>11</v>
      </c>
      <c r="C2406" s="17" t="s">
        <v>557</v>
      </c>
    </row>
    <row r="2407" spans="2:3" ht="24" x14ac:dyDescent="0.25">
      <c r="B2407" s="16" t="s">
        <v>13</v>
      </c>
      <c r="C2407" s="17" t="s">
        <v>558</v>
      </c>
    </row>
    <row r="2408" spans="2:3" x14ac:dyDescent="0.25">
      <c r="B2408" s="16" t="s">
        <v>15</v>
      </c>
      <c r="C2408" s="17"/>
    </row>
    <row r="2409" spans="2:3" x14ac:dyDescent="0.25">
      <c r="B2409" s="16" t="s">
        <v>16</v>
      </c>
      <c r="C2409" s="17"/>
    </row>
    <row r="2410" spans="2:3" x14ac:dyDescent="0.25">
      <c r="B2410" s="16" t="s">
        <v>17</v>
      </c>
      <c r="C2410" s="17"/>
    </row>
    <row r="2411" spans="2:3" x14ac:dyDescent="0.25">
      <c r="B2411" s="16" t="s">
        <v>18</v>
      </c>
      <c r="C2411" s="17" t="s">
        <v>559</v>
      </c>
    </row>
    <row r="2412" spans="2:3" x14ac:dyDescent="0.25">
      <c r="B2412" s="16" t="s">
        <v>20</v>
      </c>
      <c r="C2412" s="17">
        <v>30</v>
      </c>
    </row>
    <row r="2413" spans="2:3" x14ac:dyDescent="0.25">
      <c r="B2413" s="16" t="s">
        <v>21</v>
      </c>
      <c r="C2413" s="17">
        <v>10</v>
      </c>
    </row>
    <row r="2414" spans="2:3" x14ac:dyDescent="0.25">
      <c r="B2414" s="16" t="s">
        <v>22</v>
      </c>
      <c r="C2414" s="17">
        <v>40</v>
      </c>
    </row>
    <row r="2415" spans="2:3" x14ac:dyDescent="0.25">
      <c r="B2415" s="16" t="s">
        <v>23</v>
      </c>
      <c r="C2415" s="17" t="s">
        <v>24</v>
      </c>
    </row>
    <row r="2416" spans="2:3" x14ac:dyDescent="0.25">
      <c r="B2416" s="16" t="s">
        <v>25</v>
      </c>
      <c r="C2416" s="17" t="s">
        <v>26</v>
      </c>
    </row>
    <row r="2417" spans="2:3" x14ac:dyDescent="0.25">
      <c r="B2417" s="16" t="s">
        <v>27</v>
      </c>
      <c r="C2417" s="17" t="s">
        <v>28</v>
      </c>
    </row>
    <row r="2418" spans="2:3" x14ac:dyDescent="0.25">
      <c r="B2418" s="16" t="s">
        <v>29</v>
      </c>
      <c r="C2418" s="17"/>
    </row>
    <row r="2419" spans="2:3" ht="24" x14ac:dyDescent="0.25">
      <c r="B2419" s="16" t="s">
        <v>30</v>
      </c>
      <c r="C2419" s="17" t="s">
        <v>66</v>
      </c>
    </row>
    <row r="2420" spans="2:3" x14ac:dyDescent="0.25">
      <c r="B2420" s="16" t="s">
        <v>32</v>
      </c>
      <c r="C2420" s="17" t="s">
        <v>554</v>
      </c>
    </row>
    <row r="2421" spans="2:3" x14ac:dyDescent="0.25">
      <c r="B2421" s="16" t="s">
        <v>34</v>
      </c>
      <c r="C2421" s="17" t="s">
        <v>546</v>
      </c>
    </row>
    <row r="2423" spans="2:3" ht="24" x14ac:dyDescent="0.25">
      <c r="B2423" s="16" t="s">
        <v>5</v>
      </c>
      <c r="C2423" s="17" t="s">
        <v>555</v>
      </c>
    </row>
    <row r="2424" spans="2:3" x14ac:dyDescent="0.25">
      <c r="B2424" s="16" t="s">
        <v>7</v>
      </c>
      <c r="C2424" s="17" t="s">
        <v>149</v>
      </c>
    </row>
    <row r="2425" spans="2:3" ht="24" x14ac:dyDescent="0.25">
      <c r="B2425" s="16" t="s">
        <v>9</v>
      </c>
      <c r="C2425" s="17" t="s">
        <v>556</v>
      </c>
    </row>
    <row r="2426" spans="2:3" ht="24" x14ac:dyDescent="0.25">
      <c r="B2426" s="16" t="s">
        <v>11</v>
      </c>
      <c r="C2426" s="17" t="s">
        <v>557</v>
      </c>
    </row>
    <row r="2427" spans="2:3" ht="24" x14ac:dyDescent="0.25">
      <c r="B2427" s="16" t="s">
        <v>13</v>
      </c>
      <c r="C2427" s="17" t="s">
        <v>558</v>
      </c>
    </row>
    <row r="2428" spans="2:3" x14ac:dyDescent="0.25">
      <c r="B2428" s="16" t="s">
        <v>15</v>
      </c>
      <c r="C2428" s="17"/>
    </row>
    <row r="2429" spans="2:3" x14ac:dyDescent="0.25">
      <c r="B2429" s="16" t="s">
        <v>16</v>
      </c>
      <c r="C2429" s="17"/>
    </row>
    <row r="2430" spans="2:3" x14ac:dyDescent="0.25">
      <c r="B2430" s="16" t="s">
        <v>17</v>
      </c>
      <c r="C2430" s="17"/>
    </row>
    <row r="2431" spans="2:3" x14ac:dyDescent="0.25">
      <c r="B2431" s="16" t="s">
        <v>18</v>
      </c>
      <c r="C2431" s="17" t="s">
        <v>559</v>
      </c>
    </row>
    <row r="2432" spans="2:3" x14ac:dyDescent="0.25">
      <c r="B2432" s="16" t="s">
        <v>20</v>
      </c>
      <c r="C2432" s="17">
        <v>30</v>
      </c>
    </row>
    <row r="2433" spans="2:3" x14ac:dyDescent="0.25">
      <c r="B2433" s="16" t="s">
        <v>21</v>
      </c>
      <c r="C2433" s="17">
        <v>10</v>
      </c>
    </row>
    <row r="2434" spans="2:3" x14ac:dyDescent="0.25">
      <c r="B2434" s="16" t="s">
        <v>22</v>
      </c>
      <c r="C2434" s="17">
        <v>40</v>
      </c>
    </row>
    <row r="2435" spans="2:3" x14ac:dyDescent="0.25">
      <c r="B2435" s="16" t="s">
        <v>23</v>
      </c>
      <c r="C2435" s="17" t="s">
        <v>24</v>
      </c>
    </row>
    <row r="2436" spans="2:3" x14ac:dyDescent="0.25">
      <c r="B2436" s="16" t="s">
        <v>25</v>
      </c>
      <c r="C2436" s="17" t="s">
        <v>26</v>
      </c>
    </row>
    <row r="2437" spans="2:3" x14ac:dyDescent="0.25">
      <c r="B2437" s="16" t="s">
        <v>27</v>
      </c>
      <c r="C2437" s="17" t="s">
        <v>28</v>
      </c>
    </row>
    <row r="2438" spans="2:3" x14ac:dyDescent="0.25">
      <c r="B2438" s="16" t="s">
        <v>29</v>
      </c>
      <c r="C2438" s="17"/>
    </row>
    <row r="2439" spans="2:3" ht="24" x14ac:dyDescent="0.25">
      <c r="B2439" s="16" t="s">
        <v>30</v>
      </c>
      <c r="C2439" s="17" t="s">
        <v>66</v>
      </c>
    </row>
    <row r="2440" spans="2:3" x14ac:dyDescent="0.25">
      <c r="B2440" s="16" t="s">
        <v>32</v>
      </c>
      <c r="C2440" s="17" t="s">
        <v>554</v>
      </c>
    </row>
    <row r="2441" spans="2:3" x14ac:dyDescent="0.25">
      <c r="B2441" s="16" t="s">
        <v>34</v>
      </c>
      <c r="C2441" s="17" t="s">
        <v>547</v>
      </c>
    </row>
    <row r="2443" spans="2:3" ht="24" x14ac:dyDescent="0.25">
      <c r="B2443" s="16" t="s">
        <v>5</v>
      </c>
      <c r="C2443" s="17" t="s">
        <v>555</v>
      </c>
    </row>
    <row r="2444" spans="2:3" x14ac:dyDescent="0.25">
      <c r="B2444" s="16" t="s">
        <v>7</v>
      </c>
      <c r="C2444" s="17" t="s">
        <v>149</v>
      </c>
    </row>
    <row r="2445" spans="2:3" ht="24" x14ac:dyDescent="0.25">
      <c r="B2445" s="16" t="s">
        <v>9</v>
      </c>
      <c r="C2445" s="17" t="s">
        <v>556</v>
      </c>
    </row>
    <row r="2446" spans="2:3" ht="24" x14ac:dyDescent="0.25">
      <c r="B2446" s="16" t="s">
        <v>11</v>
      </c>
      <c r="C2446" s="17" t="s">
        <v>557</v>
      </c>
    </row>
    <row r="2447" spans="2:3" ht="24" x14ac:dyDescent="0.25">
      <c r="B2447" s="16" t="s">
        <v>13</v>
      </c>
      <c r="C2447" s="17" t="s">
        <v>558</v>
      </c>
    </row>
    <row r="2448" spans="2:3" x14ac:dyDescent="0.25">
      <c r="B2448" s="16" t="s">
        <v>15</v>
      </c>
      <c r="C2448" s="17"/>
    </row>
    <row r="2449" spans="2:3" x14ac:dyDescent="0.25">
      <c r="B2449" s="16" t="s">
        <v>16</v>
      </c>
      <c r="C2449" s="17"/>
    </row>
    <row r="2450" spans="2:3" x14ac:dyDescent="0.25">
      <c r="B2450" s="16" t="s">
        <v>17</v>
      </c>
      <c r="C2450" s="17"/>
    </row>
    <row r="2451" spans="2:3" x14ac:dyDescent="0.25">
      <c r="B2451" s="16" t="s">
        <v>18</v>
      </c>
      <c r="C2451" s="17" t="s">
        <v>559</v>
      </c>
    </row>
    <row r="2452" spans="2:3" x14ac:dyDescent="0.25">
      <c r="B2452" s="16" t="s">
        <v>20</v>
      </c>
      <c r="C2452" s="17">
        <v>30</v>
      </c>
    </row>
    <row r="2453" spans="2:3" x14ac:dyDescent="0.25">
      <c r="B2453" s="16" t="s">
        <v>21</v>
      </c>
      <c r="C2453" s="17">
        <v>10</v>
      </c>
    </row>
    <row r="2454" spans="2:3" x14ac:dyDescent="0.25">
      <c r="B2454" s="16" t="s">
        <v>22</v>
      </c>
      <c r="C2454" s="17">
        <v>40</v>
      </c>
    </row>
    <row r="2455" spans="2:3" x14ac:dyDescent="0.25">
      <c r="B2455" s="16" t="s">
        <v>23</v>
      </c>
      <c r="C2455" s="17" t="s">
        <v>24</v>
      </c>
    </row>
    <row r="2456" spans="2:3" x14ac:dyDescent="0.25">
      <c r="B2456" s="16" t="s">
        <v>25</v>
      </c>
      <c r="C2456" s="17" t="s">
        <v>26</v>
      </c>
    </row>
    <row r="2457" spans="2:3" x14ac:dyDescent="0.25">
      <c r="B2457" s="16" t="s">
        <v>27</v>
      </c>
      <c r="C2457" s="17" t="s">
        <v>28</v>
      </c>
    </row>
    <row r="2458" spans="2:3" x14ac:dyDescent="0.25">
      <c r="B2458" s="16" t="s">
        <v>29</v>
      </c>
      <c r="C2458" s="17"/>
    </row>
    <row r="2459" spans="2:3" ht="24" x14ac:dyDescent="0.25">
      <c r="B2459" s="16" t="s">
        <v>30</v>
      </c>
      <c r="C2459" s="17" t="s">
        <v>66</v>
      </c>
    </row>
    <row r="2460" spans="2:3" x14ac:dyDescent="0.25">
      <c r="B2460" s="16" t="s">
        <v>32</v>
      </c>
      <c r="C2460" s="17" t="s">
        <v>554</v>
      </c>
    </row>
    <row r="2461" spans="2:3" x14ac:dyDescent="0.25">
      <c r="B2461" s="16" t="s">
        <v>34</v>
      </c>
      <c r="C2461" s="17" t="s">
        <v>548</v>
      </c>
    </row>
    <row r="2463" spans="2:3" ht="24" x14ac:dyDescent="0.25">
      <c r="B2463" s="16" t="s">
        <v>5</v>
      </c>
      <c r="C2463" s="17" t="s">
        <v>555</v>
      </c>
    </row>
    <row r="2464" spans="2:3" x14ac:dyDescent="0.25">
      <c r="B2464" s="16" t="s">
        <v>7</v>
      </c>
      <c r="C2464" s="17" t="s">
        <v>149</v>
      </c>
    </row>
    <row r="2465" spans="2:3" ht="24" x14ac:dyDescent="0.25">
      <c r="B2465" s="16" t="s">
        <v>9</v>
      </c>
      <c r="C2465" s="17" t="s">
        <v>556</v>
      </c>
    </row>
    <row r="2466" spans="2:3" ht="24" x14ac:dyDescent="0.25">
      <c r="B2466" s="16" t="s">
        <v>11</v>
      </c>
      <c r="C2466" s="17" t="s">
        <v>557</v>
      </c>
    </row>
    <row r="2467" spans="2:3" ht="24" x14ac:dyDescent="0.25">
      <c r="B2467" s="16" t="s">
        <v>13</v>
      </c>
      <c r="C2467" s="17" t="s">
        <v>558</v>
      </c>
    </row>
    <row r="2468" spans="2:3" x14ac:dyDescent="0.25">
      <c r="B2468" s="16" t="s">
        <v>15</v>
      </c>
      <c r="C2468" s="17"/>
    </row>
    <row r="2469" spans="2:3" x14ac:dyDescent="0.25">
      <c r="B2469" s="16" t="s">
        <v>16</v>
      </c>
      <c r="C2469" s="17"/>
    </row>
    <row r="2470" spans="2:3" x14ac:dyDescent="0.25">
      <c r="B2470" s="16" t="s">
        <v>17</v>
      </c>
      <c r="C2470" s="17"/>
    </row>
    <row r="2471" spans="2:3" x14ac:dyDescent="0.25">
      <c r="B2471" s="16" t="s">
        <v>18</v>
      </c>
      <c r="C2471" s="17" t="s">
        <v>559</v>
      </c>
    </row>
    <row r="2472" spans="2:3" x14ac:dyDescent="0.25">
      <c r="B2472" s="16" t="s">
        <v>20</v>
      </c>
      <c r="C2472" s="17">
        <v>30</v>
      </c>
    </row>
    <row r="2473" spans="2:3" x14ac:dyDescent="0.25">
      <c r="B2473" s="16" t="s">
        <v>21</v>
      </c>
      <c r="C2473" s="17">
        <v>10</v>
      </c>
    </row>
    <row r="2474" spans="2:3" x14ac:dyDescent="0.25">
      <c r="B2474" s="16" t="s">
        <v>22</v>
      </c>
      <c r="C2474" s="17">
        <v>40</v>
      </c>
    </row>
    <row r="2475" spans="2:3" x14ac:dyDescent="0.25">
      <c r="B2475" s="16" t="s">
        <v>23</v>
      </c>
      <c r="C2475" s="17" t="s">
        <v>24</v>
      </c>
    </row>
    <row r="2476" spans="2:3" x14ac:dyDescent="0.25">
      <c r="B2476" s="16" t="s">
        <v>25</v>
      </c>
      <c r="C2476" s="17" t="s">
        <v>26</v>
      </c>
    </row>
    <row r="2477" spans="2:3" x14ac:dyDescent="0.25">
      <c r="B2477" s="16" t="s">
        <v>27</v>
      </c>
      <c r="C2477" s="17" t="s">
        <v>28</v>
      </c>
    </row>
    <row r="2478" spans="2:3" x14ac:dyDescent="0.25">
      <c r="B2478" s="16" t="s">
        <v>29</v>
      </c>
      <c r="C2478" s="17"/>
    </row>
    <row r="2479" spans="2:3" ht="24" x14ac:dyDescent="0.25">
      <c r="B2479" s="16" t="s">
        <v>30</v>
      </c>
      <c r="C2479" s="17" t="s">
        <v>66</v>
      </c>
    </row>
    <row r="2480" spans="2:3" x14ac:dyDescent="0.25">
      <c r="B2480" s="16" t="s">
        <v>32</v>
      </c>
      <c r="C2480" s="17" t="s">
        <v>554</v>
      </c>
    </row>
    <row r="2481" spans="2:3" x14ac:dyDescent="0.25">
      <c r="B2481" s="16" t="s">
        <v>34</v>
      </c>
      <c r="C2481" s="17" t="s">
        <v>549</v>
      </c>
    </row>
    <row r="2483" spans="2:3" ht="24" x14ac:dyDescent="0.25">
      <c r="B2483" s="16" t="s">
        <v>5</v>
      </c>
      <c r="C2483" s="17" t="s">
        <v>555</v>
      </c>
    </row>
    <row r="2484" spans="2:3" x14ac:dyDescent="0.25">
      <c r="B2484" s="16" t="s">
        <v>7</v>
      </c>
      <c r="C2484" s="17" t="s">
        <v>149</v>
      </c>
    </row>
    <row r="2485" spans="2:3" ht="24" x14ac:dyDescent="0.25">
      <c r="B2485" s="16" t="s">
        <v>9</v>
      </c>
      <c r="C2485" s="17" t="s">
        <v>556</v>
      </c>
    </row>
    <row r="2486" spans="2:3" ht="24" x14ac:dyDescent="0.25">
      <c r="B2486" s="16" t="s">
        <v>11</v>
      </c>
      <c r="C2486" s="17" t="s">
        <v>557</v>
      </c>
    </row>
    <row r="2487" spans="2:3" ht="24" x14ac:dyDescent="0.25">
      <c r="B2487" s="16" t="s">
        <v>13</v>
      </c>
      <c r="C2487" s="17" t="s">
        <v>558</v>
      </c>
    </row>
    <row r="2488" spans="2:3" x14ac:dyDescent="0.25">
      <c r="B2488" s="16" t="s">
        <v>15</v>
      </c>
      <c r="C2488" s="17"/>
    </row>
    <row r="2489" spans="2:3" x14ac:dyDescent="0.25">
      <c r="B2489" s="16" t="s">
        <v>16</v>
      </c>
      <c r="C2489" s="17"/>
    </row>
    <row r="2490" spans="2:3" x14ac:dyDescent="0.25">
      <c r="B2490" s="16" t="s">
        <v>17</v>
      </c>
      <c r="C2490" s="17"/>
    </row>
    <row r="2491" spans="2:3" x14ac:dyDescent="0.25">
      <c r="B2491" s="16" t="s">
        <v>18</v>
      </c>
      <c r="C2491" s="17" t="s">
        <v>559</v>
      </c>
    </row>
    <row r="2492" spans="2:3" x14ac:dyDescent="0.25">
      <c r="B2492" s="16" t="s">
        <v>20</v>
      </c>
      <c r="C2492" s="17">
        <v>30</v>
      </c>
    </row>
    <row r="2493" spans="2:3" x14ac:dyDescent="0.25">
      <c r="B2493" s="16" t="s">
        <v>21</v>
      </c>
      <c r="C2493" s="17">
        <v>10</v>
      </c>
    </row>
    <row r="2494" spans="2:3" x14ac:dyDescent="0.25">
      <c r="B2494" s="16" t="s">
        <v>22</v>
      </c>
      <c r="C2494" s="17">
        <v>40</v>
      </c>
    </row>
    <row r="2495" spans="2:3" x14ac:dyDescent="0.25">
      <c r="B2495" s="16" t="s">
        <v>23</v>
      </c>
      <c r="C2495" s="17" t="s">
        <v>24</v>
      </c>
    </row>
    <row r="2496" spans="2:3" x14ac:dyDescent="0.25">
      <c r="B2496" s="16" t="s">
        <v>25</v>
      </c>
      <c r="C2496" s="17" t="s">
        <v>26</v>
      </c>
    </row>
    <row r="2497" spans="2:3" x14ac:dyDescent="0.25">
      <c r="B2497" s="16" t="s">
        <v>27</v>
      </c>
      <c r="C2497" s="17" t="s">
        <v>28</v>
      </c>
    </row>
    <row r="2498" spans="2:3" x14ac:dyDescent="0.25">
      <c r="B2498" s="16" t="s">
        <v>29</v>
      </c>
      <c r="C2498" s="17"/>
    </row>
    <row r="2499" spans="2:3" ht="24" x14ac:dyDescent="0.25">
      <c r="B2499" s="16" t="s">
        <v>30</v>
      </c>
      <c r="C2499" s="17" t="s">
        <v>66</v>
      </c>
    </row>
    <row r="2500" spans="2:3" x14ac:dyDescent="0.25">
      <c r="B2500" s="16" t="s">
        <v>32</v>
      </c>
      <c r="C2500" s="17" t="s">
        <v>554</v>
      </c>
    </row>
    <row r="2501" spans="2:3" x14ac:dyDescent="0.25">
      <c r="B2501" s="16" t="s">
        <v>34</v>
      </c>
      <c r="C2501" s="17" t="s">
        <v>550</v>
      </c>
    </row>
    <row r="2503" spans="2:3" ht="24" x14ac:dyDescent="0.25">
      <c r="B2503" s="16" t="s">
        <v>5</v>
      </c>
      <c r="C2503" s="17" t="s">
        <v>555</v>
      </c>
    </row>
    <row r="2504" spans="2:3" x14ac:dyDescent="0.25">
      <c r="B2504" s="16" t="s">
        <v>7</v>
      </c>
      <c r="C2504" s="17" t="s">
        <v>149</v>
      </c>
    </row>
    <row r="2505" spans="2:3" x14ac:dyDescent="0.25">
      <c r="B2505" s="16" t="s">
        <v>9</v>
      </c>
      <c r="C2505" s="17" t="s">
        <v>560</v>
      </c>
    </row>
    <row r="2506" spans="2:3" x14ac:dyDescent="0.25">
      <c r="B2506" s="16" t="s">
        <v>11</v>
      </c>
      <c r="C2506" s="17" t="s">
        <v>561</v>
      </c>
    </row>
    <row r="2507" spans="2:3" x14ac:dyDescent="0.25">
      <c r="B2507" s="16" t="s">
        <v>13</v>
      </c>
      <c r="C2507" s="17" t="s">
        <v>562</v>
      </c>
    </row>
    <row r="2508" spans="2:3" x14ac:dyDescent="0.25">
      <c r="B2508" s="16" t="s">
        <v>15</v>
      </c>
      <c r="C2508" s="17"/>
    </row>
    <row r="2509" spans="2:3" x14ac:dyDescent="0.25">
      <c r="B2509" s="16" t="s">
        <v>16</v>
      </c>
      <c r="C2509" s="17"/>
    </row>
    <row r="2510" spans="2:3" x14ac:dyDescent="0.25">
      <c r="B2510" s="16" t="s">
        <v>17</v>
      </c>
      <c r="C2510" s="17"/>
    </row>
    <row r="2511" spans="2:3" x14ac:dyDescent="0.25">
      <c r="B2511" s="16" t="s">
        <v>18</v>
      </c>
      <c r="C2511" s="17" t="s">
        <v>563</v>
      </c>
    </row>
    <row r="2512" spans="2:3" x14ac:dyDescent="0.25">
      <c r="B2512" s="16" t="s">
        <v>20</v>
      </c>
      <c r="C2512" s="17">
        <v>85</v>
      </c>
    </row>
    <row r="2513" spans="2:3" x14ac:dyDescent="0.25">
      <c r="B2513" s="16" t="s">
        <v>21</v>
      </c>
      <c r="C2513" s="17">
        <v>10</v>
      </c>
    </row>
    <row r="2514" spans="2:3" x14ac:dyDescent="0.25">
      <c r="B2514" s="16" t="s">
        <v>22</v>
      </c>
      <c r="C2514" s="17">
        <v>100</v>
      </c>
    </row>
    <row r="2515" spans="2:3" x14ac:dyDescent="0.25">
      <c r="B2515" s="16" t="s">
        <v>23</v>
      </c>
      <c r="C2515" s="17" t="s">
        <v>49</v>
      </c>
    </row>
    <row r="2516" spans="2:3" x14ac:dyDescent="0.25">
      <c r="B2516" s="16" t="s">
        <v>25</v>
      </c>
      <c r="C2516" s="17" t="s">
        <v>40</v>
      </c>
    </row>
    <row r="2517" spans="2:3" x14ac:dyDescent="0.25">
      <c r="B2517" s="16" t="s">
        <v>27</v>
      </c>
      <c r="C2517" s="17" t="s">
        <v>28</v>
      </c>
    </row>
    <row r="2518" spans="2:3" x14ac:dyDescent="0.25">
      <c r="B2518" s="16" t="s">
        <v>29</v>
      </c>
      <c r="C2518" s="17"/>
    </row>
    <row r="2519" spans="2:3" ht="24" x14ac:dyDescent="0.25">
      <c r="B2519" s="16" t="s">
        <v>30</v>
      </c>
      <c r="C2519" s="17" t="s">
        <v>66</v>
      </c>
    </row>
    <row r="2520" spans="2:3" x14ac:dyDescent="0.25">
      <c r="B2520" s="16" t="s">
        <v>32</v>
      </c>
      <c r="C2520" s="17" t="s">
        <v>554</v>
      </c>
    </row>
    <row r="2521" spans="2:3" x14ac:dyDescent="0.25">
      <c r="B2521" s="16" t="s">
        <v>34</v>
      </c>
      <c r="C2521" s="17" t="s">
        <v>545</v>
      </c>
    </row>
    <row r="2523" spans="2:3" ht="24" x14ac:dyDescent="0.25">
      <c r="B2523" s="16" t="s">
        <v>5</v>
      </c>
      <c r="C2523" s="17" t="s">
        <v>555</v>
      </c>
    </row>
    <row r="2524" spans="2:3" x14ac:dyDescent="0.25">
      <c r="B2524" s="16" t="s">
        <v>7</v>
      </c>
      <c r="C2524" s="17" t="s">
        <v>149</v>
      </c>
    </row>
    <row r="2525" spans="2:3" x14ac:dyDescent="0.25">
      <c r="B2525" s="16" t="s">
        <v>9</v>
      </c>
      <c r="C2525" s="17" t="s">
        <v>560</v>
      </c>
    </row>
    <row r="2526" spans="2:3" x14ac:dyDescent="0.25">
      <c r="B2526" s="16" t="s">
        <v>11</v>
      </c>
      <c r="C2526" s="17" t="s">
        <v>561</v>
      </c>
    </row>
    <row r="2527" spans="2:3" x14ac:dyDescent="0.25">
      <c r="B2527" s="16" t="s">
        <v>13</v>
      </c>
      <c r="C2527" s="17" t="s">
        <v>562</v>
      </c>
    </row>
    <row r="2528" spans="2:3" x14ac:dyDescent="0.25">
      <c r="B2528" s="16" t="s">
        <v>15</v>
      </c>
      <c r="C2528" s="17"/>
    </row>
    <row r="2529" spans="2:3" x14ac:dyDescent="0.25">
      <c r="B2529" s="16" t="s">
        <v>16</v>
      </c>
      <c r="C2529" s="17"/>
    </row>
    <row r="2530" spans="2:3" x14ac:dyDescent="0.25">
      <c r="B2530" s="16" t="s">
        <v>17</v>
      </c>
      <c r="C2530" s="17"/>
    </row>
    <row r="2531" spans="2:3" x14ac:dyDescent="0.25">
      <c r="B2531" s="16" t="s">
        <v>18</v>
      </c>
      <c r="C2531" s="17" t="s">
        <v>563</v>
      </c>
    </row>
    <row r="2532" spans="2:3" x14ac:dyDescent="0.25">
      <c r="B2532" s="16" t="s">
        <v>20</v>
      </c>
      <c r="C2532" s="17">
        <v>85</v>
      </c>
    </row>
    <row r="2533" spans="2:3" x14ac:dyDescent="0.25">
      <c r="B2533" s="16" t="s">
        <v>21</v>
      </c>
      <c r="C2533" s="17">
        <v>10</v>
      </c>
    </row>
    <row r="2534" spans="2:3" x14ac:dyDescent="0.25">
      <c r="B2534" s="16" t="s">
        <v>22</v>
      </c>
      <c r="C2534" s="17">
        <v>100</v>
      </c>
    </row>
    <row r="2535" spans="2:3" x14ac:dyDescent="0.25">
      <c r="B2535" s="16" t="s">
        <v>23</v>
      </c>
      <c r="C2535" s="17" t="s">
        <v>49</v>
      </c>
    </row>
    <row r="2536" spans="2:3" x14ac:dyDescent="0.25">
      <c r="B2536" s="16" t="s">
        <v>25</v>
      </c>
      <c r="C2536" s="17" t="s">
        <v>40</v>
      </c>
    </row>
    <row r="2537" spans="2:3" x14ac:dyDescent="0.25">
      <c r="B2537" s="16" t="s">
        <v>27</v>
      </c>
      <c r="C2537" s="17" t="s">
        <v>28</v>
      </c>
    </row>
    <row r="2538" spans="2:3" x14ac:dyDescent="0.25">
      <c r="B2538" s="16" t="s">
        <v>29</v>
      </c>
      <c r="C2538" s="17"/>
    </row>
    <row r="2539" spans="2:3" ht="24" x14ac:dyDescent="0.25">
      <c r="B2539" s="16" t="s">
        <v>30</v>
      </c>
      <c r="C2539" s="17" t="s">
        <v>66</v>
      </c>
    </row>
    <row r="2540" spans="2:3" x14ac:dyDescent="0.25">
      <c r="B2540" s="16" t="s">
        <v>32</v>
      </c>
      <c r="C2540" s="17" t="s">
        <v>554</v>
      </c>
    </row>
    <row r="2541" spans="2:3" x14ac:dyDescent="0.25">
      <c r="B2541" s="16" t="s">
        <v>34</v>
      </c>
      <c r="C2541" s="17" t="s">
        <v>546</v>
      </c>
    </row>
    <row r="2543" spans="2:3" ht="24" x14ac:dyDescent="0.25">
      <c r="B2543" s="16" t="s">
        <v>5</v>
      </c>
      <c r="C2543" s="17" t="s">
        <v>555</v>
      </c>
    </row>
    <row r="2544" spans="2:3" x14ac:dyDescent="0.25">
      <c r="B2544" s="16" t="s">
        <v>7</v>
      </c>
      <c r="C2544" s="17" t="s">
        <v>149</v>
      </c>
    </row>
    <row r="2545" spans="2:3" x14ac:dyDescent="0.25">
      <c r="B2545" s="16" t="s">
        <v>9</v>
      </c>
      <c r="C2545" s="17" t="s">
        <v>560</v>
      </c>
    </row>
    <row r="2546" spans="2:3" x14ac:dyDescent="0.25">
      <c r="B2546" s="16" t="s">
        <v>11</v>
      </c>
      <c r="C2546" s="17" t="s">
        <v>561</v>
      </c>
    </row>
    <row r="2547" spans="2:3" x14ac:dyDescent="0.25">
      <c r="B2547" s="16" t="s">
        <v>13</v>
      </c>
      <c r="C2547" s="17" t="s">
        <v>562</v>
      </c>
    </row>
    <row r="2548" spans="2:3" x14ac:dyDescent="0.25">
      <c r="B2548" s="16" t="s">
        <v>15</v>
      </c>
      <c r="C2548" s="17"/>
    </row>
    <row r="2549" spans="2:3" x14ac:dyDescent="0.25">
      <c r="B2549" s="16" t="s">
        <v>16</v>
      </c>
      <c r="C2549" s="17"/>
    </row>
    <row r="2550" spans="2:3" x14ac:dyDescent="0.25">
      <c r="B2550" s="16" t="s">
        <v>17</v>
      </c>
      <c r="C2550" s="17"/>
    </row>
    <row r="2551" spans="2:3" x14ac:dyDescent="0.25">
      <c r="B2551" s="16" t="s">
        <v>18</v>
      </c>
      <c r="C2551" s="17" t="s">
        <v>563</v>
      </c>
    </row>
    <row r="2552" spans="2:3" x14ac:dyDescent="0.25">
      <c r="B2552" s="16" t="s">
        <v>20</v>
      </c>
      <c r="C2552" s="17">
        <v>85</v>
      </c>
    </row>
    <row r="2553" spans="2:3" x14ac:dyDescent="0.25">
      <c r="B2553" s="16" t="s">
        <v>21</v>
      </c>
      <c r="C2553" s="17">
        <v>10</v>
      </c>
    </row>
    <row r="2554" spans="2:3" x14ac:dyDescent="0.25">
      <c r="B2554" s="16" t="s">
        <v>22</v>
      </c>
      <c r="C2554" s="17">
        <v>100</v>
      </c>
    </row>
    <row r="2555" spans="2:3" x14ac:dyDescent="0.25">
      <c r="B2555" s="16" t="s">
        <v>23</v>
      </c>
      <c r="C2555" s="17" t="s">
        <v>49</v>
      </c>
    </row>
    <row r="2556" spans="2:3" x14ac:dyDescent="0.25">
      <c r="B2556" s="16" t="s">
        <v>25</v>
      </c>
      <c r="C2556" s="17" t="s">
        <v>40</v>
      </c>
    </row>
    <row r="2557" spans="2:3" x14ac:dyDescent="0.25">
      <c r="B2557" s="16" t="s">
        <v>27</v>
      </c>
      <c r="C2557" s="17" t="s">
        <v>28</v>
      </c>
    </row>
    <row r="2558" spans="2:3" x14ac:dyDescent="0.25">
      <c r="B2558" s="16" t="s">
        <v>29</v>
      </c>
      <c r="C2558" s="17"/>
    </row>
    <row r="2559" spans="2:3" ht="24" x14ac:dyDescent="0.25">
      <c r="B2559" s="16" t="s">
        <v>30</v>
      </c>
      <c r="C2559" s="17" t="s">
        <v>66</v>
      </c>
    </row>
    <row r="2560" spans="2:3" x14ac:dyDescent="0.25">
      <c r="B2560" s="16" t="s">
        <v>32</v>
      </c>
      <c r="C2560" s="17" t="s">
        <v>554</v>
      </c>
    </row>
    <row r="2561" spans="2:3" x14ac:dyDescent="0.25">
      <c r="B2561" s="16" t="s">
        <v>34</v>
      </c>
      <c r="C2561" s="17" t="s">
        <v>547</v>
      </c>
    </row>
    <row r="2563" spans="2:3" ht="24" x14ac:dyDescent="0.25">
      <c r="B2563" s="16" t="s">
        <v>5</v>
      </c>
      <c r="C2563" s="17" t="s">
        <v>555</v>
      </c>
    </row>
    <row r="2564" spans="2:3" x14ac:dyDescent="0.25">
      <c r="B2564" s="16" t="s">
        <v>7</v>
      </c>
      <c r="C2564" s="17" t="s">
        <v>149</v>
      </c>
    </row>
    <row r="2565" spans="2:3" x14ac:dyDescent="0.25">
      <c r="B2565" s="16" t="s">
        <v>9</v>
      </c>
      <c r="C2565" s="17" t="s">
        <v>560</v>
      </c>
    </row>
    <row r="2566" spans="2:3" x14ac:dyDescent="0.25">
      <c r="B2566" s="16" t="s">
        <v>11</v>
      </c>
      <c r="C2566" s="17" t="s">
        <v>561</v>
      </c>
    </row>
    <row r="2567" spans="2:3" x14ac:dyDescent="0.25">
      <c r="B2567" s="16" t="s">
        <v>13</v>
      </c>
      <c r="C2567" s="17" t="s">
        <v>562</v>
      </c>
    </row>
    <row r="2568" spans="2:3" x14ac:dyDescent="0.25">
      <c r="B2568" s="16" t="s">
        <v>15</v>
      </c>
      <c r="C2568" s="17"/>
    </row>
    <row r="2569" spans="2:3" x14ac:dyDescent="0.25">
      <c r="B2569" s="16" t="s">
        <v>16</v>
      </c>
      <c r="C2569" s="17"/>
    </row>
    <row r="2570" spans="2:3" x14ac:dyDescent="0.25">
      <c r="B2570" s="16" t="s">
        <v>17</v>
      </c>
      <c r="C2570" s="17"/>
    </row>
    <row r="2571" spans="2:3" x14ac:dyDescent="0.25">
      <c r="B2571" s="16" t="s">
        <v>18</v>
      </c>
      <c r="C2571" s="17" t="s">
        <v>563</v>
      </c>
    </row>
    <row r="2572" spans="2:3" x14ac:dyDescent="0.25">
      <c r="B2572" s="16" t="s">
        <v>20</v>
      </c>
      <c r="C2572" s="17">
        <v>85</v>
      </c>
    </row>
    <row r="2573" spans="2:3" x14ac:dyDescent="0.25">
      <c r="B2573" s="16" t="s">
        <v>21</v>
      </c>
      <c r="C2573" s="17">
        <v>10</v>
      </c>
    </row>
    <row r="2574" spans="2:3" x14ac:dyDescent="0.25">
      <c r="B2574" s="16" t="s">
        <v>22</v>
      </c>
      <c r="C2574" s="17">
        <v>100</v>
      </c>
    </row>
    <row r="2575" spans="2:3" x14ac:dyDescent="0.25">
      <c r="B2575" s="16" t="s">
        <v>23</v>
      </c>
      <c r="C2575" s="17" t="s">
        <v>49</v>
      </c>
    </row>
    <row r="2576" spans="2:3" x14ac:dyDescent="0.25">
      <c r="B2576" s="16" t="s">
        <v>25</v>
      </c>
      <c r="C2576" s="17" t="s">
        <v>40</v>
      </c>
    </row>
    <row r="2577" spans="2:3" x14ac:dyDescent="0.25">
      <c r="B2577" s="16" t="s">
        <v>27</v>
      </c>
      <c r="C2577" s="17" t="s">
        <v>28</v>
      </c>
    </row>
    <row r="2578" spans="2:3" x14ac:dyDescent="0.25">
      <c r="B2578" s="16" t="s">
        <v>29</v>
      </c>
      <c r="C2578" s="17"/>
    </row>
    <row r="2579" spans="2:3" ht="24" x14ac:dyDescent="0.25">
      <c r="B2579" s="16" t="s">
        <v>30</v>
      </c>
      <c r="C2579" s="17" t="s">
        <v>66</v>
      </c>
    </row>
    <row r="2580" spans="2:3" x14ac:dyDescent="0.25">
      <c r="B2580" s="16" t="s">
        <v>32</v>
      </c>
      <c r="C2580" s="17" t="s">
        <v>554</v>
      </c>
    </row>
    <row r="2581" spans="2:3" x14ac:dyDescent="0.25">
      <c r="B2581" s="16" t="s">
        <v>34</v>
      </c>
      <c r="C2581" s="17" t="s">
        <v>548</v>
      </c>
    </row>
    <row r="2583" spans="2:3" ht="24" x14ac:dyDescent="0.25">
      <c r="B2583" s="16" t="s">
        <v>5</v>
      </c>
      <c r="C2583" s="17" t="s">
        <v>555</v>
      </c>
    </row>
    <row r="2584" spans="2:3" x14ac:dyDescent="0.25">
      <c r="B2584" s="16" t="s">
        <v>7</v>
      </c>
      <c r="C2584" s="17" t="s">
        <v>149</v>
      </c>
    </row>
    <row r="2585" spans="2:3" x14ac:dyDescent="0.25">
      <c r="B2585" s="16" t="s">
        <v>9</v>
      </c>
      <c r="C2585" s="17" t="s">
        <v>560</v>
      </c>
    </row>
    <row r="2586" spans="2:3" x14ac:dyDescent="0.25">
      <c r="B2586" s="16" t="s">
        <v>11</v>
      </c>
      <c r="C2586" s="17" t="s">
        <v>561</v>
      </c>
    </row>
    <row r="2587" spans="2:3" x14ac:dyDescent="0.25">
      <c r="B2587" s="16" t="s">
        <v>13</v>
      </c>
      <c r="C2587" s="17" t="s">
        <v>562</v>
      </c>
    </row>
    <row r="2588" spans="2:3" x14ac:dyDescent="0.25">
      <c r="B2588" s="16" t="s">
        <v>15</v>
      </c>
      <c r="C2588" s="17"/>
    </row>
    <row r="2589" spans="2:3" x14ac:dyDescent="0.25">
      <c r="B2589" s="16" t="s">
        <v>16</v>
      </c>
      <c r="C2589" s="17"/>
    </row>
    <row r="2590" spans="2:3" x14ac:dyDescent="0.25">
      <c r="B2590" s="16" t="s">
        <v>17</v>
      </c>
      <c r="C2590" s="17"/>
    </row>
    <row r="2591" spans="2:3" x14ac:dyDescent="0.25">
      <c r="B2591" s="16" t="s">
        <v>18</v>
      </c>
      <c r="C2591" s="17" t="s">
        <v>563</v>
      </c>
    </row>
    <row r="2592" spans="2:3" x14ac:dyDescent="0.25">
      <c r="B2592" s="16" t="s">
        <v>20</v>
      </c>
      <c r="C2592" s="17">
        <v>85</v>
      </c>
    </row>
    <row r="2593" spans="2:3" x14ac:dyDescent="0.25">
      <c r="B2593" s="16" t="s">
        <v>21</v>
      </c>
      <c r="C2593" s="17">
        <v>10</v>
      </c>
    </row>
    <row r="2594" spans="2:3" x14ac:dyDescent="0.25">
      <c r="B2594" s="16" t="s">
        <v>22</v>
      </c>
      <c r="C2594" s="17">
        <v>100</v>
      </c>
    </row>
    <row r="2595" spans="2:3" x14ac:dyDescent="0.25">
      <c r="B2595" s="16" t="s">
        <v>23</v>
      </c>
      <c r="C2595" s="17" t="s">
        <v>49</v>
      </c>
    </row>
    <row r="2596" spans="2:3" x14ac:dyDescent="0.25">
      <c r="B2596" s="16" t="s">
        <v>25</v>
      </c>
      <c r="C2596" s="17" t="s">
        <v>40</v>
      </c>
    </row>
    <row r="2597" spans="2:3" x14ac:dyDescent="0.25">
      <c r="B2597" s="16" t="s">
        <v>27</v>
      </c>
      <c r="C2597" s="17" t="s">
        <v>28</v>
      </c>
    </row>
    <row r="2598" spans="2:3" x14ac:dyDescent="0.25">
      <c r="B2598" s="16" t="s">
        <v>29</v>
      </c>
      <c r="C2598" s="17"/>
    </row>
    <row r="2599" spans="2:3" ht="24" x14ac:dyDescent="0.25">
      <c r="B2599" s="16" t="s">
        <v>30</v>
      </c>
      <c r="C2599" s="17" t="s">
        <v>66</v>
      </c>
    </row>
    <row r="2600" spans="2:3" x14ac:dyDescent="0.25">
      <c r="B2600" s="16" t="s">
        <v>32</v>
      </c>
      <c r="C2600" s="17" t="s">
        <v>554</v>
      </c>
    </row>
    <row r="2601" spans="2:3" x14ac:dyDescent="0.25">
      <c r="B2601" s="16" t="s">
        <v>34</v>
      </c>
      <c r="C2601" s="17" t="s">
        <v>549</v>
      </c>
    </row>
    <row r="2603" spans="2:3" ht="24" x14ac:dyDescent="0.25">
      <c r="B2603" s="16" t="s">
        <v>5</v>
      </c>
      <c r="C2603" s="17" t="s">
        <v>555</v>
      </c>
    </row>
    <row r="2604" spans="2:3" x14ac:dyDescent="0.25">
      <c r="B2604" s="16" t="s">
        <v>7</v>
      </c>
      <c r="C2604" s="17" t="s">
        <v>149</v>
      </c>
    </row>
    <row r="2605" spans="2:3" x14ac:dyDescent="0.25">
      <c r="B2605" s="16" t="s">
        <v>9</v>
      </c>
      <c r="C2605" s="17" t="s">
        <v>560</v>
      </c>
    </row>
    <row r="2606" spans="2:3" x14ac:dyDescent="0.25">
      <c r="B2606" s="16" t="s">
        <v>11</v>
      </c>
      <c r="C2606" s="17" t="s">
        <v>561</v>
      </c>
    </row>
    <row r="2607" spans="2:3" x14ac:dyDescent="0.25">
      <c r="B2607" s="16" t="s">
        <v>13</v>
      </c>
      <c r="C2607" s="17" t="s">
        <v>562</v>
      </c>
    </row>
    <row r="2608" spans="2:3" x14ac:dyDescent="0.25">
      <c r="B2608" s="16" t="s">
        <v>15</v>
      </c>
      <c r="C2608" s="17"/>
    </row>
    <row r="2609" spans="2:3" x14ac:dyDescent="0.25">
      <c r="B2609" s="16" t="s">
        <v>16</v>
      </c>
      <c r="C2609" s="17"/>
    </row>
    <row r="2610" spans="2:3" x14ac:dyDescent="0.25">
      <c r="B2610" s="16" t="s">
        <v>17</v>
      </c>
      <c r="C2610" s="17"/>
    </row>
    <row r="2611" spans="2:3" x14ac:dyDescent="0.25">
      <c r="B2611" s="16" t="s">
        <v>18</v>
      </c>
      <c r="C2611" s="17" t="s">
        <v>563</v>
      </c>
    </row>
    <row r="2612" spans="2:3" x14ac:dyDescent="0.25">
      <c r="B2612" s="16" t="s">
        <v>20</v>
      </c>
      <c r="C2612" s="17">
        <v>85</v>
      </c>
    </row>
    <row r="2613" spans="2:3" x14ac:dyDescent="0.25">
      <c r="B2613" s="16" t="s">
        <v>21</v>
      </c>
      <c r="C2613" s="17">
        <v>10</v>
      </c>
    </row>
    <row r="2614" spans="2:3" x14ac:dyDescent="0.25">
      <c r="B2614" s="16" t="s">
        <v>22</v>
      </c>
      <c r="C2614" s="17">
        <v>100</v>
      </c>
    </row>
    <row r="2615" spans="2:3" x14ac:dyDescent="0.25">
      <c r="B2615" s="16" t="s">
        <v>23</v>
      </c>
      <c r="C2615" s="17" t="s">
        <v>49</v>
      </c>
    </row>
    <row r="2616" spans="2:3" x14ac:dyDescent="0.25">
      <c r="B2616" s="16" t="s">
        <v>25</v>
      </c>
      <c r="C2616" s="17" t="s">
        <v>40</v>
      </c>
    </row>
    <row r="2617" spans="2:3" x14ac:dyDescent="0.25">
      <c r="B2617" s="16" t="s">
        <v>27</v>
      </c>
      <c r="C2617" s="17" t="s">
        <v>28</v>
      </c>
    </row>
    <row r="2618" spans="2:3" x14ac:dyDescent="0.25">
      <c r="B2618" s="16" t="s">
        <v>29</v>
      </c>
      <c r="C2618" s="17"/>
    </row>
    <row r="2619" spans="2:3" ht="24" x14ac:dyDescent="0.25">
      <c r="B2619" s="16" t="s">
        <v>30</v>
      </c>
      <c r="C2619" s="17" t="s">
        <v>66</v>
      </c>
    </row>
    <row r="2620" spans="2:3" x14ac:dyDescent="0.25">
      <c r="B2620" s="16" t="s">
        <v>32</v>
      </c>
      <c r="C2620" s="17" t="s">
        <v>554</v>
      </c>
    </row>
    <row r="2621" spans="2:3" x14ac:dyDescent="0.25">
      <c r="B2621" s="16" t="s">
        <v>34</v>
      </c>
      <c r="C2621" s="17" t="s">
        <v>550</v>
      </c>
    </row>
    <row r="2623" spans="2:3" x14ac:dyDescent="0.25">
      <c r="B2623" s="16" t="s">
        <v>5</v>
      </c>
      <c r="C2623" s="17" t="s">
        <v>564</v>
      </c>
    </row>
    <row r="2624" spans="2:3" x14ac:dyDescent="0.25">
      <c r="B2624" s="16" t="s">
        <v>7</v>
      </c>
      <c r="C2624" s="17" t="s">
        <v>149</v>
      </c>
    </row>
    <row r="2625" spans="2:3" x14ac:dyDescent="0.25">
      <c r="B2625" s="16" t="s">
        <v>9</v>
      </c>
      <c r="C2625" s="17" t="s">
        <v>565</v>
      </c>
    </row>
    <row r="2626" spans="2:3" x14ac:dyDescent="0.25">
      <c r="B2626" s="16" t="s">
        <v>11</v>
      </c>
      <c r="C2626" s="17" t="s">
        <v>566</v>
      </c>
    </row>
    <row r="2627" spans="2:3" ht="36" x14ac:dyDescent="0.25">
      <c r="B2627" s="16" t="s">
        <v>13</v>
      </c>
      <c r="C2627" s="17" t="s">
        <v>567</v>
      </c>
    </row>
    <row r="2628" spans="2:3" x14ac:dyDescent="0.25">
      <c r="B2628" s="16" t="s">
        <v>15</v>
      </c>
      <c r="C2628" s="17"/>
    </row>
    <row r="2629" spans="2:3" x14ac:dyDescent="0.25">
      <c r="B2629" s="16" t="s">
        <v>16</v>
      </c>
      <c r="C2629" s="17"/>
    </row>
    <row r="2630" spans="2:3" x14ac:dyDescent="0.25">
      <c r="B2630" s="16" t="s">
        <v>17</v>
      </c>
      <c r="C2630" s="17"/>
    </row>
    <row r="2631" spans="2:3" x14ac:dyDescent="0.25">
      <c r="B2631" s="16" t="s">
        <v>18</v>
      </c>
      <c r="C2631" s="17" t="s">
        <v>568</v>
      </c>
    </row>
    <row r="2632" spans="2:3" x14ac:dyDescent="0.25">
      <c r="B2632" s="16" t="s">
        <v>20</v>
      </c>
      <c r="C2632" s="17">
        <v>4</v>
      </c>
    </row>
    <row r="2633" spans="2:3" x14ac:dyDescent="0.25">
      <c r="B2633" s="16" t="s">
        <v>21</v>
      </c>
      <c r="C2633" s="17">
        <v>0.5</v>
      </c>
    </row>
    <row r="2634" spans="2:3" x14ac:dyDescent="0.25">
      <c r="B2634" s="16" t="s">
        <v>22</v>
      </c>
      <c r="C2634" s="17">
        <v>5</v>
      </c>
    </row>
    <row r="2635" spans="2:3" x14ac:dyDescent="0.25">
      <c r="B2635" s="16" t="s">
        <v>23</v>
      </c>
      <c r="C2635" s="17" t="s">
        <v>24</v>
      </c>
    </row>
    <row r="2636" spans="2:3" x14ac:dyDescent="0.25">
      <c r="B2636" s="16" t="s">
        <v>25</v>
      </c>
      <c r="C2636" s="17" t="s">
        <v>26</v>
      </c>
    </row>
    <row r="2637" spans="2:3" x14ac:dyDescent="0.25">
      <c r="B2637" s="16" t="s">
        <v>27</v>
      </c>
      <c r="C2637" s="17" t="s">
        <v>28</v>
      </c>
    </row>
    <row r="2638" spans="2:3" x14ac:dyDescent="0.25">
      <c r="B2638" s="16" t="s">
        <v>29</v>
      </c>
      <c r="C2638" s="17"/>
    </row>
    <row r="2639" spans="2:3" ht="24" x14ac:dyDescent="0.25">
      <c r="B2639" s="16" t="s">
        <v>30</v>
      </c>
      <c r="C2639" s="17" t="s">
        <v>569</v>
      </c>
    </row>
    <row r="2640" spans="2:3" x14ac:dyDescent="0.25">
      <c r="B2640" s="16" t="s">
        <v>32</v>
      </c>
      <c r="C2640" s="17" t="s">
        <v>570</v>
      </c>
    </row>
    <row r="2641" spans="2:3" x14ac:dyDescent="0.25">
      <c r="B2641" s="16" t="s">
        <v>34</v>
      </c>
      <c r="C2641" s="17" t="s">
        <v>545</v>
      </c>
    </row>
    <row r="2643" spans="2:3" x14ac:dyDescent="0.25">
      <c r="B2643" s="16" t="s">
        <v>5</v>
      </c>
      <c r="C2643" s="17" t="s">
        <v>564</v>
      </c>
    </row>
    <row r="2644" spans="2:3" x14ac:dyDescent="0.25">
      <c r="B2644" s="16" t="s">
        <v>7</v>
      </c>
      <c r="C2644" s="17" t="s">
        <v>149</v>
      </c>
    </row>
    <row r="2645" spans="2:3" x14ac:dyDescent="0.25">
      <c r="B2645" s="16" t="s">
        <v>9</v>
      </c>
      <c r="C2645" s="17" t="s">
        <v>565</v>
      </c>
    </row>
    <row r="2646" spans="2:3" x14ac:dyDescent="0.25">
      <c r="B2646" s="16" t="s">
        <v>11</v>
      </c>
      <c r="C2646" s="17" t="s">
        <v>566</v>
      </c>
    </row>
    <row r="2647" spans="2:3" ht="36" x14ac:dyDescent="0.25">
      <c r="B2647" s="16" t="s">
        <v>13</v>
      </c>
      <c r="C2647" s="17" t="s">
        <v>567</v>
      </c>
    </row>
    <row r="2648" spans="2:3" x14ac:dyDescent="0.25">
      <c r="B2648" s="16" t="s">
        <v>15</v>
      </c>
      <c r="C2648" s="17"/>
    </row>
    <row r="2649" spans="2:3" x14ac:dyDescent="0.25">
      <c r="B2649" s="16" t="s">
        <v>16</v>
      </c>
      <c r="C2649" s="17"/>
    </row>
    <row r="2650" spans="2:3" x14ac:dyDescent="0.25">
      <c r="B2650" s="16" t="s">
        <v>17</v>
      </c>
      <c r="C2650" s="17"/>
    </row>
    <row r="2651" spans="2:3" x14ac:dyDescent="0.25">
      <c r="B2651" s="16" t="s">
        <v>18</v>
      </c>
      <c r="C2651" s="17" t="s">
        <v>568</v>
      </c>
    </row>
    <row r="2652" spans="2:3" x14ac:dyDescent="0.25">
      <c r="B2652" s="16" t="s">
        <v>20</v>
      </c>
      <c r="C2652" s="17">
        <v>4</v>
      </c>
    </row>
    <row r="2653" spans="2:3" x14ac:dyDescent="0.25">
      <c r="B2653" s="16" t="s">
        <v>21</v>
      </c>
      <c r="C2653" s="17">
        <v>0.5</v>
      </c>
    </row>
    <row r="2654" spans="2:3" x14ac:dyDescent="0.25">
      <c r="B2654" s="16" t="s">
        <v>22</v>
      </c>
      <c r="C2654" s="17">
        <v>5</v>
      </c>
    </row>
    <row r="2655" spans="2:3" x14ac:dyDescent="0.25">
      <c r="B2655" s="16" t="s">
        <v>23</v>
      </c>
      <c r="C2655" s="17" t="s">
        <v>24</v>
      </c>
    </row>
    <row r="2656" spans="2:3" x14ac:dyDescent="0.25">
      <c r="B2656" s="16" t="s">
        <v>25</v>
      </c>
      <c r="C2656" s="17" t="s">
        <v>26</v>
      </c>
    </row>
    <row r="2657" spans="2:3" x14ac:dyDescent="0.25">
      <c r="B2657" s="16" t="s">
        <v>27</v>
      </c>
      <c r="C2657" s="17" t="s">
        <v>28</v>
      </c>
    </row>
    <row r="2658" spans="2:3" x14ac:dyDescent="0.25">
      <c r="B2658" s="16" t="s">
        <v>29</v>
      </c>
      <c r="C2658" s="17"/>
    </row>
    <row r="2659" spans="2:3" ht="24" x14ac:dyDescent="0.25">
      <c r="B2659" s="16" t="s">
        <v>30</v>
      </c>
      <c r="C2659" s="17" t="s">
        <v>569</v>
      </c>
    </row>
    <row r="2660" spans="2:3" x14ac:dyDescent="0.25">
      <c r="B2660" s="16" t="s">
        <v>32</v>
      </c>
      <c r="C2660" s="17" t="s">
        <v>570</v>
      </c>
    </row>
    <row r="2661" spans="2:3" x14ac:dyDescent="0.25">
      <c r="B2661" s="16" t="s">
        <v>34</v>
      </c>
      <c r="C2661" s="17" t="s">
        <v>571</v>
      </c>
    </row>
    <row r="2663" spans="2:3" x14ac:dyDescent="0.25">
      <c r="B2663" s="16" t="s">
        <v>5</v>
      </c>
      <c r="C2663" s="17" t="s">
        <v>564</v>
      </c>
    </row>
    <row r="2664" spans="2:3" x14ac:dyDescent="0.25">
      <c r="B2664" s="16" t="s">
        <v>7</v>
      </c>
      <c r="C2664" s="17" t="s">
        <v>149</v>
      </c>
    </row>
    <row r="2665" spans="2:3" x14ac:dyDescent="0.25">
      <c r="B2665" s="16" t="s">
        <v>9</v>
      </c>
      <c r="C2665" s="17" t="s">
        <v>565</v>
      </c>
    </row>
    <row r="2666" spans="2:3" x14ac:dyDescent="0.25">
      <c r="B2666" s="16" t="s">
        <v>11</v>
      </c>
      <c r="C2666" s="17" t="s">
        <v>566</v>
      </c>
    </row>
    <row r="2667" spans="2:3" ht="36" x14ac:dyDescent="0.25">
      <c r="B2667" s="16" t="s">
        <v>13</v>
      </c>
      <c r="C2667" s="17" t="s">
        <v>567</v>
      </c>
    </row>
    <row r="2668" spans="2:3" x14ac:dyDescent="0.25">
      <c r="B2668" s="16" t="s">
        <v>15</v>
      </c>
      <c r="C2668" s="17"/>
    </row>
    <row r="2669" spans="2:3" x14ac:dyDescent="0.25">
      <c r="B2669" s="16" t="s">
        <v>16</v>
      </c>
      <c r="C2669" s="17"/>
    </row>
    <row r="2670" spans="2:3" x14ac:dyDescent="0.25">
      <c r="B2670" s="16" t="s">
        <v>17</v>
      </c>
      <c r="C2670" s="17"/>
    </row>
    <row r="2671" spans="2:3" x14ac:dyDescent="0.25">
      <c r="B2671" s="16" t="s">
        <v>18</v>
      </c>
      <c r="C2671" s="17" t="s">
        <v>568</v>
      </c>
    </row>
    <row r="2672" spans="2:3" x14ac:dyDescent="0.25">
      <c r="B2672" s="16" t="s">
        <v>20</v>
      </c>
      <c r="C2672" s="17">
        <v>4</v>
      </c>
    </row>
    <row r="2673" spans="2:3" x14ac:dyDescent="0.25">
      <c r="B2673" s="16" t="s">
        <v>21</v>
      </c>
      <c r="C2673" s="17">
        <v>0.5</v>
      </c>
    </row>
    <row r="2674" spans="2:3" x14ac:dyDescent="0.25">
      <c r="B2674" s="16" t="s">
        <v>22</v>
      </c>
      <c r="C2674" s="17">
        <v>5</v>
      </c>
    </row>
    <row r="2675" spans="2:3" x14ac:dyDescent="0.25">
      <c r="B2675" s="16" t="s">
        <v>23</v>
      </c>
      <c r="C2675" s="17" t="s">
        <v>24</v>
      </c>
    </row>
    <row r="2676" spans="2:3" x14ac:dyDescent="0.25">
      <c r="B2676" s="16" t="s">
        <v>25</v>
      </c>
      <c r="C2676" s="17" t="s">
        <v>26</v>
      </c>
    </row>
    <row r="2677" spans="2:3" x14ac:dyDescent="0.25">
      <c r="B2677" s="16" t="s">
        <v>27</v>
      </c>
      <c r="C2677" s="17" t="s">
        <v>28</v>
      </c>
    </row>
    <row r="2678" spans="2:3" x14ac:dyDescent="0.25">
      <c r="B2678" s="16" t="s">
        <v>29</v>
      </c>
      <c r="C2678" s="17"/>
    </row>
    <row r="2679" spans="2:3" ht="24" x14ac:dyDescent="0.25">
      <c r="B2679" s="16" t="s">
        <v>30</v>
      </c>
      <c r="C2679" s="17" t="s">
        <v>569</v>
      </c>
    </row>
    <row r="2680" spans="2:3" x14ac:dyDescent="0.25">
      <c r="B2680" s="16" t="s">
        <v>32</v>
      </c>
      <c r="C2680" s="17" t="s">
        <v>570</v>
      </c>
    </row>
    <row r="2681" spans="2:3" x14ac:dyDescent="0.25">
      <c r="B2681" s="16" t="s">
        <v>34</v>
      </c>
      <c r="C2681" s="17" t="s">
        <v>546</v>
      </c>
    </row>
    <row r="2683" spans="2:3" x14ac:dyDescent="0.25">
      <c r="B2683" s="16" t="s">
        <v>5</v>
      </c>
      <c r="C2683" s="17" t="s">
        <v>564</v>
      </c>
    </row>
    <row r="2684" spans="2:3" x14ac:dyDescent="0.25">
      <c r="B2684" s="16" t="s">
        <v>7</v>
      </c>
      <c r="C2684" s="17" t="s">
        <v>149</v>
      </c>
    </row>
    <row r="2685" spans="2:3" x14ac:dyDescent="0.25">
      <c r="B2685" s="16" t="s">
        <v>9</v>
      </c>
      <c r="C2685" s="17" t="s">
        <v>565</v>
      </c>
    </row>
    <row r="2686" spans="2:3" x14ac:dyDescent="0.25">
      <c r="B2686" s="16" t="s">
        <v>11</v>
      </c>
      <c r="C2686" s="17" t="s">
        <v>566</v>
      </c>
    </row>
    <row r="2687" spans="2:3" ht="36" x14ac:dyDescent="0.25">
      <c r="B2687" s="16" t="s">
        <v>13</v>
      </c>
      <c r="C2687" s="17" t="s">
        <v>567</v>
      </c>
    </row>
    <row r="2688" spans="2:3" x14ac:dyDescent="0.25">
      <c r="B2688" s="16" t="s">
        <v>15</v>
      </c>
      <c r="C2688" s="17"/>
    </row>
    <row r="2689" spans="2:3" x14ac:dyDescent="0.25">
      <c r="B2689" s="16" t="s">
        <v>16</v>
      </c>
      <c r="C2689" s="17"/>
    </row>
    <row r="2690" spans="2:3" x14ac:dyDescent="0.25">
      <c r="B2690" s="16" t="s">
        <v>17</v>
      </c>
      <c r="C2690" s="17"/>
    </row>
    <row r="2691" spans="2:3" x14ac:dyDescent="0.25">
      <c r="B2691" s="16" t="s">
        <v>18</v>
      </c>
      <c r="C2691" s="17" t="s">
        <v>568</v>
      </c>
    </row>
    <row r="2692" spans="2:3" x14ac:dyDescent="0.25">
      <c r="B2692" s="16" t="s">
        <v>20</v>
      </c>
      <c r="C2692" s="17">
        <v>4</v>
      </c>
    </row>
    <row r="2693" spans="2:3" x14ac:dyDescent="0.25">
      <c r="B2693" s="16" t="s">
        <v>21</v>
      </c>
      <c r="C2693" s="17">
        <v>0.5</v>
      </c>
    </row>
    <row r="2694" spans="2:3" x14ac:dyDescent="0.25">
      <c r="B2694" s="16" t="s">
        <v>22</v>
      </c>
      <c r="C2694" s="17">
        <v>5</v>
      </c>
    </row>
    <row r="2695" spans="2:3" x14ac:dyDescent="0.25">
      <c r="B2695" s="16" t="s">
        <v>23</v>
      </c>
      <c r="C2695" s="17" t="s">
        <v>24</v>
      </c>
    </row>
    <row r="2696" spans="2:3" x14ac:dyDescent="0.25">
      <c r="B2696" s="16" t="s">
        <v>25</v>
      </c>
      <c r="C2696" s="17" t="s">
        <v>26</v>
      </c>
    </row>
    <row r="2697" spans="2:3" x14ac:dyDescent="0.25">
      <c r="B2697" s="16" t="s">
        <v>27</v>
      </c>
      <c r="C2697" s="17" t="s">
        <v>28</v>
      </c>
    </row>
    <row r="2698" spans="2:3" x14ac:dyDescent="0.25">
      <c r="B2698" s="16" t="s">
        <v>29</v>
      </c>
      <c r="C2698" s="17"/>
    </row>
    <row r="2699" spans="2:3" ht="24" x14ac:dyDescent="0.25">
      <c r="B2699" s="16" t="s">
        <v>30</v>
      </c>
      <c r="C2699" s="17" t="s">
        <v>569</v>
      </c>
    </row>
    <row r="2700" spans="2:3" x14ac:dyDescent="0.25">
      <c r="B2700" s="16" t="s">
        <v>32</v>
      </c>
      <c r="C2700" s="17" t="s">
        <v>570</v>
      </c>
    </row>
    <row r="2701" spans="2:3" x14ac:dyDescent="0.25">
      <c r="B2701" s="16" t="s">
        <v>34</v>
      </c>
      <c r="C2701" s="17" t="s">
        <v>547</v>
      </c>
    </row>
    <row r="2703" spans="2:3" x14ac:dyDescent="0.25">
      <c r="B2703" s="16" t="s">
        <v>5</v>
      </c>
      <c r="C2703" s="17" t="s">
        <v>564</v>
      </c>
    </row>
    <row r="2704" spans="2:3" x14ac:dyDescent="0.25">
      <c r="B2704" s="16" t="s">
        <v>7</v>
      </c>
      <c r="C2704" s="17" t="s">
        <v>149</v>
      </c>
    </row>
    <row r="2705" spans="2:3" x14ac:dyDescent="0.25">
      <c r="B2705" s="16" t="s">
        <v>9</v>
      </c>
      <c r="C2705" s="17" t="s">
        <v>565</v>
      </c>
    </row>
    <row r="2706" spans="2:3" x14ac:dyDescent="0.25">
      <c r="B2706" s="16" t="s">
        <v>11</v>
      </c>
      <c r="C2706" s="17" t="s">
        <v>566</v>
      </c>
    </row>
    <row r="2707" spans="2:3" ht="36" x14ac:dyDescent="0.25">
      <c r="B2707" s="16" t="s">
        <v>13</v>
      </c>
      <c r="C2707" s="17" t="s">
        <v>567</v>
      </c>
    </row>
    <row r="2708" spans="2:3" x14ac:dyDescent="0.25">
      <c r="B2708" s="16" t="s">
        <v>15</v>
      </c>
      <c r="C2708" s="17"/>
    </row>
    <row r="2709" spans="2:3" x14ac:dyDescent="0.25">
      <c r="B2709" s="16" t="s">
        <v>16</v>
      </c>
      <c r="C2709" s="17"/>
    </row>
    <row r="2710" spans="2:3" x14ac:dyDescent="0.25">
      <c r="B2710" s="16" t="s">
        <v>17</v>
      </c>
      <c r="C2710" s="17"/>
    </row>
    <row r="2711" spans="2:3" x14ac:dyDescent="0.25">
      <c r="B2711" s="16" t="s">
        <v>18</v>
      </c>
      <c r="C2711" s="17" t="s">
        <v>568</v>
      </c>
    </row>
    <row r="2712" spans="2:3" x14ac:dyDescent="0.25">
      <c r="B2712" s="16" t="s">
        <v>20</v>
      </c>
      <c r="C2712" s="17">
        <v>4</v>
      </c>
    </row>
    <row r="2713" spans="2:3" x14ac:dyDescent="0.25">
      <c r="B2713" s="16" t="s">
        <v>21</v>
      </c>
      <c r="C2713" s="17">
        <v>0.5</v>
      </c>
    </row>
    <row r="2714" spans="2:3" x14ac:dyDescent="0.25">
      <c r="B2714" s="16" t="s">
        <v>22</v>
      </c>
      <c r="C2714" s="17">
        <v>5</v>
      </c>
    </row>
    <row r="2715" spans="2:3" x14ac:dyDescent="0.25">
      <c r="B2715" s="16" t="s">
        <v>23</v>
      </c>
      <c r="C2715" s="17" t="s">
        <v>24</v>
      </c>
    </row>
    <row r="2716" spans="2:3" x14ac:dyDescent="0.25">
      <c r="B2716" s="16" t="s">
        <v>25</v>
      </c>
      <c r="C2716" s="17" t="s">
        <v>26</v>
      </c>
    </row>
    <row r="2717" spans="2:3" x14ac:dyDescent="0.25">
      <c r="B2717" s="16" t="s">
        <v>27</v>
      </c>
      <c r="C2717" s="17" t="s">
        <v>28</v>
      </c>
    </row>
    <row r="2718" spans="2:3" x14ac:dyDescent="0.25">
      <c r="B2718" s="16" t="s">
        <v>29</v>
      </c>
      <c r="C2718" s="17"/>
    </row>
    <row r="2719" spans="2:3" ht="24" x14ac:dyDescent="0.25">
      <c r="B2719" s="16" t="s">
        <v>30</v>
      </c>
      <c r="C2719" s="17" t="s">
        <v>569</v>
      </c>
    </row>
    <row r="2720" spans="2:3" x14ac:dyDescent="0.25">
      <c r="B2720" s="16" t="s">
        <v>32</v>
      </c>
      <c r="C2720" s="17" t="s">
        <v>570</v>
      </c>
    </row>
    <row r="2721" spans="2:3" x14ac:dyDescent="0.25">
      <c r="B2721" s="16" t="s">
        <v>34</v>
      </c>
      <c r="C2721" s="17" t="s">
        <v>548</v>
      </c>
    </row>
    <row r="2723" spans="2:3" x14ac:dyDescent="0.25">
      <c r="B2723" s="16" t="s">
        <v>5</v>
      </c>
      <c r="C2723" s="17" t="s">
        <v>564</v>
      </c>
    </row>
    <row r="2724" spans="2:3" x14ac:dyDescent="0.25">
      <c r="B2724" s="16" t="s">
        <v>7</v>
      </c>
      <c r="C2724" s="17" t="s">
        <v>149</v>
      </c>
    </row>
    <row r="2725" spans="2:3" x14ac:dyDescent="0.25">
      <c r="B2725" s="16" t="s">
        <v>9</v>
      </c>
      <c r="C2725" s="17" t="s">
        <v>565</v>
      </c>
    </row>
    <row r="2726" spans="2:3" x14ac:dyDescent="0.25">
      <c r="B2726" s="16" t="s">
        <v>11</v>
      </c>
      <c r="C2726" s="17" t="s">
        <v>566</v>
      </c>
    </row>
    <row r="2727" spans="2:3" ht="36" x14ac:dyDescent="0.25">
      <c r="B2727" s="16" t="s">
        <v>13</v>
      </c>
      <c r="C2727" s="17" t="s">
        <v>567</v>
      </c>
    </row>
    <row r="2728" spans="2:3" x14ac:dyDescent="0.25">
      <c r="B2728" s="16" t="s">
        <v>15</v>
      </c>
      <c r="C2728" s="17"/>
    </row>
    <row r="2729" spans="2:3" x14ac:dyDescent="0.25">
      <c r="B2729" s="16" t="s">
        <v>16</v>
      </c>
      <c r="C2729" s="17"/>
    </row>
    <row r="2730" spans="2:3" x14ac:dyDescent="0.25">
      <c r="B2730" s="16" t="s">
        <v>17</v>
      </c>
      <c r="C2730" s="17"/>
    </row>
    <row r="2731" spans="2:3" x14ac:dyDescent="0.25">
      <c r="B2731" s="16" t="s">
        <v>18</v>
      </c>
      <c r="C2731" s="17" t="s">
        <v>568</v>
      </c>
    </row>
    <row r="2732" spans="2:3" x14ac:dyDescent="0.25">
      <c r="B2732" s="16" t="s">
        <v>20</v>
      </c>
      <c r="C2732" s="17">
        <v>4</v>
      </c>
    </row>
    <row r="2733" spans="2:3" x14ac:dyDescent="0.25">
      <c r="B2733" s="16" t="s">
        <v>21</v>
      </c>
      <c r="C2733" s="17">
        <v>0.5</v>
      </c>
    </row>
    <row r="2734" spans="2:3" x14ac:dyDescent="0.25">
      <c r="B2734" s="16" t="s">
        <v>22</v>
      </c>
      <c r="C2734" s="17">
        <v>5</v>
      </c>
    </row>
    <row r="2735" spans="2:3" x14ac:dyDescent="0.25">
      <c r="B2735" s="16" t="s">
        <v>23</v>
      </c>
      <c r="C2735" s="17" t="s">
        <v>24</v>
      </c>
    </row>
    <row r="2736" spans="2:3" x14ac:dyDescent="0.25">
      <c r="B2736" s="16" t="s">
        <v>25</v>
      </c>
      <c r="C2736" s="17" t="s">
        <v>26</v>
      </c>
    </row>
    <row r="2737" spans="2:3" x14ac:dyDescent="0.25">
      <c r="B2737" s="16" t="s">
        <v>27</v>
      </c>
      <c r="C2737" s="17" t="s">
        <v>28</v>
      </c>
    </row>
    <row r="2738" spans="2:3" x14ac:dyDescent="0.25">
      <c r="B2738" s="16" t="s">
        <v>29</v>
      </c>
      <c r="C2738" s="17"/>
    </row>
    <row r="2739" spans="2:3" ht="24" x14ac:dyDescent="0.25">
      <c r="B2739" s="16" t="s">
        <v>30</v>
      </c>
      <c r="C2739" s="17" t="s">
        <v>569</v>
      </c>
    </row>
    <row r="2740" spans="2:3" x14ac:dyDescent="0.25">
      <c r="B2740" s="16" t="s">
        <v>32</v>
      </c>
      <c r="C2740" s="17" t="s">
        <v>570</v>
      </c>
    </row>
    <row r="2741" spans="2:3" x14ac:dyDescent="0.25">
      <c r="B2741" s="16" t="s">
        <v>34</v>
      </c>
      <c r="C2741" s="17" t="s">
        <v>549</v>
      </c>
    </row>
    <row r="2743" spans="2:3" x14ac:dyDescent="0.25">
      <c r="B2743" s="16" t="s">
        <v>5</v>
      </c>
      <c r="C2743" s="17" t="s">
        <v>564</v>
      </c>
    </row>
    <row r="2744" spans="2:3" x14ac:dyDescent="0.25">
      <c r="B2744" s="16" t="s">
        <v>7</v>
      </c>
      <c r="C2744" s="17" t="s">
        <v>149</v>
      </c>
    </row>
    <row r="2745" spans="2:3" x14ac:dyDescent="0.25">
      <c r="B2745" s="16" t="s">
        <v>9</v>
      </c>
      <c r="C2745" s="17" t="s">
        <v>565</v>
      </c>
    </row>
    <row r="2746" spans="2:3" x14ac:dyDescent="0.25">
      <c r="B2746" s="16" t="s">
        <v>11</v>
      </c>
      <c r="C2746" s="17" t="s">
        <v>566</v>
      </c>
    </row>
    <row r="2747" spans="2:3" ht="36" x14ac:dyDescent="0.25">
      <c r="B2747" s="16" t="s">
        <v>13</v>
      </c>
      <c r="C2747" s="17" t="s">
        <v>567</v>
      </c>
    </row>
    <row r="2748" spans="2:3" x14ac:dyDescent="0.25">
      <c r="B2748" s="16" t="s">
        <v>15</v>
      </c>
      <c r="C2748" s="17"/>
    </row>
    <row r="2749" spans="2:3" x14ac:dyDescent="0.25">
      <c r="B2749" s="16" t="s">
        <v>16</v>
      </c>
      <c r="C2749" s="17"/>
    </row>
    <row r="2750" spans="2:3" x14ac:dyDescent="0.25">
      <c r="B2750" s="16" t="s">
        <v>17</v>
      </c>
      <c r="C2750" s="17"/>
    </row>
    <row r="2751" spans="2:3" x14ac:dyDescent="0.25">
      <c r="B2751" s="16" t="s">
        <v>18</v>
      </c>
      <c r="C2751" s="17" t="s">
        <v>568</v>
      </c>
    </row>
    <row r="2752" spans="2:3" x14ac:dyDescent="0.25">
      <c r="B2752" s="16" t="s">
        <v>20</v>
      </c>
      <c r="C2752" s="17">
        <v>4</v>
      </c>
    </row>
    <row r="2753" spans="2:3" x14ac:dyDescent="0.25">
      <c r="B2753" s="16" t="s">
        <v>21</v>
      </c>
      <c r="C2753" s="17">
        <v>0.5</v>
      </c>
    </row>
    <row r="2754" spans="2:3" x14ac:dyDescent="0.25">
      <c r="B2754" s="16" t="s">
        <v>22</v>
      </c>
      <c r="C2754" s="17">
        <v>5</v>
      </c>
    </row>
    <row r="2755" spans="2:3" x14ac:dyDescent="0.25">
      <c r="B2755" s="16" t="s">
        <v>23</v>
      </c>
      <c r="C2755" s="17" t="s">
        <v>24</v>
      </c>
    </row>
    <row r="2756" spans="2:3" x14ac:dyDescent="0.25">
      <c r="B2756" s="16" t="s">
        <v>25</v>
      </c>
      <c r="C2756" s="17" t="s">
        <v>26</v>
      </c>
    </row>
    <row r="2757" spans="2:3" x14ac:dyDescent="0.25">
      <c r="B2757" s="16" t="s">
        <v>27</v>
      </c>
      <c r="C2757" s="17" t="s">
        <v>28</v>
      </c>
    </row>
    <row r="2758" spans="2:3" x14ac:dyDescent="0.25">
      <c r="B2758" s="16" t="s">
        <v>29</v>
      </c>
      <c r="C2758" s="17"/>
    </row>
    <row r="2759" spans="2:3" ht="24" x14ac:dyDescent="0.25">
      <c r="B2759" s="16" t="s">
        <v>30</v>
      </c>
      <c r="C2759" s="17" t="s">
        <v>569</v>
      </c>
    </row>
    <row r="2760" spans="2:3" x14ac:dyDescent="0.25">
      <c r="B2760" s="16" t="s">
        <v>32</v>
      </c>
      <c r="C2760" s="17" t="s">
        <v>570</v>
      </c>
    </row>
    <row r="2761" spans="2:3" x14ac:dyDescent="0.25">
      <c r="B2761" s="16" t="s">
        <v>34</v>
      </c>
      <c r="C2761" s="17" t="s">
        <v>550</v>
      </c>
    </row>
    <row r="2763" spans="2:3" x14ac:dyDescent="0.25">
      <c r="B2763" s="16" t="s">
        <v>5</v>
      </c>
      <c r="C2763" s="17" t="s">
        <v>572</v>
      </c>
    </row>
    <row r="2764" spans="2:3" x14ac:dyDescent="0.25">
      <c r="B2764" s="16" t="s">
        <v>7</v>
      </c>
      <c r="C2764" s="17" t="s">
        <v>149</v>
      </c>
    </row>
    <row r="2765" spans="2:3" x14ac:dyDescent="0.25">
      <c r="B2765" s="16" t="s">
        <v>9</v>
      </c>
      <c r="C2765" s="17" t="s">
        <v>573</v>
      </c>
    </row>
    <row r="2766" spans="2:3" ht="24" x14ac:dyDescent="0.25">
      <c r="B2766" s="16" t="s">
        <v>11</v>
      </c>
      <c r="C2766" s="17" t="s">
        <v>574</v>
      </c>
    </row>
    <row r="2767" spans="2:3" ht="24" x14ac:dyDescent="0.25">
      <c r="B2767" s="16" t="s">
        <v>13</v>
      </c>
      <c r="C2767" s="17" t="s">
        <v>574</v>
      </c>
    </row>
    <row r="2768" spans="2:3" x14ac:dyDescent="0.25">
      <c r="B2768" s="16" t="s">
        <v>15</v>
      </c>
      <c r="C2768" s="17"/>
    </row>
    <row r="2769" spans="2:3" x14ac:dyDescent="0.25">
      <c r="B2769" s="16" t="s">
        <v>16</v>
      </c>
      <c r="C2769" s="17"/>
    </row>
    <row r="2770" spans="2:3" x14ac:dyDescent="0.25">
      <c r="B2770" s="16" t="s">
        <v>17</v>
      </c>
      <c r="C2770" s="17"/>
    </row>
    <row r="2771" spans="2:3" x14ac:dyDescent="0.25">
      <c r="B2771" s="16" t="s">
        <v>18</v>
      </c>
      <c r="C2771" s="17" t="s">
        <v>575</v>
      </c>
    </row>
    <row r="2772" spans="2:3" x14ac:dyDescent="0.25">
      <c r="B2772" s="16" t="s">
        <v>20</v>
      </c>
      <c r="C2772" s="17">
        <v>5</v>
      </c>
    </row>
    <row r="2773" spans="2:3" x14ac:dyDescent="0.25">
      <c r="B2773" s="16" t="s">
        <v>21</v>
      </c>
      <c r="C2773" s="17">
        <v>1</v>
      </c>
    </row>
    <row r="2774" spans="2:3" x14ac:dyDescent="0.25">
      <c r="B2774" s="16" t="s">
        <v>22</v>
      </c>
      <c r="C2774" s="17">
        <v>3</v>
      </c>
    </row>
    <row r="2775" spans="2:3" x14ac:dyDescent="0.25">
      <c r="B2775" s="16" t="s">
        <v>23</v>
      </c>
      <c r="C2775" s="17" t="s">
        <v>24</v>
      </c>
    </row>
    <row r="2776" spans="2:3" x14ac:dyDescent="0.25">
      <c r="B2776" s="16" t="s">
        <v>25</v>
      </c>
      <c r="C2776" s="17" t="s">
        <v>40</v>
      </c>
    </row>
    <row r="2777" spans="2:3" x14ac:dyDescent="0.25">
      <c r="B2777" s="16" t="s">
        <v>27</v>
      </c>
      <c r="C2777" s="17" t="s">
        <v>28</v>
      </c>
    </row>
    <row r="2778" spans="2:3" x14ac:dyDescent="0.25">
      <c r="B2778" s="16" t="s">
        <v>29</v>
      </c>
      <c r="C2778" s="17"/>
    </row>
    <row r="2779" spans="2:3" ht="24" x14ac:dyDescent="0.25">
      <c r="B2779" s="16" t="s">
        <v>30</v>
      </c>
      <c r="C2779" s="17" t="s">
        <v>66</v>
      </c>
    </row>
    <row r="2780" spans="2:3" x14ac:dyDescent="0.25">
      <c r="B2780" s="16" t="s">
        <v>32</v>
      </c>
      <c r="C2780" s="17" t="s">
        <v>576</v>
      </c>
    </row>
    <row r="2781" spans="2:3" x14ac:dyDescent="0.25">
      <c r="B2781" s="16" t="s">
        <v>34</v>
      </c>
      <c r="C2781" s="17" t="s">
        <v>545</v>
      </c>
    </row>
    <row r="2783" spans="2:3" x14ac:dyDescent="0.25">
      <c r="B2783" s="16" t="s">
        <v>5</v>
      </c>
      <c r="C2783" s="17" t="s">
        <v>572</v>
      </c>
    </row>
    <row r="2784" spans="2:3" x14ac:dyDescent="0.25">
      <c r="B2784" s="16" t="s">
        <v>7</v>
      </c>
      <c r="C2784" s="17" t="s">
        <v>149</v>
      </c>
    </row>
    <row r="2785" spans="2:3" x14ac:dyDescent="0.25">
      <c r="B2785" s="16" t="s">
        <v>9</v>
      </c>
      <c r="C2785" s="17" t="s">
        <v>573</v>
      </c>
    </row>
    <row r="2786" spans="2:3" ht="24" x14ac:dyDescent="0.25">
      <c r="B2786" s="16" t="s">
        <v>11</v>
      </c>
      <c r="C2786" s="17" t="s">
        <v>574</v>
      </c>
    </row>
    <row r="2787" spans="2:3" ht="24" x14ac:dyDescent="0.25">
      <c r="B2787" s="16" t="s">
        <v>13</v>
      </c>
      <c r="C2787" s="17" t="s">
        <v>574</v>
      </c>
    </row>
    <row r="2788" spans="2:3" x14ac:dyDescent="0.25">
      <c r="B2788" s="16" t="s">
        <v>15</v>
      </c>
      <c r="C2788" s="17"/>
    </row>
    <row r="2789" spans="2:3" x14ac:dyDescent="0.25">
      <c r="B2789" s="16" t="s">
        <v>16</v>
      </c>
      <c r="C2789" s="17"/>
    </row>
    <row r="2790" spans="2:3" x14ac:dyDescent="0.25">
      <c r="B2790" s="16" t="s">
        <v>17</v>
      </c>
      <c r="C2790" s="17"/>
    </row>
    <row r="2791" spans="2:3" x14ac:dyDescent="0.25">
      <c r="B2791" s="16" t="s">
        <v>18</v>
      </c>
      <c r="C2791" s="17" t="s">
        <v>575</v>
      </c>
    </row>
    <row r="2792" spans="2:3" x14ac:dyDescent="0.25">
      <c r="B2792" s="16" t="s">
        <v>20</v>
      </c>
      <c r="C2792" s="17">
        <v>5</v>
      </c>
    </row>
    <row r="2793" spans="2:3" x14ac:dyDescent="0.25">
      <c r="B2793" s="16" t="s">
        <v>21</v>
      </c>
      <c r="C2793" s="17">
        <v>1</v>
      </c>
    </row>
    <row r="2794" spans="2:3" x14ac:dyDescent="0.25">
      <c r="B2794" s="16" t="s">
        <v>22</v>
      </c>
      <c r="C2794" s="17">
        <v>3</v>
      </c>
    </row>
    <row r="2795" spans="2:3" x14ac:dyDescent="0.25">
      <c r="B2795" s="16" t="s">
        <v>23</v>
      </c>
      <c r="C2795" s="17" t="s">
        <v>24</v>
      </c>
    </row>
    <row r="2796" spans="2:3" x14ac:dyDescent="0.25">
      <c r="B2796" s="16" t="s">
        <v>25</v>
      </c>
      <c r="C2796" s="17" t="s">
        <v>40</v>
      </c>
    </row>
    <row r="2797" spans="2:3" x14ac:dyDescent="0.25">
      <c r="B2797" s="16" t="s">
        <v>27</v>
      </c>
      <c r="C2797" s="17" t="s">
        <v>28</v>
      </c>
    </row>
    <row r="2798" spans="2:3" x14ac:dyDescent="0.25">
      <c r="B2798" s="16" t="s">
        <v>29</v>
      </c>
      <c r="C2798" s="17"/>
    </row>
    <row r="2799" spans="2:3" ht="24" x14ac:dyDescent="0.25">
      <c r="B2799" s="16" t="s">
        <v>30</v>
      </c>
      <c r="C2799" s="17" t="s">
        <v>66</v>
      </c>
    </row>
    <row r="2800" spans="2:3" x14ac:dyDescent="0.25">
      <c r="B2800" s="16" t="s">
        <v>32</v>
      </c>
      <c r="C2800" s="17" t="s">
        <v>576</v>
      </c>
    </row>
    <row r="2801" spans="2:3" x14ac:dyDescent="0.25">
      <c r="B2801" s="16" t="s">
        <v>34</v>
      </c>
      <c r="C2801" s="17" t="s">
        <v>571</v>
      </c>
    </row>
    <row r="2803" spans="2:3" x14ac:dyDescent="0.25">
      <c r="B2803" s="16" t="s">
        <v>5</v>
      </c>
      <c r="C2803" s="17" t="s">
        <v>572</v>
      </c>
    </row>
    <row r="2804" spans="2:3" x14ac:dyDescent="0.25">
      <c r="B2804" s="16" t="s">
        <v>7</v>
      </c>
      <c r="C2804" s="17" t="s">
        <v>149</v>
      </c>
    </row>
    <row r="2805" spans="2:3" x14ac:dyDescent="0.25">
      <c r="B2805" s="16" t="s">
        <v>9</v>
      </c>
      <c r="C2805" s="17" t="s">
        <v>573</v>
      </c>
    </row>
    <row r="2806" spans="2:3" ht="24" x14ac:dyDescent="0.25">
      <c r="B2806" s="16" t="s">
        <v>11</v>
      </c>
      <c r="C2806" s="17" t="s">
        <v>574</v>
      </c>
    </row>
    <row r="2807" spans="2:3" ht="24" x14ac:dyDescent="0.25">
      <c r="B2807" s="16" t="s">
        <v>13</v>
      </c>
      <c r="C2807" s="17" t="s">
        <v>574</v>
      </c>
    </row>
    <row r="2808" spans="2:3" x14ac:dyDescent="0.25">
      <c r="B2808" s="16" t="s">
        <v>15</v>
      </c>
      <c r="C2808" s="17"/>
    </row>
    <row r="2809" spans="2:3" x14ac:dyDescent="0.25">
      <c r="B2809" s="16" t="s">
        <v>16</v>
      </c>
      <c r="C2809" s="17"/>
    </row>
    <row r="2810" spans="2:3" x14ac:dyDescent="0.25">
      <c r="B2810" s="16" t="s">
        <v>17</v>
      </c>
      <c r="C2810" s="17"/>
    </row>
    <row r="2811" spans="2:3" x14ac:dyDescent="0.25">
      <c r="B2811" s="16" t="s">
        <v>18</v>
      </c>
      <c r="C2811" s="17" t="s">
        <v>575</v>
      </c>
    </row>
    <row r="2812" spans="2:3" x14ac:dyDescent="0.25">
      <c r="B2812" s="16" t="s">
        <v>20</v>
      </c>
      <c r="C2812" s="17">
        <v>5</v>
      </c>
    </row>
    <row r="2813" spans="2:3" x14ac:dyDescent="0.25">
      <c r="B2813" s="16" t="s">
        <v>21</v>
      </c>
      <c r="C2813" s="17">
        <v>1</v>
      </c>
    </row>
    <row r="2814" spans="2:3" x14ac:dyDescent="0.25">
      <c r="B2814" s="16" t="s">
        <v>22</v>
      </c>
      <c r="C2814" s="17">
        <v>3</v>
      </c>
    </row>
    <row r="2815" spans="2:3" x14ac:dyDescent="0.25">
      <c r="B2815" s="16" t="s">
        <v>23</v>
      </c>
      <c r="C2815" s="17" t="s">
        <v>24</v>
      </c>
    </row>
    <row r="2816" spans="2:3" x14ac:dyDescent="0.25">
      <c r="B2816" s="16" t="s">
        <v>25</v>
      </c>
      <c r="C2816" s="17" t="s">
        <v>40</v>
      </c>
    </row>
    <row r="2817" spans="2:3" x14ac:dyDescent="0.25">
      <c r="B2817" s="16" t="s">
        <v>27</v>
      </c>
      <c r="C2817" s="17" t="s">
        <v>28</v>
      </c>
    </row>
    <row r="2818" spans="2:3" x14ac:dyDescent="0.25">
      <c r="B2818" s="16" t="s">
        <v>29</v>
      </c>
      <c r="C2818" s="17"/>
    </row>
    <row r="2819" spans="2:3" ht="24" x14ac:dyDescent="0.25">
      <c r="B2819" s="16" t="s">
        <v>30</v>
      </c>
      <c r="C2819" s="17" t="s">
        <v>66</v>
      </c>
    </row>
    <row r="2820" spans="2:3" x14ac:dyDescent="0.25">
      <c r="B2820" s="16" t="s">
        <v>32</v>
      </c>
      <c r="C2820" s="17" t="s">
        <v>576</v>
      </c>
    </row>
    <row r="2821" spans="2:3" x14ac:dyDescent="0.25">
      <c r="B2821" s="16" t="s">
        <v>34</v>
      </c>
      <c r="C2821" s="17" t="s">
        <v>546</v>
      </c>
    </row>
    <row r="2823" spans="2:3" x14ac:dyDescent="0.25">
      <c r="B2823" s="16" t="s">
        <v>5</v>
      </c>
      <c r="C2823" s="17" t="s">
        <v>572</v>
      </c>
    </row>
    <row r="2824" spans="2:3" x14ac:dyDescent="0.25">
      <c r="B2824" s="16" t="s">
        <v>7</v>
      </c>
      <c r="C2824" s="17" t="s">
        <v>149</v>
      </c>
    </row>
    <row r="2825" spans="2:3" x14ac:dyDescent="0.25">
      <c r="B2825" s="16" t="s">
        <v>9</v>
      </c>
      <c r="C2825" s="17" t="s">
        <v>573</v>
      </c>
    </row>
    <row r="2826" spans="2:3" ht="24" x14ac:dyDescent="0.25">
      <c r="B2826" s="16" t="s">
        <v>11</v>
      </c>
      <c r="C2826" s="17" t="s">
        <v>574</v>
      </c>
    </row>
    <row r="2827" spans="2:3" ht="24" x14ac:dyDescent="0.25">
      <c r="B2827" s="16" t="s">
        <v>13</v>
      </c>
      <c r="C2827" s="17" t="s">
        <v>574</v>
      </c>
    </row>
    <row r="2828" spans="2:3" x14ac:dyDescent="0.25">
      <c r="B2828" s="16" t="s">
        <v>15</v>
      </c>
      <c r="C2828" s="17"/>
    </row>
    <row r="2829" spans="2:3" x14ac:dyDescent="0.25">
      <c r="B2829" s="16" t="s">
        <v>16</v>
      </c>
      <c r="C2829" s="17"/>
    </row>
    <row r="2830" spans="2:3" x14ac:dyDescent="0.25">
      <c r="B2830" s="16" t="s">
        <v>17</v>
      </c>
      <c r="C2830" s="17"/>
    </row>
    <row r="2831" spans="2:3" x14ac:dyDescent="0.25">
      <c r="B2831" s="16" t="s">
        <v>18</v>
      </c>
      <c r="C2831" s="17" t="s">
        <v>575</v>
      </c>
    </row>
    <row r="2832" spans="2:3" x14ac:dyDescent="0.25">
      <c r="B2832" s="16" t="s">
        <v>20</v>
      </c>
      <c r="C2832" s="17">
        <v>5</v>
      </c>
    </row>
    <row r="2833" spans="2:3" x14ac:dyDescent="0.25">
      <c r="B2833" s="16" t="s">
        <v>21</v>
      </c>
      <c r="C2833" s="17">
        <v>1</v>
      </c>
    </row>
    <row r="2834" spans="2:3" x14ac:dyDescent="0.25">
      <c r="B2834" s="16" t="s">
        <v>22</v>
      </c>
      <c r="C2834" s="17">
        <v>3</v>
      </c>
    </row>
    <row r="2835" spans="2:3" x14ac:dyDescent="0.25">
      <c r="B2835" s="16" t="s">
        <v>23</v>
      </c>
      <c r="C2835" s="17" t="s">
        <v>24</v>
      </c>
    </row>
    <row r="2836" spans="2:3" x14ac:dyDescent="0.25">
      <c r="B2836" s="16" t="s">
        <v>25</v>
      </c>
      <c r="C2836" s="17" t="s">
        <v>40</v>
      </c>
    </row>
    <row r="2837" spans="2:3" x14ac:dyDescent="0.25">
      <c r="B2837" s="16" t="s">
        <v>27</v>
      </c>
      <c r="C2837" s="17" t="s">
        <v>28</v>
      </c>
    </row>
    <row r="2838" spans="2:3" x14ac:dyDescent="0.25">
      <c r="B2838" s="16" t="s">
        <v>29</v>
      </c>
      <c r="C2838" s="17"/>
    </row>
    <row r="2839" spans="2:3" ht="24" x14ac:dyDescent="0.25">
      <c r="B2839" s="16" t="s">
        <v>30</v>
      </c>
      <c r="C2839" s="17" t="s">
        <v>66</v>
      </c>
    </row>
    <row r="2840" spans="2:3" x14ac:dyDescent="0.25">
      <c r="B2840" s="16" t="s">
        <v>32</v>
      </c>
      <c r="C2840" s="17" t="s">
        <v>576</v>
      </c>
    </row>
    <row r="2841" spans="2:3" x14ac:dyDescent="0.25">
      <c r="B2841" s="16" t="s">
        <v>34</v>
      </c>
      <c r="C2841" s="17" t="s">
        <v>547</v>
      </c>
    </row>
    <row r="2843" spans="2:3" x14ac:dyDescent="0.25">
      <c r="B2843" s="16" t="s">
        <v>5</v>
      </c>
      <c r="C2843" s="17" t="s">
        <v>572</v>
      </c>
    </row>
    <row r="2844" spans="2:3" x14ac:dyDescent="0.25">
      <c r="B2844" s="16" t="s">
        <v>7</v>
      </c>
      <c r="C2844" s="17" t="s">
        <v>149</v>
      </c>
    </row>
    <row r="2845" spans="2:3" x14ac:dyDescent="0.25">
      <c r="B2845" s="16" t="s">
        <v>9</v>
      </c>
      <c r="C2845" s="17" t="s">
        <v>573</v>
      </c>
    </row>
    <row r="2846" spans="2:3" ht="24" x14ac:dyDescent="0.25">
      <c r="B2846" s="16" t="s">
        <v>11</v>
      </c>
      <c r="C2846" s="17" t="s">
        <v>574</v>
      </c>
    </row>
    <row r="2847" spans="2:3" ht="24" x14ac:dyDescent="0.25">
      <c r="B2847" s="16" t="s">
        <v>13</v>
      </c>
      <c r="C2847" s="17" t="s">
        <v>574</v>
      </c>
    </row>
    <row r="2848" spans="2:3" x14ac:dyDescent="0.25">
      <c r="B2848" s="16" t="s">
        <v>15</v>
      </c>
      <c r="C2848" s="17"/>
    </row>
    <row r="2849" spans="2:3" x14ac:dyDescent="0.25">
      <c r="B2849" s="16" t="s">
        <v>16</v>
      </c>
      <c r="C2849" s="17"/>
    </row>
    <row r="2850" spans="2:3" x14ac:dyDescent="0.25">
      <c r="B2850" s="16" t="s">
        <v>17</v>
      </c>
      <c r="C2850" s="17"/>
    </row>
    <row r="2851" spans="2:3" x14ac:dyDescent="0.25">
      <c r="B2851" s="16" t="s">
        <v>18</v>
      </c>
      <c r="C2851" s="17" t="s">
        <v>575</v>
      </c>
    </row>
    <row r="2852" spans="2:3" x14ac:dyDescent="0.25">
      <c r="B2852" s="16" t="s">
        <v>20</v>
      </c>
      <c r="C2852" s="17">
        <v>5</v>
      </c>
    </row>
    <row r="2853" spans="2:3" x14ac:dyDescent="0.25">
      <c r="B2853" s="16" t="s">
        <v>21</v>
      </c>
      <c r="C2853" s="17">
        <v>1</v>
      </c>
    </row>
    <row r="2854" spans="2:3" x14ac:dyDescent="0.25">
      <c r="B2854" s="16" t="s">
        <v>22</v>
      </c>
      <c r="C2854" s="17">
        <v>3</v>
      </c>
    </row>
    <row r="2855" spans="2:3" x14ac:dyDescent="0.25">
      <c r="B2855" s="16" t="s">
        <v>23</v>
      </c>
      <c r="C2855" s="17" t="s">
        <v>24</v>
      </c>
    </row>
    <row r="2856" spans="2:3" x14ac:dyDescent="0.25">
      <c r="B2856" s="16" t="s">
        <v>25</v>
      </c>
      <c r="C2856" s="17" t="s">
        <v>40</v>
      </c>
    </row>
    <row r="2857" spans="2:3" x14ac:dyDescent="0.25">
      <c r="B2857" s="16" t="s">
        <v>27</v>
      </c>
      <c r="C2857" s="17" t="s">
        <v>28</v>
      </c>
    </row>
    <row r="2858" spans="2:3" x14ac:dyDescent="0.25">
      <c r="B2858" s="16" t="s">
        <v>29</v>
      </c>
      <c r="C2858" s="17"/>
    </row>
    <row r="2859" spans="2:3" ht="24" x14ac:dyDescent="0.25">
      <c r="B2859" s="16" t="s">
        <v>30</v>
      </c>
      <c r="C2859" s="17" t="s">
        <v>66</v>
      </c>
    </row>
    <row r="2860" spans="2:3" x14ac:dyDescent="0.25">
      <c r="B2860" s="16" t="s">
        <v>32</v>
      </c>
      <c r="C2860" s="17" t="s">
        <v>576</v>
      </c>
    </row>
    <row r="2861" spans="2:3" x14ac:dyDescent="0.25">
      <c r="B2861" s="16" t="s">
        <v>34</v>
      </c>
      <c r="C2861" s="17" t="s">
        <v>548</v>
      </c>
    </row>
    <row r="2863" spans="2:3" x14ac:dyDescent="0.25">
      <c r="B2863" s="16" t="s">
        <v>5</v>
      </c>
      <c r="C2863" s="17" t="s">
        <v>572</v>
      </c>
    </row>
    <row r="2864" spans="2:3" x14ac:dyDescent="0.25">
      <c r="B2864" s="16" t="s">
        <v>7</v>
      </c>
      <c r="C2864" s="17" t="s">
        <v>149</v>
      </c>
    </row>
    <row r="2865" spans="2:3" x14ac:dyDescent="0.25">
      <c r="B2865" s="16" t="s">
        <v>9</v>
      </c>
      <c r="C2865" s="17" t="s">
        <v>573</v>
      </c>
    </row>
    <row r="2866" spans="2:3" ht="24" x14ac:dyDescent="0.25">
      <c r="B2866" s="16" t="s">
        <v>11</v>
      </c>
      <c r="C2866" s="17" t="s">
        <v>574</v>
      </c>
    </row>
    <row r="2867" spans="2:3" ht="24" x14ac:dyDescent="0.25">
      <c r="B2867" s="16" t="s">
        <v>13</v>
      </c>
      <c r="C2867" s="17" t="s">
        <v>574</v>
      </c>
    </row>
    <row r="2868" spans="2:3" x14ac:dyDescent="0.25">
      <c r="B2868" s="16" t="s">
        <v>15</v>
      </c>
      <c r="C2868" s="17"/>
    </row>
    <row r="2869" spans="2:3" x14ac:dyDescent="0.25">
      <c r="B2869" s="16" t="s">
        <v>16</v>
      </c>
      <c r="C2869" s="17"/>
    </row>
    <row r="2870" spans="2:3" x14ac:dyDescent="0.25">
      <c r="B2870" s="16" t="s">
        <v>17</v>
      </c>
      <c r="C2870" s="17"/>
    </row>
    <row r="2871" spans="2:3" x14ac:dyDescent="0.25">
      <c r="B2871" s="16" t="s">
        <v>18</v>
      </c>
      <c r="C2871" s="17" t="s">
        <v>575</v>
      </c>
    </row>
    <row r="2872" spans="2:3" x14ac:dyDescent="0.25">
      <c r="B2872" s="16" t="s">
        <v>20</v>
      </c>
      <c r="C2872" s="17">
        <v>5</v>
      </c>
    </row>
    <row r="2873" spans="2:3" x14ac:dyDescent="0.25">
      <c r="B2873" s="16" t="s">
        <v>21</v>
      </c>
      <c r="C2873" s="17">
        <v>1</v>
      </c>
    </row>
    <row r="2874" spans="2:3" x14ac:dyDescent="0.25">
      <c r="B2874" s="16" t="s">
        <v>22</v>
      </c>
      <c r="C2874" s="17">
        <v>3</v>
      </c>
    </row>
    <row r="2875" spans="2:3" x14ac:dyDescent="0.25">
      <c r="B2875" s="16" t="s">
        <v>23</v>
      </c>
      <c r="C2875" s="17" t="s">
        <v>24</v>
      </c>
    </row>
    <row r="2876" spans="2:3" x14ac:dyDescent="0.25">
      <c r="B2876" s="16" t="s">
        <v>25</v>
      </c>
      <c r="C2876" s="17" t="s">
        <v>40</v>
      </c>
    </row>
    <row r="2877" spans="2:3" x14ac:dyDescent="0.25">
      <c r="B2877" s="16" t="s">
        <v>27</v>
      </c>
      <c r="C2877" s="17" t="s">
        <v>28</v>
      </c>
    </row>
    <row r="2878" spans="2:3" x14ac:dyDescent="0.25">
      <c r="B2878" s="16" t="s">
        <v>29</v>
      </c>
      <c r="C2878" s="17"/>
    </row>
    <row r="2879" spans="2:3" ht="24" x14ac:dyDescent="0.25">
      <c r="B2879" s="16" t="s">
        <v>30</v>
      </c>
      <c r="C2879" s="17" t="s">
        <v>66</v>
      </c>
    </row>
    <row r="2880" spans="2:3" x14ac:dyDescent="0.25">
      <c r="B2880" s="16" t="s">
        <v>32</v>
      </c>
      <c r="C2880" s="17" t="s">
        <v>576</v>
      </c>
    </row>
    <row r="2881" spans="2:3" x14ac:dyDescent="0.25">
      <c r="B2881" s="16" t="s">
        <v>34</v>
      </c>
      <c r="C2881" s="17" t="s">
        <v>549</v>
      </c>
    </row>
    <row r="2883" spans="2:3" x14ac:dyDescent="0.25">
      <c r="B2883" s="16" t="s">
        <v>5</v>
      </c>
      <c r="C2883" s="17" t="s">
        <v>572</v>
      </c>
    </row>
    <row r="2884" spans="2:3" x14ac:dyDescent="0.25">
      <c r="B2884" s="16" t="s">
        <v>7</v>
      </c>
      <c r="C2884" s="17" t="s">
        <v>149</v>
      </c>
    </row>
    <row r="2885" spans="2:3" x14ac:dyDescent="0.25">
      <c r="B2885" s="16" t="s">
        <v>9</v>
      </c>
      <c r="C2885" s="17" t="s">
        <v>573</v>
      </c>
    </row>
    <row r="2886" spans="2:3" ht="24" x14ac:dyDescent="0.25">
      <c r="B2886" s="16" t="s">
        <v>11</v>
      </c>
      <c r="C2886" s="17" t="s">
        <v>574</v>
      </c>
    </row>
    <row r="2887" spans="2:3" ht="24" x14ac:dyDescent="0.25">
      <c r="B2887" s="16" t="s">
        <v>13</v>
      </c>
      <c r="C2887" s="17" t="s">
        <v>574</v>
      </c>
    </row>
    <row r="2888" spans="2:3" x14ac:dyDescent="0.25">
      <c r="B2888" s="16" t="s">
        <v>15</v>
      </c>
      <c r="C2888" s="17"/>
    </row>
    <row r="2889" spans="2:3" x14ac:dyDescent="0.25">
      <c r="B2889" s="16" t="s">
        <v>16</v>
      </c>
      <c r="C2889" s="17"/>
    </row>
    <row r="2890" spans="2:3" x14ac:dyDescent="0.25">
      <c r="B2890" s="16" t="s">
        <v>17</v>
      </c>
      <c r="C2890" s="17"/>
    </row>
    <row r="2891" spans="2:3" x14ac:dyDescent="0.25">
      <c r="B2891" s="16" t="s">
        <v>18</v>
      </c>
      <c r="C2891" s="17" t="s">
        <v>575</v>
      </c>
    </row>
    <row r="2892" spans="2:3" x14ac:dyDescent="0.25">
      <c r="B2892" s="16" t="s">
        <v>20</v>
      </c>
      <c r="C2892" s="17">
        <v>5</v>
      </c>
    </row>
    <row r="2893" spans="2:3" x14ac:dyDescent="0.25">
      <c r="B2893" s="16" t="s">
        <v>21</v>
      </c>
      <c r="C2893" s="17">
        <v>1</v>
      </c>
    </row>
    <row r="2894" spans="2:3" x14ac:dyDescent="0.25">
      <c r="B2894" s="16" t="s">
        <v>22</v>
      </c>
      <c r="C2894" s="17">
        <v>3</v>
      </c>
    </row>
    <row r="2895" spans="2:3" x14ac:dyDescent="0.25">
      <c r="B2895" s="16" t="s">
        <v>23</v>
      </c>
      <c r="C2895" s="17" t="s">
        <v>24</v>
      </c>
    </row>
    <row r="2896" spans="2:3" x14ac:dyDescent="0.25">
      <c r="B2896" s="16" t="s">
        <v>25</v>
      </c>
      <c r="C2896" s="17" t="s">
        <v>40</v>
      </c>
    </row>
    <row r="2897" spans="2:3" x14ac:dyDescent="0.25">
      <c r="B2897" s="16" t="s">
        <v>27</v>
      </c>
      <c r="C2897" s="17" t="s">
        <v>28</v>
      </c>
    </row>
    <row r="2898" spans="2:3" x14ac:dyDescent="0.25">
      <c r="B2898" s="16" t="s">
        <v>29</v>
      </c>
      <c r="C2898" s="17"/>
    </row>
    <row r="2899" spans="2:3" ht="24" x14ac:dyDescent="0.25">
      <c r="B2899" s="16" t="s">
        <v>30</v>
      </c>
      <c r="C2899" s="17" t="s">
        <v>66</v>
      </c>
    </row>
    <row r="2900" spans="2:3" x14ac:dyDescent="0.25">
      <c r="B2900" s="16" t="s">
        <v>32</v>
      </c>
      <c r="C2900" s="17" t="s">
        <v>576</v>
      </c>
    </row>
    <row r="2901" spans="2:3" x14ac:dyDescent="0.25">
      <c r="B2901" s="16" t="s">
        <v>34</v>
      </c>
      <c r="C2901" s="17" t="s">
        <v>550</v>
      </c>
    </row>
    <row r="2903" spans="2:3" x14ac:dyDescent="0.25">
      <c r="B2903" s="16" t="s">
        <v>5</v>
      </c>
      <c r="C2903" s="17" t="s">
        <v>572</v>
      </c>
    </row>
    <row r="2904" spans="2:3" x14ac:dyDescent="0.25">
      <c r="B2904" s="16" t="s">
        <v>7</v>
      </c>
      <c r="C2904" s="17" t="s">
        <v>149</v>
      </c>
    </row>
    <row r="2905" spans="2:3" x14ac:dyDescent="0.25">
      <c r="B2905" s="16" t="s">
        <v>9</v>
      </c>
      <c r="C2905" s="17" t="s">
        <v>577</v>
      </c>
    </row>
    <row r="2906" spans="2:3" x14ac:dyDescent="0.25">
      <c r="B2906" s="16" t="s">
        <v>11</v>
      </c>
      <c r="C2906" s="17" t="s">
        <v>578</v>
      </c>
    </row>
    <row r="2907" spans="2:3" ht="24" x14ac:dyDescent="0.25">
      <c r="B2907" s="16" t="s">
        <v>13</v>
      </c>
      <c r="C2907" s="17" t="s">
        <v>579</v>
      </c>
    </row>
    <row r="2908" spans="2:3" x14ac:dyDescent="0.25">
      <c r="B2908" s="16" t="s">
        <v>15</v>
      </c>
      <c r="C2908" s="17"/>
    </row>
    <row r="2909" spans="2:3" x14ac:dyDescent="0.25">
      <c r="B2909" s="16" t="s">
        <v>16</v>
      </c>
      <c r="C2909" s="17"/>
    </row>
    <row r="2910" spans="2:3" x14ac:dyDescent="0.25">
      <c r="B2910" s="16" t="s">
        <v>17</v>
      </c>
      <c r="C2910" s="17"/>
    </row>
    <row r="2911" spans="2:3" x14ac:dyDescent="0.25">
      <c r="B2911" s="16" t="s">
        <v>18</v>
      </c>
      <c r="C2911" s="17" t="s">
        <v>460</v>
      </c>
    </row>
    <row r="2912" spans="2:3" x14ac:dyDescent="0.25">
      <c r="B2912" s="16" t="s">
        <v>20</v>
      </c>
      <c r="C2912" s="17">
        <v>95</v>
      </c>
    </row>
    <row r="2913" spans="2:3" x14ac:dyDescent="0.25">
      <c r="B2913" s="16" t="s">
        <v>21</v>
      </c>
      <c r="C2913" s="17">
        <v>3</v>
      </c>
    </row>
    <row r="2914" spans="2:3" x14ac:dyDescent="0.25">
      <c r="B2914" s="16" t="s">
        <v>22</v>
      </c>
      <c r="C2914" s="17">
        <v>100</v>
      </c>
    </row>
    <row r="2915" spans="2:3" x14ac:dyDescent="0.25">
      <c r="B2915" s="16" t="s">
        <v>23</v>
      </c>
      <c r="C2915" s="17" t="s">
        <v>49</v>
      </c>
    </row>
    <row r="2916" spans="2:3" x14ac:dyDescent="0.25">
      <c r="B2916" s="16" t="s">
        <v>25</v>
      </c>
      <c r="C2916" s="17" t="s">
        <v>26</v>
      </c>
    </row>
    <row r="2917" spans="2:3" x14ac:dyDescent="0.25">
      <c r="B2917" s="16" t="s">
        <v>27</v>
      </c>
      <c r="C2917" s="17" t="s">
        <v>28</v>
      </c>
    </row>
    <row r="2918" spans="2:3" x14ac:dyDescent="0.25">
      <c r="B2918" s="16" t="s">
        <v>29</v>
      </c>
      <c r="C2918" s="17"/>
    </row>
    <row r="2919" spans="2:3" ht="24" x14ac:dyDescent="0.25">
      <c r="B2919" s="16" t="s">
        <v>30</v>
      </c>
      <c r="C2919" s="17" t="s">
        <v>66</v>
      </c>
    </row>
    <row r="2920" spans="2:3" x14ac:dyDescent="0.25">
      <c r="B2920" s="16" t="s">
        <v>32</v>
      </c>
      <c r="C2920" s="17" t="s">
        <v>400</v>
      </c>
    </row>
    <row r="2921" spans="2:3" x14ac:dyDescent="0.25">
      <c r="B2921" s="16" t="s">
        <v>34</v>
      </c>
      <c r="C2921" s="17" t="s">
        <v>545</v>
      </c>
    </row>
    <row r="2923" spans="2:3" x14ac:dyDescent="0.25">
      <c r="B2923" s="16" t="s">
        <v>5</v>
      </c>
      <c r="C2923" s="17" t="s">
        <v>572</v>
      </c>
    </row>
    <row r="2924" spans="2:3" x14ac:dyDescent="0.25">
      <c r="B2924" s="16" t="s">
        <v>7</v>
      </c>
      <c r="C2924" s="17" t="s">
        <v>149</v>
      </c>
    </row>
    <row r="2925" spans="2:3" x14ac:dyDescent="0.25">
      <c r="B2925" s="16" t="s">
        <v>9</v>
      </c>
      <c r="C2925" s="17" t="s">
        <v>577</v>
      </c>
    </row>
    <row r="2926" spans="2:3" x14ac:dyDescent="0.25">
      <c r="B2926" s="16" t="s">
        <v>11</v>
      </c>
      <c r="C2926" s="17" t="s">
        <v>578</v>
      </c>
    </row>
    <row r="2927" spans="2:3" ht="24" x14ac:dyDescent="0.25">
      <c r="B2927" s="16" t="s">
        <v>13</v>
      </c>
      <c r="C2927" s="17" t="s">
        <v>579</v>
      </c>
    </row>
    <row r="2928" spans="2:3" x14ac:dyDescent="0.25">
      <c r="B2928" s="16" t="s">
        <v>15</v>
      </c>
      <c r="C2928" s="17"/>
    </row>
    <row r="2929" spans="2:3" x14ac:dyDescent="0.25">
      <c r="B2929" s="16" t="s">
        <v>16</v>
      </c>
      <c r="C2929" s="17"/>
    </row>
    <row r="2930" spans="2:3" x14ac:dyDescent="0.25">
      <c r="B2930" s="16" t="s">
        <v>17</v>
      </c>
      <c r="C2930" s="17"/>
    </row>
    <row r="2931" spans="2:3" x14ac:dyDescent="0.25">
      <c r="B2931" s="16" t="s">
        <v>18</v>
      </c>
      <c r="C2931" s="17" t="s">
        <v>460</v>
      </c>
    </row>
    <row r="2932" spans="2:3" x14ac:dyDescent="0.25">
      <c r="B2932" s="16" t="s">
        <v>20</v>
      </c>
      <c r="C2932" s="17">
        <v>95</v>
      </c>
    </row>
    <row r="2933" spans="2:3" x14ac:dyDescent="0.25">
      <c r="B2933" s="16" t="s">
        <v>21</v>
      </c>
      <c r="C2933" s="17">
        <v>3</v>
      </c>
    </row>
    <row r="2934" spans="2:3" x14ac:dyDescent="0.25">
      <c r="B2934" s="16" t="s">
        <v>22</v>
      </c>
      <c r="C2934" s="17">
        <v>100</v>
      </c>
    </row>
    <row r="2935" spans="2:3" x14ac:dyDescent="0.25">
      <c r="B2935" s="16" t="s">
        <v>23</v>
      </c>
      <c r="C2935" s="17" t="s">
        <v>49</v>
      </c>
    </row>
    <row r="2936" spans="2:3" x14ac:dyDescent="0.25">
      <c r="B2936" s="16" t="s">
        <v>25</v>
      </c>
      <c r="C2936" s="17" t="s">
        <v>26</v>
      </c>
    </row>
    <row r="2937" spans="2:3" x14ac:dyDescent="0.25">
      <c r="B2937" s="16" t="s">
        <v>27</v>
      </c>
      <c r="C2937" s="17" t="s">
        <v>28</v>
      </c>
    </row>
    <row r="2938" spans="2:3" x14ac:dyDescent="0.25">
      <c r="B2938" s="16" t="s">
        <v>29</v>
      </c>
      <c r="C2938" s="17"/>
    </row>
    <row r="2939" spans="2:3" ht="24" x14ac:dyDescent="0.25">
      <c r="B2939" s="16" t="s">
        <v>30</v>
      </c>
      <c r="C2939" s="17" t="s">
        <v>66</v>
      </c>
    </row>
    <row r="2940" spans="2:3" x14ac:dyDescent="0.25">
      <c r="B2940" s="16" t="s">
        <v>32</v>
      </c>
      <c r="C2940" s="17" t="s">
        <v>400</v>
      </c>
    </row>
    <row r="2941" spans="2:3" x14ac:dyDescent="0.25">
      <c r="B2941" s="16" t="s">
        <v>34</v>
      </c>
      <c r="C2941" s="17" t="s">
        <v>571</v>
      </c>
    </row>
    <row r="2943" spans="2:3" x14ac:dyDescent="0.25">
      <c r="B2943" s="16" t="s">
        <v>5</v>
      </c>
      <c r="C2943" s="17" t="s">
        <v>572</v>
      </c>
    </row>
    <row r="2944" spans="2:3" x14ac:dyDescent="0.25">
      <c r="B2944" s="16" t="s">
        <v>7</v>
      </c>
      <c r="C2944" s="17" t="s">
        <v>149</v>
      </c>
    </row>
    <row r="2945" spans="2:3" x14ac:dyDescent="0.25">
      <c r="B2945" s="16" t="s">
        <v>9</v>
      </c>
      <c r="C2945" s="17" t="s">
        <v>577</v>
      </c>
    </row>
    <row r="2946" spans="2:3" x14ac:dyDescent="0.25">
      <c r="B2946" s="16" t="s">
        <v>11</v>
      </c>
      <c r="C2946" s="17" t="s">
        <v>578</v>
      </c>
    </row>
    <row r="2947" spans="2:3" ht="24" x14ac:dyDescent="0.25">
      <c r="B2947" s="16" t="s">
        <v>13</v>
      </c>
      <c r="C2947" s="17" t="s">
        <v>579</v>
      </c>
    </row>
    <row r="2948" spans="2:3" x14ac:dyDescent="0.25">
      <c r="B2948" s="16" t="s">
        <v>15</v>
      </c>
      <c r="C2948" s="17"/>
    </row>
    <row r="2949" spans="2:3" x14ac:dyDescent="0.25">
      <c r="B2949" s="16" t="s">
        <v>16</v>
      </c>
      <c r="C2949" s="17"/>
    </row>
    <row r="2950" spans="2:3" x14ac:dyDescent="0.25">
      <c r="B2950" s="16" t="s">
        <v>17</v>
      </c>
      <c r="C2950" s="17"/>
    </row>
    <row r="2951" spans="2:3" x14ac:dyDescent="0.25">
      <c r="B2951" s="16" t="s">
        <v>18</v>
      </c>
      <c r="C2951" s="17" t="s">
        <v>460</v>
      </c>
    </row>
    <row r="2952" spans="2:3" x14ac:dyDescent="0.25">
      <c r="B2952" s="16" t="s">
        <v>20</v>
      </c>
      <c r="C2952" s="17">
        <v>95</v>
      </c>
    </row>
    <row r="2953" spans="2:3" x14ac:dyDescent="0.25">
      <c r="B2953" s="16" t="s">
        <v>21</v>
      </c>
      <c r="C2953" s="17">
        <v>3</v>
      </c>
    </row>
    <row r="2954" spans="2:3" x14ac:dyDescent="0.25">
      <c r="B2954" s="16" t="s">
        <v>22</v>
      </c>
      <c r="C2954" s="17">
        <v>100</v>
      </c>
    </row>
    <row r="2955" spans="2:3" x14ac:dyDescent="0.25">
      <c r="B2955" s="16" t="s">
        <v>23</v>
      </c>
      <c r="C2955" s="17" t="s">
        <v>49</v>
      </c>
    </row>
    <row r="2956" spans="2:3" x14ac:dyDescent="0.25">
      <c r="B2956" s="16" t="s">
        <v>25</v>
      </c>
      <c r="C2956" s="17" t="s">
        <v>26</v>
      </c>
    </row>
    <row r="2957" spans="2:3" x14ac:dyDescent="0.25">
      <c r="B2957" s="16" t="s">
        <v>27</v>
      </c>
      <c r="C2957" s="17" t="s">
        <v>28</v>
      </c>
    </row>
    <row r="2958" spans="2:3" x14ac:dyDescent="0.25">
      <c r="B2958" s="16" t="s">
        <v>29</v>
      </c>
      <c r="C2958" s="17"/>
    </row>
    <row r="2959" spans="2:3" ht="24" x14ac:dyDescent="0.25">
      <c r="B2959" s="16" t="s">
        <v>30</v>
      </c>
      <c r="C2959" s="17" t="s">
        <v>66</v>
      </c>
    </row>
    <row r="2960" spans="2:3" x14ac:dyDescent="0.25">
      <c r="B2960" s="16" t="s">
        <v>32</v>
      </c>
      <c r="C2960" s="17" t="s">
        <v>400</v>
      </c>
    </row>
    <row r="2961" spans="2:3" x14ac:dyDescent="0.25">
      <c r="B2961" s="16" t="s">
        <v>34</v>
      </c>
      <c r="C2961" s="17" t="s">
        <v>546</v>
      </c>
    </row>
    <row r="2963" spans="2:3" x14ac:dyDescent="0.25">
      <c r="B2963" s="16" t="s">
        <v>5</v>
      </c>
      <c r="C2963" s="17" t="s">
        <v>572</v>
      </c>
    </row>
    <row r="2964" spans="2:3" x14ac:dyDescent="0.25">
      <c r="B2964" s="16" t="s">
        <v>7</v>
      </c>
      <c r="C2964" s="17" t="s">
        <v>149</v>
      </c>
    </row>
    <row r="2965" spans="2:3" x14ac:dyDescent="0.25">
      <c r="B2965" s="16" t="s">
        <v>9</v>
      </c>
      <c r="C2965" s="17" t="s">
        <v>577</v>
      </c>
    </row>
    <row r="2966" spans="2:3" x14ac:dyDescent="0.25">
      <c r="B2966" s="16" t="s">
        <v>11</v>
      </c>
      <c r="C2966" s="17" t="s">
        <v>578</v>
      </c>
    </row>
    <row r="2967" spans="2:3" ht="24" x14ac:dyDescent="0.25">
      <c r="B2967" s="16" t="s">
        <v>13</v>
      </c>
      <c r="C2967" s="17" t="s">
        <v>579</v>
      </c>
    </row>
    <row r="2968" spans="2:3" x14ac:dyDescent="0.25">
      <c r="B2968" s="16" t="s">
        <v>15</v>
      </c>
      <c r="C2968" s="17"/>
    </row>
    <row r="2969" spans="2:3" x14ac:dyDescent="0.25">
      <c r="B2969" s="16" t="s">
        <v>16</v>
      </c>
      <c r="C2969" s="17"/>
    </row>
    <row r="2970" spans="2:3" x14ac:dyDescent="0.25">
      <c r="B2970" s="16" t="s">
        <v>17</v>
      </c>
      <c r="C2970" s="17"/>
    </row>
    <row r="2971" spans="2:3" x14ac:dyDescent="0.25">
      <c r="B2971" s="16" t="s">
        <v>18</v>
      </c>
      <c r="C2971" s="17" t="s">
        <v>460</v>
      </c>
    </row>
    <row r="2972" spans="2:3" x14ac:dyDescent="0.25">
      <c r="B2972" s="16" t="s">
        <v>20</v>
      </c>
      <c r="C2972" s="17">
        <v>95</v>
      </c>
    </row>
    <row r="2973" spans="2:3" x14ac:dyDescent="0.25">
      <c r="B2973" s="16" t="s">
        <v>21</v>
      </c>
      <c r="C2973" s="17">
        <v>3</v>
      </c>
    </row>
    <row r="2974" spans="2:3" x14ac:dyDescent="0.25">
      <c r="B2974" s="16" t="s">
        <v>22</v>
      </c>
      <c r="C2974" s="17">
        <v>100</v>
      </c>
    </row>
    <row r="2975" spans="2:3" x14ac:dyDescent="0.25">
      <c r="B2975" s="16" t="s">
        <v>23</v>
      </c>
      <c r="C2975" s="17" t="s">
        <v>49</v>
      </c>
    </row>
    <row r="2976" spans="2:3" x14ac:dyDescent="0.25">
      <c r="B2976" s="16" t="s">
        <v>25</v>
      </c>
      <c r="C2976" s="17" t="s">
        <v>26</v>
      </c>
    </row>
    <row r="2977" spans="2:3" x14ac:dyDescent="0.25">
      <c r="B2977" s="16" t="s">
        <v>27</v>
      </c>
      <c r="C2977" s="17" t="s">
        <v>28</v>
      </c>
    </row>
    <row r="2978" spans="2:3" x14ac:dyDescent="0.25">
      <c r="B2978" s="16" t="s">
        <v>29</v>
      </c>
      <c r="C2978" s="17"/>
    </row>
    <row r="2979" spans="2:3" ht="24" x14ac:dyDescent="0.25">
      <c r="B2979" s="16" t="s">
        <v>30</v>
      </c>
      <c r="C2979" s="17" t="s">
        <v>66</v>
      </c>
    </row>
    <row r="2980" spans="2:3" x14ac:dyDescent="0.25">
      <c r="B2980" s="16" t="s">
        <v>32</v>
      </c>
      <c r="C2980" s="17" t="s">
        <v>400</v>
      </c>
    </row>
    <row r="2981" spans="2:3" x14ac:dyDescent="0.25">
      <c r="B2981" s="16" t="s">
        <v>34</v>
      </c>
      <c r="C2981" s="17" t="s">
        <v>547</v>
      </c>
    </row>
    <row r="2983" spans="2:3" x14ac:dyDescent="0.25">
      <c r="B2983" s="16" t="s">
        <v>5</v>
      </c>
      <c r="C2983" s="17" t="s">
        <v>572</v>
      </c>
    </row>
    <row r="2984" spans="2:3" x14ac:dyDescent="0.25">
      <c r="B2984" s="16" t="s">
        <v>7</v>
      </c>
      <c r="C2984" s="17" t="s">
        <v>149</v>
      </c>
    </row>
    <row r="2985" spans="2:3" x14ac:dyDescent="0.25">
      <c r="B2985" s="16" t="s">
        <v>9</v>
      </c>
      <c r="C2985" s="17" t="s">
        <v>577</v>
      </c>
    </row>
    <row r="2986" spans="2:3" x14ac:dyDescent="0.25">
      <c r="B2986" s="16" t="s">
        <v>11</v>
      </c>
      <c r="C2986" s="17" t="s">
        <v>578</v>
      </c>
    </row>
    <row r="2987" spans="2:3" ht="24" x14ac:dyDescent="0.25">
      <c r="B2987" s="16" t="s">
        <v>13</v>
      </c>
      <c r="C2987" s="17" t="s">
        <v>579</v>
      </c>
    </row>
    <row r="2988" spans="2:3" x14ac:dyDescent="0.25">
      <c r="B2988" s="16" t="s">
        <v>15</v>
      </c>
      <c r="C2988" s="17"/>
    </row>
    <row r="2989" spans="2:3" x14ac:dyDescent="0.25">
      <c r="B2989" s="16" t="s">
        <v>16</v>
      </c>
      <c r="C2989" s="17"/>
    </row>
    <row r="2990" spans="2:3" x14ac:dyDescent="0.25">
      <c r="B2990" s="16" t="s">
        <v>17</v>
      </c>
      <c r="C2990" s="17"/>
    </row>
    <row r="2991" spans="2:3" x14ac:dyDescent="0.25">
      <c r="B2991" s="16" t="s">
        <v>18</v>
      </c>
      <c r="C2991" s="17" t="s">
        <v>460</v>
      </c>
    </row>
    <row r="2992" spans="2:3" x14ac:dyDescent="0.25">
      <c r="B2992" s="16" t="s">
        <v>20</v>
      </c>
      <c r="C2992" s="17">
        <v>95</v>
      </c>
    </row>
    <row r="2993" spans="2:3" x14ac:dyDescent="0.25">
      <c r="B2993" s="16" t="s">
        <v>21</v>
      </c>
      <c r="C2993" s="17">
        <v>3</v>
      </c>
    </row>
    <row r="2994" spans="2:3" x14ac:dyDescent="0.25">
      <c r="B2994" s="16" t="s">
        <v>22</v>
      </c>
      <c r="C2994" s="17">
        <v>100</v>
      </c>
    </row>
    <row r="2995" spans="2:3" x14ac:dyDescent="0.25">
      <c r="B2995" s="16" t="s">
        <v>23</v>
      </c>
      <c r="C2995" s="17" t="s">
        <v>49</v>
      </c>
    </row>
    <row r="2996" spans="2:3" x14ac:dyDescent="0.25">
      <c r="B2996" s="16" t="s">
        <v>25</v>
      </c>
      <c r="C2996" s="17" t="s">
        <v>26</v>
      </c>
    </row>
    <row r="2997" spans="2:3" x14ac:dyDescent="0.25">
      <c r="B2997" s="16" t="s">
        <v>27</v>
      </c>
      <c r="C2997" s="17" t="s">
        <v>28</v>
      </c>
    </row>
    <row r="2998" spans="2:3" x14ac:dyDescent="0.25">
      <c r="B2998" s="16" t="s">
        <v>29</v>
      </c>
      <c r="C2998" s="17"/>
    </row>
    <row r="2999" spans="2:3" ht="24" x14ac:dyDescent="0.25">
      <c r="B2999" s="16" t="s">
        <v>30</v>
      </c>
      <c r="C2999" s="17" t="s">
        <v>66</v>
      </c>
    </row>
    <row r="3000" spans="2:3" x14ac:dyDescent="0.25">
      <c r="B3000" s="16" t="s">
        <v>32</v>
      </c>
      <c r="C3000" s="17" t="s">
        <v>400</v>
      </c>
    </row>
    <row r="3001" spans="2:3" x14ac:dyDescent="0.25">
      <c r="B3001" s="16" t="s">
        <v>34</v>
      </c>
      <c r="C3001" s="17" t="s">
        <v>548</v>
      </c>
    </row>
    <row r="3003" spans="2:3" x14ac:dyDescent="0.25">
      <c r="B3003" s="16" t="s">
        <v>5</v>
      </c>
      <c r="C3003" s="17" t="s">
        <v>572</v>
      </c>
    </row>
    <row r="3004" spans="2:3" x14ac:dyDescent="0.25">
      <c r="B3004" s="16" t="s">
        <v>7</v>
      </c>
      <c r="C3004" s="17" t="s">
        <v>149</v>
      </c>
    </row>
    <row r="3005" spans="2:3" x14ac:dyDescent="0.25">
      <c r="B3005" s="16" t="s">
        <v>9</v>
      </c>
      <c r="C3005" s="17" t="s">
        <v>577</v>
      </c>
    </row>
    <row r="3006" spans="2:3" x14ac:dyDescent="0.25">
      <c r="B3006" s="16" t="s">
        <v>11</v>
      </c>
      <c r="C3006" s="17" t="s">
        <v>578</v>
      </c>
    </row>
    <row r="3007" spans="2:3" ht="24" x14ac:dyDescent="0.25">
      <c r="B3007" s="16" t="s">
        <v>13</v>
      </c>
      <c r="C3007" s="17" t="s">
        <v>579</v>
      </c>
    </row>
    <row r="3008" spans="2:3" x14ac:dyDescent="0.25">
      <c r="B3008" s="16" t="s">
        <v>15</v>
      </c>
      <c r="C3008" s="17"/>
    </row>
    <row r="3009" spans="2:3" x14ac:dyDescent="0.25">
      <c r="B3009" s="16" t="s">
        <v>16</v>
      </c>
      <c r="C3009" s="17"/>
    </row>
    <row r="3010" spans="2:3" x14ac:dyDescent="0.25">
      <c r="B3010" s="16" t="s">
        <v>17</v>
      </c>
      <c r="C3010" s="17"/>
    </row>
    <row r="3011" spans="2:3" x14ac:dyDescent="0.25">
      <c r="B3011" s="16" t="s">
        <v>18</v>
      </c>
      <c r="C3011" s="17" t="s">
        <v>460</v>
      </c>
    </row>
    <row r="3012" spans="2:3" x14ac:dyDescent="0.25">
      <c r="B3012" s="16" t="s">
        <v>20</v>
      </c>
      <c r="C3012" s="17">
        <v>95</v>
      </c>
    </row>
    <row r="3013" spans="2:3" x14ac:dyDescent="0.25">
      <c r="B3013" s="16" t="s">
        <v>21</v>
      </c>
      <c r="C3013" s="17">
        <v>3</v>
      </c>
    </row>
    <row r="3014" spans="2:3" x14ac:dyDescent="0.25">
      <c r="B3014" s="16" t="s">
        <v>22</v>
      </c>
      <c r="C3014" s="17">
        <v>100</v>
      </c>
    </row>
    <row r="3015" spans="2:3" x14ac:dyDescent="0.25">
      <c r="B3015" s="16" t="s">
        <v>23</v>
      </c>
      <c r="C3015" s="17" t="s">
        <v>49</v>
      </c>
    </row>
    <row r="3016" spans="2:3" x14ac:dyDescent="0.25">
      <c r="B3016" s="16" t="s">
        <v>25</v>
      </c>
      <c r="C3016" s="17" t="s">
        <v>26</v>
      </c>
    </row>
    <row r="3017" spans="2:3" x14ac:dyDescent="0.25">
      <c r="B3017" s="16" t="s">
        <v>27</v>
      </c>
      <c r="C3017" s="17" t="s">
        <v>28</v>
      </c>
    </row>
    <row r="3018" spans="2:3" x14ac:dyDescent="0.25">
      <c r="B3018" s="16" t="s">
        <v>29</v>
      </c>
      <c r="C3018" s="17"/>
    </row>
    <row r="3019" spans="2:3" ht="24" x14ac:dyDescent="0.25">
      <c r="B3019" s="16" t="s">
        <v>30</v>
      </c>
      <c r="C3019" s="17" t="s">
        <v>66</v>
      </c>
    </row>
    <row r="3020" spans="2:3" x14ac:dyDescent="0.25">
      <c r="B3020" s="16" t="s">
        <v>32</v>
      </c>
      <c r="C3020" s="17" t="s">
        <v>400</v>
      </c>
    </row>
    <row r="3021" spans="2:3" x14ac:dyDescent="0.25">
      <c r="B3021" s="16" t="s">
        <v>34</v>
      </c>
      <c r="C3021" s="17" t="s">
        <v>549</v>
      </c>
    </row>
    <row r="3023" spans="2:3" x14ac:dyDescent="0.25">
      <c r="B3023" s="16" t="s">
        <v>5</v>
      </c>
      <c r="C3023" s="17" t="s">
        <v>572</v>
      </c>
    </row>
    <row r="3024" spans="2:3" x14ac:dyDescent="0.25">
      <c r="B3024" s="16" t="s">
        <v>7</v>
      </c>
      <c r="C3024" s="17" t="s">
        <v>149</v>
      </c>
    </row>
    <row r="3025" spans="2:3" x14ac:dyDescent="0.25">
      <c r="B3025" s="16" t="s">
        <v>9</v>
      </c>
      <c r="C3025" s="17" t="s">
        <v>577</v>
      </c>
    </row>
    <row r="3026" spans="2:3" x14ac:dyDescent="0.25">
      <c r="B3026" s="16" t="s">
        <v>11</v>
      </c>
      <c r="C3026" s="17" t="s">
        <v>578</v>
      </c>
    </row>
    <row r="3027" spans="2:3" ht="24" x14ac:dyDescent="0.25">
      <c r="B3027" s="16" t="s">
        <v>13</v>
      </c>
      <c r="C3027" s="17" t="s">
        <v>579</v>
      </c>
    </row>
    <row r="3028" spans="2:3" x14ac:dyDescent="0.25">
      <c r="B3028" s="16" t="s">
        <v>15</v>
      </c>
      <c r="C3028" s="17"/>
    </row>
    <row r="3029" spans="2:3" x14ac:dyDescent="0.25">
      <c r="B3029" s="16" t="s">
        <v>16</v>
      </c>
      <c r="C3029" s="17"/>
    </row>
    <row r="3030" spans="2:3" x14ac:dyDescent="0.25">
      <c r="B3030" s="16" t="s">
        <v>17</v>
      </c>
      <c r="C3030" s="17"/>
    </row>
    <row r="3031" spans="2:3" x14ac:dyDescent="0.25">
      <c r="B3031" s="16" t="s">
        <v>18</v>
      </c>
      <c r="C3031" s="17" t="s">
        <v>460</v>
      </c>
    </row>
    <row r="3032" spans="2:3" x14ac:dyDescent="0.25">
      <c r="B3032" s="16" t="s">
        <v>20</v>
      </c>
      <c r="C3032" s="17">
        <v>95</v>
      </c>
    </row>
    <row r="3033" spans="2:3" x14ac:dyDescent="0.25">
      <c r="B3033" s="16" t="s">
        <v>21</v>
      </c>
      <c r="C3033" s="17">
        <v>3</v>
      </c>
    </row>
    <row r="3034" spans="2:3" x14ac:dyDescent="0.25">
      <c r="B3034" s="16" t="s">
        <v>22</v>
      </c>
      <c r="C3034" s="17">
        <v>100</v>
      </c>
    </row>
    <row r="3035" spans="2:3" x14ac:dyDescent="0.25">
      <c r="B3035" s="16" t="s">
        <v>23</v>
      </c>
      <c r="C3035" s="17" t="s">
        <v>49</v>
      </c>
    </row>
    <row r="3036" spans="2:3" x14ac:dyDescent="0.25">
      <c r="B3036" s="16" t="s">
        <v>25</v>
      </c>
      <c r="C3036" s="17" t="s">
        <v>26</v>
      </c>
    </row>
    <row r="3037" spans="2:3" x14ac:dyDescent="0.25">
      <c r="B3037" s="16" t="s">
        <v>27</v>
      </c>
      <c r="C3037" s="17" t="s">
        <v>28</v>
      </c>
    </row>
    <row r="3038" spans="2:3" x14ac:dyDescent="0.25">
      <c r="B3038" s="16" t="s">
        <v>29</v>
      </c>
      <c r="C3038" s="17"/>
    </row>
    <row r="3039" spans="2:3" ht="24" x14ac:dyDescent="0.25">
      <c r="B3039" s="16" t="s">
        <v>30</v>
      </c>
      <c r="C3039" s="17" t="s">
        <v>66</v>
      </c>
    </row>
    <row r="3040" spans="2:3" x14ac:dyDescent="0.25">
      <c r="B3040" s="16" t="s">
        <v>32</v>
      </c>
      <c r="C3040" s="17" t="s">
        <v>400</v>
      </c>
    </row>
    <row r="3041" spans="2:3" x14ac:dyDescent="0.25">
      <c r="B3041" s="16" t="s">
        <v>34</v>
      </c>
      <c r="C3041" s="17" t="s">
        <v>550</v>
      </c>
    </row>
    <row r="3043" spans="2:3" x14ac:dyDescent="0.25">
      <c r="B3043" s="16" t="s">
        <v>5</v>
      </c>
      <c r="C3043" s="17" t="s">
        <v>580</v>
      </c>
    </row>
    <row r="3044" spans="2:3" x14ac:dyDescent="0.25">
      <c r="B3044" s="16" t="s">
        <v>7</v>
      </c>
      <c r="C3044" s="17" t="s">
        <v>149</v>
      </c>
    </row>
    <row r="3045" spans="2:3" x14ac:dyDescent="0.25">
      <c r="B3045" s="16" t="s">
        <v>9</v>
      </c>
      <c r="C3045" s="17" t="s">
        <v>581</v>
      </c>
    </row>
    <row r="3046" spans="2:3" x14ac:dyDescent="0.25">
      <c r="B3046" s="16" t="s">
        <v>11</v>
      </c>
      <c r="C3046" s="17" t="s">
        <v>582</v>
      </c>
    </row>
    <row r="3047" spans="2:3" x14ac:dyDescent="0.25">
      <c r="B3047" s="16" t="s">
        <v>13</v>
      </c>
      <c r="C3047" s="17" t="s">
        <v>582</v>
      </c>
    </row>
    <row r="3048" spans="2:3" x14ac:dyDescent="0.25">
      <c r="B3048" s="16" t="s">
        <v>15</v>
      </c>
      <c r="C3048" s="17"/>
    </row>
    <row r="3049" spans="2:3" x14ac:dyDescent="0.25">
      <c r="B3049" s="16" t="s">
        <v>16</v>
      </c>
      <c r="C3049" s="17"/>
    </row>
    <row r="3050" spans="2:3" x14ac:dyDescent="0.25">
      <c r="B3050" s="16" t="s">
        <v>17</v>
      </c>
      <c r="C3050" s="17"/>
    </row>
    <row r="3051" spans="2:3" x14ac:dyDescent="0.25">
      <c r="B3051" s="16" t="s">
        <v>18</v>
      </c>
      <c r="C3051" s="17" t="s">
        <v>583</v>
      </c>
    </row>
    <row r="3052" spans="2:3" x14ac:dyDescent="0.25">
      <c r="B3052" s="16" t="s">
        <v>20</v>
      </c>
      <c r="C3052" s="17">
        <v>15</v>
      </c>
    </row>
    <row r="3053" spans="2:3" x14ac:dyDescent="0.25">
      <c r="B3053" s="16" t="s">
        <v>21</v>
      </c>
      <c r="C3053" s="17">
        <v>5</v>
      </c>
    </row>
    <row r="3054" spans="2:3" x14ac:dyDescent="0.25">
      <c r="B3054" s="16" t="s">
        <v>22</v>
      </c>
      <c r="C3054" s="17">
        <v>25</v>
      </c>
    </row>
    <row r="3055" spans="2:3" x14ac:dyDescent="0.25">
      <c r="B3055" s="16" t="s">
        <v>23</v>
      </c>
      <c r="C3055" s="17" t="s">
        <v>24</v>
      </c>
    </row>
    <row r="3056" spans="2:3" x14ac:dyDescent="0.25">
      <c r="B3056" s="16" t="s">
        <v>25</v>
      </c>
      <c r="C3056" s="17" t="s">
        <v>26</v>
      </c>
    </row>
    <row r="3057" spans="2:3" x14ac:dyDescent="0.25">
      <c r="B3057" s="16" t="s">
        <v>27</v>
      </c>
      <c r="C3057" s="17" t="s">
        <v>28</v>
      </c>
    </row>
    <row r="3058" spans="2:3" x14ac:dyDescent="0.25">
      <c r="B3058" s="16" t="s">
        <v>29</v>
      </c>
      <c r="C3058" s="17"/>
    </row>
    <row r="3059" spans="2:3" ht="24" x14ac:dyDescent="0.25">
      <c r="B3059" s="16" t="s">
        <v>30</v>
      </c>
      <c r="C3059" s="17" t="s">
        <v>66</v>
      </c>
    </row>
    <row r="3060" spans="2:3" x14ac:dyDescent="0.25">
      <c r="B3060" s="16" t="s">
        <v>32</v>
      </c>
      <c r="C3060" s="17" t="s">
        <v>584</v>
      </c>
    </row>
    <row r="3061" spans="2:3" x14ac:dyDescent="0.25">
      <c r="B3061" s="16" t="s">
        <v>34</v>
      </c>
      <c r="C3061" s="17" t="s">
        <v>545</v>
      </c>
    </row>
    <row r="3063" spans="2:3" x14ac:dyDescent="0.25">
      <c r="B3063" s="16" t="s">
        <v>5</v>
      </c>
      <c r="C3063" s="17" t="s">
        <v>580</v>
      </c>
    </row>
    <row r="3064" spans="2:3" x14ac:dyDescent="0.25">
      <c r="B3064" s="16" t="s">
        <v>7</v>
      </c>
      <c r="C3064" s="17" t="s">
        <v>149</v>
      </c>
    </row>
    <row r="3065" spans="2:3" x14ac:dyDescent="0.25">
      <c r="B3065" s="16" t="s">
        <v>9</v>
      </c>
      <c r="C3065" s="17" t="s">
        <v>581</v>
      </c>
    </row>
    <row r="3066" spans="2:3" x14ac:dyDescent="0.25">
      <c r="B3066" s="16" t="s">
        <v>11</v>
      </c>
      <c r="C3066" s="17" t="s">
        <v>582</v>
      </c>
    </row>
    <row r="3067" spans="2:3" x14ac:dyDescent="0.25">
      <c r="B3067" s="16" t="s">
        <v>13</v>
      </c>
      <c r="C3067" s="17" t="s">
        <v>582</v>
      </c>
    </row>
    <row r="3068" spans="2:3" x14ac:dyDescent="0.25">
      <c r="B3068" s="16" t="s">
        <v>15</v>
      </c>
      <c r="C3068" s="17"/>
    </row>
    <row r="3069" spans="2:3" x14ac:dyDescent="0.25">
      <c r="B3069" s="16" t="s">
        <v>16</v>
      </c>
      <c r="C3069" s="17"/>
    </row>
    <row r="3070" spans="2:3" x14ac:dyDescent="0.25">
      <c r="B3070" s="16" t="s">
        <v>17</v>
      </c>
      <c r="C3070" s="17"/>
    </row>
    <row r="3071" spans="2:3" x14ac:dyDescent="0.25">
      <c r="B3071" s="16" t="s">
        <v>18</v>
      </c>
      <c r="C3071" s="17" t="s">
        <v>583</v>
      </c>
    </row>
    <row r="3072" spans="2:3" x14ac:dyDescent="0.25">
      <c r="B3072" s="16" t="s">
        <v>20</v>
      </c>
      <c r="C3072" s="17">
        <v>15</v>
      </c>
    </row>
    <row r="3073" spans="2:3" x14ac:dyDescent="0.25">
      <c r="B3073" s="16" t="s">
        <v>21</v>
      </c>
      <c r="C3073" s="17">
        <v>5</v>
      </c>
    </row>
    <row r="3074" spans="2:3" x14ac:dyDescent="0.25">
      <c r="B3074" s="16" t="s">
        <v>22</v>
      </c>
      <c r="C3074" s="17">
        <v>25</v>
      </c>
    </row>
    <row r="3075" spans="2:3" x14ac:dyDescent="0.25">
      <c r="B3075" s="16" t="s">
        <v>23</v>
      </c>
      <c r="C3075" s="17" t="s">
        <v>24</v>
      </c>
    </row>
    <row r="3076" spans="2:3" x14ac:dyDescent="0.25">
      <c r="B3076" s="16" t="s">
        <v>25</v>
      </c>
      <c r="C3076" s="17" t="s">
        <v>26</v>
      </c>
    </row>
    <row r="3077" spans="2:3" x14ac:dyDescent="0.25">
      <c r="B3077" s="16" t="s">
        <v>27</v>
      </c>
      <c r="C3077" s="17" t="s">
        <v>28</v>
      </c>
    </row>
    <row r="3078" spans="2:3" x14ac:dyDescent="0.25">
      <c r="B3078" s="16" t="s">
        <v>29</v>
      </c>
      <c r="C3078" s="17"/>
    </row>
    <row r="3079" spans="2:3" ht="24" x14ac:dyDescent="0.25">
      <c r="B3079" s="16" t="s">
        <v>30</v>
      </c>
      <c r="C3079" s="17" t="s">
        <v>66</v>
      </c>
    </row>
    <row r="3080" spans="2:3" x14ac:dyDescent="0.25">
      <c r="B3080" s="16" t="s">
        <v>32</v>
      </c>
      <c r="C3080" s="17" t="s">
        <v>584</v>
      </c>
    </row>
    <row r="3081" spans="2:3" x14ac:dyDescent="0.25">
      <c r="B3081" s="16" t="s">
        <v>34</v>
      </c>
      <c r="C3081" s="17" t="s">
        <v>571</v>
      </c>
    </row>
    <row r="3083" spans="2:3" x14ac:dyDescent="0.25">
      <c r="B3083" s="16" t="s">
        <v>5</v>
      </c>
      <c r="C3083" s="17" t="s">
        <v>580</v>
      </c>
    </row>
    <row r="3084" spans="2:3" x14ac:dyDescent="0.25">
      <c r="B3084" s="16" t="s">
        <v>7</v>
      </c>
      <c r="C3084" s="17" t="s">
        <v>149</v>
      </c>
    </row>
    <row r="3085" spans="2:3" x14ac:dyDescent="0.25">
      <c r="B3085" s="16" t="s">
        <v>9</v>
      </c>
      <c r="C3085" s="17" t="s">
        <v>581</v>
      </c>
    </row>
    <row r="3086" spans="2:3" x14ac:dyDescent="0.25">
      <c r="B3086" s="16" t="s">
        <v>11</v>
      </c>
      <c r="C3086" s="17" t="s">
        <v>582</v>
      </c>
    </row>
    <row r="3087" spans="2:3" x14ac:dyDescent="0.25">
      <c r="B3087" s="16" t="s">
        <v>13</v>
      </c>
      <c r="C3087" s="17" t="s">
        <v>582</v>
      </c>
    </row>
    <row r="3088" spans="2:3" x14ac:dyDescent="0.25">
      <c r="B3088" s="16" t="s">
        <v>15</v>
      </c>
      <c r="C3088" s="17"/>
    </row>
    <row r="3089" spans="2:3" x14ac:dyDescent="0.25">
      <c r="B3089" s="16" t="s">
        <v>16</v>
      </c>
      <c r="C3089" s="17"/>
    </row>
    <row r="3090" spans="2:3" x14ac:dyDescent="0.25">
      <c r="B3090" s="16" t="s">
        <v>17</v>
      </c>
      <c r="C3090" s="17"/>
    </row>
    <row r="3091" spans="2:3" x14ac:dyDescent="0.25">
      <c r="B3091" s="16" t="s">
        <v>18</v>
      </c>
      <c r="C3091" s="17" t="s">
        <v>583</v>
      </c>
    </row>
    <row r="3092" spans="2:3" x14ac:dyDescent="0.25">
      <c r="B3092" s="16" t="s">
        <v>20</v>
      </c>
      <c r="C3092" s="17">
        <v>15</v>
      </c>
    </row>
    <row r="3093" spans="2:3" x14ac:dyDescent="0.25">
      <c r="B3093" s="16" t="s">
        <v>21</v>
      </c>
      <c r="C3093" s="17">
        <v>5</v>
      </c>
    </row>
    <row r="3094" spans="2:3" x14ac:dyDescent="0.25">
      <c r="B3094" s="16" t="s">
        <v>22</v>
      </c>
      <c r="C3094" s="17">
        <v>25</v>
      </c>
    </row>
    <row r="3095" spans="2:3" x14ac:dyDescent="0.25">
      <c r="B3095" s="16" t="s">
        <v>23</v>
      </c>
      <c r="C3095" s="17" t="s">
        <v>24</v>
      </c>
    </row>
    <row r="3096" spans="2:3" x14ac:dyDescent="0.25">
      <c r="B3096" s="16" t="s">
        <v>25</v>
      </c>
      <c r="C3096" s="17" t="s">
        <v>26</v>
      </c>
    </row>
    <row r="3097" spans="2:3" x14ac:dyDescent="0.25">
      <c r="B3097" s="16" t="s">
        <v>27</v>
      </c>
      <c r="C3097" s="17" t="s">
        <v>28</v>
      </c>
    </row>
    <row r="3098" spans="2:3" x14ac:dyDescent="0.25">
      <c r="B3098" s="16" t="s">
        <v>29</v>
      </c>
      <c r="C3098" s="17"/>
    </row>
    <row r="3099" spans="2:3" ht="24" x14ac:dyDescent="0.25">
      <c r="B3099" s="16" t="s">
        <v>30</v>
      </c>
      <c r="C3099" s="17" t="s">
        <v>66</v>
      </c>
    </row>
    <row r="3100" spans="2:3" x14ac:dyDescent="0.25">
      <c r="B3100" s="16" t="s">
        <v>32</v>
      </c>
      <c r="C3100" s="17" t="s">
        <v>584</v>
      </c>
    </row>
    <row r="3101" spans="2:3" x14ac:dyDescent="0.25">
      <c r="B3101" s="16" t="s">
        <v>34</v>
      </c>
      <c r="C3101" s="17" t="s">
        <v>546</v>
      </c>
    </row>
    <row r="3103" spans="2:3" x14ac:dyDescent="0.25">
      <c r="B3103" s="16" t="s">
        <v>5</v>
      </c>
      <c r="C3103" s="17" t="s">
        <v>580</v>
      </c>
    </row>
    <row r="3104" spans="2:3" x14ac:dyDescent="0.25">
      <c r="B3104" s="16" t="s">
        <v>7</v>
      </c>
      <c r="C3104" s="17" t="s">
        <v>149</v>
      </c>
    </row>
    <row r="3105" spans="2:3" x14ac:dyDescent="0.25">
      <c r="B3105" s="16" t="s">
        <v>9</v>
      </c>
      <c r="C3105" s="17" t="s">
        <v>581</v>
      </c>
    </row>
    <row r="3106" spans="2:3" x14ac:dyDescent="0.25">
      <c r="B3106" s="16" t="s">
        <v>11</v>
      </c>
      <c r="C3106" s="17" t="s">
        <v>582</v>
      </c>
    </row>
    <row r="3107" spans="2:3" x14ac:dyDescent="0.25">
      <c r="B3107" s="16" t="s">
        <v>13</v>
      </c>
      <c r="C3107" s="17" t="s">
        <v>582</v>
      </c>
    </row>
    <row r="3108" spans="2:3" x14ac:dyDescent="0.25">
      <c r="B3108" s="16" t="s">
        <v>15</v>
      </c>
      <c r="C3108" s="17"/>
    </row>
    <row r="3109" spans="2:3" x14ac:dyDescent="0.25">
      <c r="B3109" s="16" t="s">
        <v>16</v>
      </c>
      <c r="C3109" s="17"/>
    </row>
    <row r="3110" spans="2:3" x14ac:dyDescent="0.25">
      <c r="B3110" s="16" t="s">
        <v>17</v>
      </c>
      <c r="C3110" s="17"/>
    </row>
    <row r="3111" spans="2:3" x14ac:dyDescent="0.25">
      <c r="B3111" s="16" t="s">
        <v>18</v>
      </c>
      <c r="C3111" s="17" t="s">
        <v>583</v>
      </c>
    </row>
    <row r="3112" spans="2:3" x14ac:dyDescent="0.25">
      <c r="B3112" s="16" t="s">
        <v>20</v>
      </c>
      <c r="C3112" s="17">
        <v>15</v>
      </c>
    </row>
    <row r="3113" spans="2:3" x14ac:dyDescent="0.25">
      <c r="B3113" s="16" t="s">
        <v>21</v>
      </c>
      <c r="C3113" s="17">
        <v>5</v>
      </c>
    </row>
    <row r="3114" spans="2:3" x14ac:dyDescent="0.25">
      <c r="B3114" s="16" t="s">
        <v>22</v>
      </c>
      <c r="C3114" s="17">
        <v>25</v>
      </c>
    </row>
    <row r="3115" spans="2:3" x14ac:dyDescent="0.25">
      <c r="B3115" s="16" t="s">
        <v>23</v>
      </c>
      <c r="C3115" s="17" t="s">
        <v>24</v>
      </c>
    </row>
    <row r="3116" spans="2:3" x14ac:dyDescent="0.25">
      <c r="B3116" s="16" t="s">
        <v>25</v>
      </c>
      <c r="C3116" s="17" t="s">
        <v>26</v>
      </c>
    </row>
    <row r="3117" spans="2:3" x14ac:dyDescent="0.25">
      <c r="B3117" s="16" t="s">
        <v>27</v>
      </c>
      <c r="C3117" s="17" t="s">
        <v>28</v>
      </c>
    </row>
    <row r="3118" spans="2:3" x14ac:dyDescent="0.25">
      <c r="B3118" s="16" t="s">
        <v>29</v>
      </c>
      <c r="C3118" s="17"/>
    </row>
    <row r="3119" spans="2:3" ht="24" x14ac:dyDescent="0.25">
      <c r="B3119" s="16" t="s">
        <v>30</v>
      </c>
      <c r="C3119" s="17" t="s">
        <v>66</v>
      </c>
    </row>
    <row r="3120" spans="2:3" x14ac:dyDescent="0.25">
      <c r="B3120" s="16" t="s">
        <v>32</v>
      </c>
      <c r="C3120" s="17" t="s">
        <v>584</v>
      </c>
    </row>
    <row r="3121" spans="2:3" x14ac:dyDescent="0.25">
      <c r="B3121" s="16" t="s">
        <v>34</v>
      </c>
      <c r="C3121" s="17" t="s">
        <v>547</v>
      </c>
    </row>
    <row r="3123" spans="2:3" x14ac:dyDescent="0.25">
      <c r="B3123" s="16" t="s">
        <v>5</v>
      </c>
      <c r="C3123" s="17" t="s">
        <v>580</v>
      </c>
    </row>
    <row r="3124" spans="2:3" x14ac:dyDescent="0.25">
      <c r="B3124" s="16" t="s">
        <v>7</v>
      </c>
      <c r="C3124" s="17" t="s">
        <v>149</v>
      </c>
    </row>
    <row r="3125" spans="2:3" x14ac:dyDescent="0.25">
      <c r="B3125" s="16" t="s">
        <v>9</v>
      </c>
      <c r="C3125" s="17" t="s">
        <v>581</v>
      </c>
    </row>
    <row r="3126" spans="2:3" x14ac:dyDescent="0.25">
      <c r="B3126" s="16" t="s">
        <v>11</v>
      </c>
      <c r="C3126" s="17" t="s">
        <v>582</v>
      </c>
    </row>
    <row r="3127" spans="2:3" x14ac:dyDescent="0.25">
      <c r="B3127" s="16" t="s">
        <v>13</v>
      </c>
      <c r="C3127" s="17" t="s">
        <v>582</v>
      </c>
    </row>
    <row r="3128" spans="2:3" x14ac:dyDescent="0.25">
      <c r="B3128" s="16" t="s">
        <v>15</v>
      </c>
      <c r="C3128" s="17"/>
    </row>
    <row r="3129" spans="2:3" x14ac:dyDescent="0.25">
      <c r="B3129" s="16" t="s">
        <v>16</v>
      </c>
      <c r="C3129" s="17"/>
    </row>
    <row r="3130" spans="2:3" x14ac:dyDescent="0.25">
      <c r="B3130" s="16" t="s">
        <v>17</v>
      </c>
      <c r="C3130" s="17"/>
    </row>
    <row r="3131" spans="2:3" x14ac:dyDescent="0.25">
      <c r="B3131" s="16" t="s">
        <v>18</v>
      </c>
      <c r="C3131" s="17" t="s">
        <v>583</v>
      </c>
    </row>
    <row r="3132" spans="2:3" x14ac:dyDescent="0.25">
      <c r="B3132" s="16" t="s">
        <v>20</v>
      </c>
      <c r="C3132" s="17">
        <v>15</v>
      </c>
    </row>
    <row r="3133" spans="2:3" x14ac:dyDescent="0.25">
      <c r="B3133" s="16" t="s">
        <v>21</v>
      </c>
      <c r="C3133" s="17">
        <v>5</v>
      </c>
    </row>
    <row r="3134" spans="2:3" x14ac:dyDescent="0.25">
      <c r="B3134" s="16" t="s">
        <v>22</v>
      </c>
      <c r="C3134" s="17">
        <v>25</v>
      </c>
    </row>
    <row r="3135" spans="2:3" x14ac:dyDescent="0.25">
      <c r="B3135" s="16" t="s">
        <v>23</v>
      </c>
      <c r="C3135" s="17" t="s">
        <v>24</v>
      </c>
    </row>
    <row r="3136" spans="2:3" x14ac:dyDescent="0.25">
      <c r="B3136" s="16" t="s">
        <v>25</v>
      </c>
      <c r="C3136" s="17" t="s">
        <v>26</v>
      </c>
    </row>
    <row r="3137" spans="2:3" x14ac:dyDescent="0.25">
      <c r="B3137" s="16" t="s">
        <v>27</v>
      </c>
      <c r="C3137" s="17" t="s">
        <v>28</v>
      </c>
    </row>
    <row r="3138" spans="2:3" x14ac:dyDescent="0.25">
      <c r="B3138" s="16" t="s">
        <v>29</v>
      </c>
      <c r="C3138" s="17"/>
    </row>
    <row r="3139" spans="2:3" ht="24" x14ac:dyDescent="0.25">
      <c r="B3139" s="16" t="s">
        <v>30</v>
      </c>
      <c r="C3139" s="17" t="s">
        <v>66</v>
      </c>
    </row>
    <row r="3140" spans="2:3" x14ac:dyDescent="0.25">
      <c r="B3140" s="16" t="s">
        <v>32</v>
      </c>
      <c r="C3140" s="17" t="s">
        <v>584</v>
      </c>
    </row>
    <row r="3141" spans="2:3" x14ac:dyDescent="0.25">
      <c r="B3141" s="16" t="s">
        <v>34</v>
      </c>
      <c r="C3141" s="17" t="s">
        <v>548</v>
      </c>
    </row>
    <row r="3143" spans="2:3" x14ac:dyDescent="0.25">
      <c r="B3143" s="16" t="s">
        <v>5</v>
      </c>
      <c r="C3143" s="17" t="s">
        <v>580</v>
      </c>
    </row>
    <row r="3144" spans="2:3" x14ac:dyDescent="0.25">
      <c r="B3144" s="16" t="s">
        <v>7</v>
      </c>
      <c r="C3144" s="17" t="s">
        <v>149</v>
      </c>
    </row>
    <row r="3145" spans="2:3" x14ac:dyDescent="0.25">
      <c r="B3145" s="16" t="s">
        <v>9</v>
      </c>
      <c r="C3145" s="17" t="s">
        <v>581</v>
      </c>
    </row>
    <row r="3146" spans="2:3" x14ac:dyDescent="0.25">
      <c r="B3146" s="16" t="s">
        <v>11</v>
      </c>
      <c r="C3146" s="17" t="s">
        <v>582</v>
      </c>
    </row>
    <row r="3147" spans="2:3" x14ac:dyDescent="0.25">
      <c r="B3147" s="16" t="s">
        <v>13</v>
      </c>
      <c r="C3147" s="17" t="s">
        <v>582</v>
      </c>
    </row>
    <row r="3148" spans="2:3" x14ac:dyDescent="0.25">
      <c r="B3148" s="16" t="s">
        <v>15</v>
      </c>
      <c r="C3148" s="17"/>
    </row>
    <row r="3149" spans="2:3" x14ac:dyDescent="0.25">
      <c r="B3149" s="16" t="s">
        <v>16</v>
      </c>
      <c r="C3149" s="17"/>
    </row>
    <row r="3150" spans="2:3" x14ac:dyDescent="0.25">
      <c r="B3150" s="16" t="s">
        <v>17</v>
      </c>
      <c r="C3150" s="17"/>
    </row>
    <row r="3151" spans="2:3" x14ac:dyDescent="0.25">
      <c r="B3151" s="16" t="s">
        <v>18</v>
      </c>
      <c r="C3151" s="17" t="s">
        <v>583</v>
      </c>
    </row>
    <row r="3152" spans="2:3" x14ac:dyDescent="0.25">
      <c r="B3152" s="16" t="s">
        <v>20</v>
      </c>
      <c r="C3152" s="17">
        <v>15</v>
      </c>
    </row>
    <row r="3153" spans="2:3" x14ac:dyDescent="0.25">
      <c r="B3153" s="16" t="s">
        <v>21</v>
      </c>
      <c r="C3153" s="17">
        <v>5</v>
      </c>
    </row>
    <row r="3154" spans="2:3" x14ac:dyDescent="0.25">
      <c r="B3154" s="16" t="s">
        <v>22</v>
      </c>
      <c r="C3154" s="17">
        <v>25</v>
      </c>
    </row>
    <row r="3155" spans="2:3" x14ac:dyDescent="0.25">
      <c r="B3155" s="16" t="s">
        <v>23</v>
      </c>
      <c r="C3155" s="17" t="s">
        <v>24</v>
      </c>
    </row>
    <row r="3156" spans="2:3" x14ac:dyDescent="0.25">
      <c r="B3156" s="16" t="s">
        <v>25</v>
      </c>
      <c r="C3156" s="17" t="s">
        <v>26</v>
      </c>
    </row>
    <row r="3157" spans="2:3" x14ac:dyDescent="0.25">
      <c r="B3157" s="16" t="s">
        <v>27</v>
      </c>
      <c r="C3157" s="17" t="s">
        <v>28</v>
      </c>
    </row>
    <row r="3158" spans="2:3" x14ac:dyDescent="0.25">
      <c r="B3158" s="16" t="s">
        <v>29</v>
      </c>
      <c r="C3158" s="17"/>
    </row>
    <row r="3159" spans="2:3" ht="24" x14ac:dyDescent="0.25">
      <c r="B3159" s="16" t="s">
        <v>30</v>
      </c>
      <c r="C3159" s="17" t="s">
        <v>66</v>
      </c>
    </row>
    <row r="3160" spans="2:3" x14ac:dyDescent="0.25">
      <c r="B3160" s="16" t="s">
        <v>32</v>
      </c>
      <c r="C3160" s="17" t="s">
        <v>584</v>
      </c>
    </row>
    <row r="3161" spans="2:3" x14ac:dyDescent="0.25">
      <c r="B3161" s="16" t="s">
        <v>34</v>
      </c>
      <c r="C3161" s="17" t="s">
        <v>549</v>
      </c>
    </row>
    <row r="3163" spans="2:3" x14ac:dyDescent="0.25">
      <c r="B3163" s="16" t="s">
        <v>5</v>
      </c>
      <c r="C3163" s="17" t="s">
        <v>580</v>
      </c>
    </row>
    <row r="3164" spans="2:3" x14ac:dyDescent="0.25">
      <c r="B3164" s="16" t="s">
        <v>7</v>
      </c>
      <c r="C3164" s="17" t="s">
        <v>149</v>
      </c>
    </row>
    <row r="3165" spans="2:3" x14ac:dyDescent="0.25">
      <c r="B3165" s="16" t="s">
        <v>9</v>
      </c>
      <c r="C3165" s="17" t="s">
        <v>581</v>
      </c>
    </row>
    <row r="3166" spans="2:3" x14ac:dyDescent="0.25">
      <c r="B3166" s="16" t="s">
        <v>11</v>
      </c>
      <c r="C3166" s="17" t="s">
        <v>582</v>
      </c>
    </row>
    <row r="3167" spans="2:3" x14ac:dyDescent="0.25">
      <c r="B3167" s="16" t="s">
        <v>13</v>
      </c>
      <c r="C3167" s="17" t="s">
        <v>582</v>
      </c>
    </row>
    <row r="3168" spans="2:3" x14ac:dyDescent="0.25">
      <c r="B3168" s="16" t="s">
        <v>15</v>
      </c>
      <c r="C3168" s="17"/>
    </row>
    <row r="3169" spans="2:3" x14ac:dyDescent="0.25">
      <c r="B3169" s="16" t="s">
        <v>16</v>
      </c>
      <c r="C3169" s="17"/>
    </row>
    <row r="3170" spans="2:3" x14ac:dyDescent="0.25">
      <c r="B3170" s="16" t="s">
        <v>17</v>
      </c>
      <c r="C3170" s="17"/>
    </row>
    <row r="3171" spans="2:3" x14ac:dyDescent="0.25">
      <c r="B3171" s="16" t="s">
        <v>18</v>
      </c>
      <c r="C3171" s="17" t="s">
        <v>583</v>
      </c>
    </row>
    <row r="3172" spans="2:3" x14ac:dyDescent="0.25">
      <c r="B3172" s="16" t="s">
        <v>20</v>
      </c>
      <c r="C3172" s="17">
        <v>15</v>
      </c>
    </row>
    <row r="3173" spans="2:3" x14ac:dyDescent="0.25">
      <c r="B3173" s="16" t="s">
        <v>21</v>
      </c>
      <c r="C3173" s="17">
        <v>5</v>
      </c>
    </row>
    <row r="3174" spans="2:3" x14ac:dyDescent="0.25">
      <c r="B3174" s="16" t="s">
        <v>22</v>
      </c>
      <c r="C3174" s="17">
        <v>25</v>
      </c>
    </row>
    <row r="3175" spans="2:3" x14ac:dyDescent="0.25">
      <c r="B3175" s="16" t="s">
        <v>23</v>
      </c>
      <c r="C3175" s="17" t="s">
        <v>24</v>
      </c>
    </row>
    <row r="3176" spans="2:3" x14ac:dyDescent="0.25">
      <c r="B3176" s="16" t="s">
        <v>25</v>
      </c>
      <c r="C3176" s="17" t="s">
        <v>26</v>
      </c>
    </row>
    <row r="3177" spans="2:3" x14ac:dyDescent="0.25">
      <c r="B3177" s="16" t="s">
        <v>27</v>
      </c>
      <c r="C3177" s="17" t="s">
        <v>28</v>
      </c>
    </row>
    <row r="3178" spans="2:3" x14ac:dyDescent="0.25">
      <c r="B3178" s="16" t="s">
        <v>29</v>
      </c>
      <c r="C3178" s="17"/>
    </row>
    <row r="3179" spans="2:3" ht="24" x14ac:dyDescent="0.25">
      <c r="B3179" s="16" t="s">
        <v>30</v>
      </c>
      <c r="C3179" s="17" t="s">
        <v>66</v>
      </c>
    </row>
    <row r="3180" spans="2:3" x14ac:dyDescent="0.25">
      <c r="B3180" s="16" t="s">
        <v>32</v>
      </c>
      <c r="C3180" s="17" t="s">
        <v>584</v>
      </c>
    </row>
    <row r="3181" spans="2:3" x14ac:dyDescent="0.25">
      <c r="B3181" s="16" t="s">
        <v>34</v>
      </c>
      <c r="C3181" s="17" t="s">
        <v>550</v>
      </c>
    </row>
    <row r="3183" spans="2:3" x14ac:dyDescent="0.25">
      <c r="B3183" s="16" t="s">
        <v>5</v>
      </c>
      <c r="C3183" s="17" t="s">
        <v>585</v>
      </c>
    </row>
    <row r="3184" spans="2:3" x14ac:dyDescent="0.25">
      <c r="B3184" s="16" t="s">
        <v>7</v>
      </c>
      <c r="C3184" s="17" t="s">
        <v>149</v>
      </c>
    </row>
    <row r="3185" spans="2:3" x14ac:dyDescent="0.25">
      <c r="B3185" s="16" t="s">
        <v>9</v>
      </c>
      <c r="C3185" s="17" t="s">
        <v>586</v>
      </c>
    </row>
    <row r="3186" spans="2:3" x14ac:dyDescent="0.25">
      <c r="B3186" s="16" t="s">
        <v>11</v>
      </c>
      <c r="C3186" s="17" t="s">
        <v>587</v>
      </c>
    </row>
    <row r="3187" spans="2:3" ht="36" x14ac:dyDescent="0.25">
      <c r="B3187" s="16" t="s">
        <v>13</v>
      </c>
      <c r="C3187" s="17" t="s">
        <v>588</v>
      </c>
    </row>
    <row r="3188" spans="2:3" x14ac:dyDescent="0.25">
      <c r="B3188" s="16" t="s">
        <v>15</v>
      </c>
      <c r="C3188" s="17"/>
    </row>
    <row r="3189" spans="2:3" x14ac:dyDescent="0.25">
      <c r="B3189" s="16" t="s">
        <v>16</v>
      </c>
      <c r="C3189" s="17"/>
    </row>
    <row r="3190" spans="2:3" x14ac:dyDescent="0.25">
      <c r="B3190" s="16" t="s">
        <v>17</v>
      </c>
      <c r="C3190" s="17"/>
    </row>
    <row r="3191" spans="2:3" x14ac:dyDescent="0.25">
      <c r="B3191" s="16" t="s">
        <v>18</v>
      </c>
      <c r="C3191" s="17" t="s">
        <v>542</v>
      </c>
    </row>
    <row r="3192" spans="2:3" x14ac:dyDescent="0.25">
      <c r="B3192" s="16" t="s">
        <v>20</v>
      </c>
      <c r="C3192" s="17">
        <v>90</v>
      </c>
    </row>
    <row r="3193" spans="2:3" x14ac:dyDescent="0.25">
      <c r="B3193" s="16" t="s">
        <v>21</v>
      </c>
      <c r="C3193" s="17">
        <v>5</v>
      </c>
    </row>
    <row r="3194" spans="2:3" x14ac:dyDescent="0.25">
      <c r="B3194" s="16" t="s">
        <v>22</v>
      </c>
      <c r="C3194" s="17">
        <v>100</v>
      </c>
    </row>
    <row r="3195" spans="2:3" x14ac:dyDescent="0.25">
      <c r="B3195" s="16" t="s">
        <v>23</v>
      </c>
      <c r="C3195" s="17" t="s">
        <v>49</v>
      </c>
    </row>
    <row r="3196" spans="2:3" x14ac:dyDescent="0.25">
      <c r="B3196" s="16" t="s">
        <v>25</v>
      </c>
      <c r="C3196" s="17" t="s">
        <v>26</v>
      </c>
    </row>
    <row r="3197" spans="2:3" x14ac:dyDescent="0.25">
      <c r="B3197" s="16" t="s">
        <v>27</v>
      </c>
      <c r="C3197" s="17" t="s">
        <v>28</v>
      </c>
    </row>
    <row r="3198" spans="2:3" x14ac:dyDescent="0.25">
      <c r="B3198" s="16" t="s">
        <v>29</v>
      </c>
      <c r="C3198" s="17"/>
    </row>
    <row r="3199" spans="2:3" ht="24" x14ac:dyDescent="0.25">
      <c r="B3199" s="16" t="s">
        <v>30</v>
      </c>
      <c r="C3199" s="17" t="s">
        <v>66</v>
      </c>
    </row>
    <row r="3200" spans="2:3" x14ac:dyDescent="0.25">
      <c r="B3200" s="16" t="s">
        <v>32</v>
      </c>
      <c r="C3200" s="17" t="s">
        <v>554</v>
      </c>
    </row>
    <row r="3201" spans="2:3" x14ac:dyDescent="0.25">
      <c r="B3201" s="16" t="s">
        <v>34</v>
      </c>
      <c r="C3201" s="17" t="s">
        <v>545</v>
      </c>
    </row>
    <row r="3203" spans="2:3" x14ac:dyDescent="0.25">
      <c r="B3203" s="16" t="s">
        <v>5</v>
      </c>
      <c r="C3203" s="17" t="s">
        <v>585</v>
      </c>
    </row>
    <row r="3204" spans="2:3" x14ac:dyDescent="0.25">
      <c r="B3204" s="16" t="s">
        <v>7</v>
      </c>
      <c r="C3204" s="17" t="s">
        <v>149</v>
      </c>
    </row>
    <row r="3205" spans="2:3" x14ac:dyDescent="0.25">
      <c r="B3205" s="16" t="s">
        <v>9</v>
      </c>
      <c r="C3205" s="17" t="s">
        <v>586</v>
      </c>
    </row>
    <row r="3206" spans="2:3" x14ac:dyDescent="0.25">
      <c r="B3206" s="16" t="s">
        <v>11</v>
      </c>
      <c r="C3206" s="17" t="s">
        <v>587</v>
      </c>
    </row>
    <row r="3207" spans="2:3" ht="36" x14ac:dyDescent="0.25">
      <c r="B3207" s="16" t="s">
        <v>13</v>
      </c>
      <c r="C3207" s="17" t="s">
        <v>588</v>
      </c>
    </row>
    <row r="3208" spans="2:3" x14ac:dyDescent="0.25">
      <c r="B3208" s="16" t="s">
        <v>15</v>
      </c>
      <c r="C3208" s="17"/>
    </row>
    <row r="3209" spans="2:3" x14ac:dyDescent="0.25">
      <c r="B3209" s="16" t="s">
        <v>16</v>
      </c>
      <c r="C3209" s="17"/>
    </row>
    <row r="3210" spans="2:3" x14ac:dyDescent="0.25">
      <c r="B3210" s="16" t="s">
        <v>17</v>
      </c>
      <c r="C3210" s="17"/>
    </row>
    <row r="3211" spans="2:3" x14ac:dyDescent="0.25">
      <c r="B3211" s="16" t="s">
        <v>18</v>
      </c>
      <c r="C3211" s="17" t="s">
        <v>542</v>
      </c>
    </row>
    <row r="3212" spans="2:3" x14ac:dyDescent="0.25">
      <c r="B3212" s="16" t="s">
        <v>20</v>
      </c>
      <c r="C3212" s="17">
        <v>90</v>
      </c>
    </row>
    <row r="3213" spans="2:3" x14ac:dyDescent="0.25">
      <c r="B3213" s="16" t="s">
        <v>21</v>
      </c>
      <c r="C3213" s="17">
        <v>5</v>
      </c>
    </row>
    <row r="3214" spans="2:3" x14ac:dyDescent="0.25">
      <c r="B3214" s="16" t="s">
        <v>22</v>
      </c>
      <c r="C3214" s="17">
        <v>100</v>
      </c>
    </row>
    <row r="3215" spans="2:3" x14ac:dyDescent="0.25">
      <c r="B3215" s="16" t="s">
        <v>23</v>
      </c>
      <c r="C3215" s="17" t="s">
        <v>49</v>
      </c>
    </row>
    <row r="3216" spans="2:3" x14ac:dyDescent="0.25">
      <c r="B3216" s="16" t="s">
        <v>25</v>
      </c>
      <c r="C3216" s="17" t="s">
        <v>26</v>
      </c>
    </row>
    <row r="3217" spans="2:3" x14ac:dyDescent="0.25">
      <c r="B3217" s="16" t="s">
        <v>27</v>
      </c>
      <c r="C3217" s="17" t="s">
        <v>28</v>
      </c>
    </row>
    <row r="3218" spans="2:3" x14ac:dyDescent="0.25">
      <c r="B3218" s="16" t="s">
        <v>29</v>
      </c>
      <c r="C3218" s="17"/>
    </row>
    <row r="3219" spans="2:3" ht="24" x14ac:dyDescent="0.25">
      <c r="B3219" s="16" t="s">
        <v>30</v>
      </c>
      <c r="C3219" s="17" t="s">
        <v>66</v>
      </c>
    </row>
    <row r="3220" spans="2:3" x14ac:dyDescent="0.25">
      <c r="B3220" s="16" t="s">
        <v>32</v>
      </c>
      <c r="C3220" s="17" t="s">
        <v>554</v>
      </c>
    </row>
    <row r="3221" spans="2:3" x14ac:dyDescent="0.25">
      <c r="B3221" s="16" t="s">
        <v>34</v>
      </c>
      <c r="C3221" s="17" t="s">
        <v>571</v>
      </c>
    </row>
    <row r="3223" spans="2:3" x14ac:dyDescent="0.25">
      <c r="B3223" s="16" t="s">
        <v>5</v>
      </c>
      <c r="C3223" s="17" t="s">
        <v>585</v>
      </c>
    </row>
    <row r="3224" spans="2:3" x14ac:dyDescent="0.25">
      <c r="B3224" s="16" t="s">
        <v>7</v>
      </c>
      <c r="C3224" s="17" t="s">
        <v>149</v>
      </c>
    </row>
    <row r="3225" spans="2:3" x14ac:dyDescent="0.25">
      <c r="B3225" s="16" t="s">
        <v>9</v>
      </c>
      <c r="C3225" s="17" t="s">
        <v>586</v>
      </c>
    </row>
    <row r="3226" spans="2:3" x14ac:dyDescent="0.25">
      <c r="B3226" s="16" t="s">
        <v>11</v>
      </c>
      <c r="C3226" s="17" t="s">
        <v>587</v>
      </c>
    </row>
    <row r="3227" spans="2:3" ht="36" x14ac:dyDescent="0.25">
      <c r="B3227" s="16" t="s">
        <v>13</v>
      </c>
      <c r="C3227" s="17" t="s">
        <v>588</v>
      </c>
    </row>
    <row r="3228" spans="2:3" x14ac:dyDescent="0.25">
      <c r="B3228" s="16" t="s">
        <v>15</v>
      </c>
      <c r="C3228" s="17"/>
    </row>
    <row r="3229" spans="2:3" x14ac:dyDescent="0.25">
      <c r="B3229" s="16" t="s">
        <v>16</v>
      </c>
      <c r="C3229" s="17"/>
    </row>
    <row r="3230" spans="2:3" x14ac:dyDescent="0.25">
      <c r="B3230" s="16" t="s">
        <v>17</v>
      </c>
      <c r="C3230" s="17"/>
    </row>
    <row r="3231" spans="2:3" x14ac:dyDescent="0.25">
      <c r="B3231" s="16" t="s">
        <v>18</v>
      </c>
      <c r="C3231" s="17" t="s">
        <v>542</v>
      </c>
    </row>
    <row r="3232" spans="2:3" x14ac:dyDescent="0.25">
      <c r="B3232" s="16" t="s">
        <v>20</v>
      </c>
      <c r="C3232" s="17">
        <v>90</v>
      </c>
    </row>
    <row r="3233" spans="2:3" x14ac:dyDescent="0.25">
      <c r="B3233" s="16" t="s">
        <v>21</v>
      </c>
      <c r="C3233" s="17">
        <v>5</v>
      </c>
    </row>
    <row r="3234" spans="2:3" x14ac:dyDescent="0.25">
      <c r="B3234" s="16" t="s">
        <v>22</v>
      </c>
      <c r="C3234" s="17">
        <v>100</v>
      </c>
    </row>
    <row r="3235" spans="2:3" x14ac:dyDescent="0.25">
      <c r="B3235" s="16" t="s">
        <v>23</v>
      </c>
      <c r="C3235" s="17" t="s">
        <v>49</v>
      </c>
    </row>
    <row r="3236" spans="2:3" x14ac:dyDescent="0.25">
      <c r="B3236" s="16" t="s">
        <v>25</v>
      </c>
      <c r="C3236" s="17" t="s">
        <v>26</v>
      </c>
    </row>
    <row r="3237" spans="2:3" x14ac:dyDescent="0.25">
      <c r="B3237" s="16" t="s">
        <v>27</v>
      </c>
      <c r="C3237" s="17" t="s">
        <v>28</v>
      </c>
    </row>
    <row r="3238" spans="2:3" x14ac:dyDescent="0.25">
      <c r="B3238" s="16" t="s">
        <v>29</v>
      </c>
      <c r="C3238" s="17"/>
    </row>
    <row r="3239" spans="2:3" ht="24" x14ac:dyDescent="0.25">
      <c r="B3239" s="16" t="s">
        <v>30</v>
      </c>
      <c r="C3239" s="17" t="s">
        <v>66</v>
      </c>
    </row>
    <row r="3240" spans="2:3" x14ac:dyDescent="0.25">
      <c r="B3240" s="16" t="s">
        <v>32</v>
      </c>
      <c r="C3240" s="17" t="s">
        <v>554</v>
      </c>
    </row>
    <row r="3241" spans="2:3" x14ac:dyDescent="0.25">
      <c r="B3241" s="16" t="s">
        <v>34</v>
      </c>
      <c r="C3241" s="17" t="s">
        <v>546</v>
      </c>
    </row>
    <row r="3243" spans="2:3" x14ac:dyDescent="0.25">
      <c r="B3243" s="16" t="s">
        <v>5</v>
      </c>
      <c r="C3243" s="17" t="s">
        <v>585</v>
      </c>
    </row>
    <row r="3244" spans="2:3" x14ac:dyDescent="0.25">
      <c r="B3244" s="16" t="s">
        <v>7</v>
      </c>
      <c r="C3244" s="17" t="s">
        <v>149</v>
      </c>
    </row>
    <row r="3245" spans="2:3" x14ac:dyDescent="0.25">
      <c r="B3245" s="16" t="s">
        <v>9</v>
      </c>
      <c r="C3245" s="17" t="s">
        <v>586</v>
      </c>
    </row>
    <row r="3246" spans="2:3" x14ac:dyDescent="0.25">
      <c r="B3246" s="16" t="s">
        <v>11</v>
      </c>
      <c r="C3246" s="17" t="s">
        <v>587</v>
      </c>
    </row>
    <row r="3247" spans="2:3" ht="36" x14ac:dyDescent="0.25">
      <c r="B3247" s="16" t="s">
        <v>13</v>
      </c>
      <c r="C3247" s="17" t="s">
        <v>588</v>
      </c>
    </row>
    <row r="3248" spans="2:3" x14ac:dyDescent="0.25">
      <c r="B3248" s="16" t="s">
        <v>15</v>
      </c>
      <c r="C3248" s="17"/>
    </row>
    <row r="3249" spans="2:3" x14ac:dyDescent="0.25">
      <c r="B3249" s="16" t="s">
        <v>16</v>
      </c>
      <c r="C3249" s="17"/>
    </row>
    <row r="3250" spans="2:3" x14ac:dyDescent="0.25">
      <c r="B3250" s="16" t="s">
        <v>17</v>
      </c>
      <c r="C3250" s="17"/>
    </row>
    <row r="3251" spans="2:3" x14ac:dyDescent="0.25">
      <c r="B3251" s="16" t="s">
        <v>18</v>
      </c>
      <c r="C3251" s="17" t="s">
        <v>542</v>
      </c>
    </row>
    <row r="3252" spans="2:3" x14ac:dyDescent="0.25">
      <c r="B3252" s="16" t="s">
        <v>20</v>
      </c>
      <c r="C3252" s="17">
        <v>90</v>
      </c>
    </row>
    <row r="3253" spans="2:3" x14ac:dyDescent="0.25">
      <c r="B3253" s="16" t="s">
        <v>21</v>
      </c>
      <c r="C3253" s="17">
        <v>5</v>
      </c>
    </row>
    <row r="3254" spans="2:3" x14ac:dyDescent="0.25">
      <c r="B3254" s="16" t="s">
        <v>22</v>
      </c>
      <c r="C3254" s="17">
        <v>100</v>
      </c>
    </row>
    <row r="3255" spans="2:3" x14ac:dyDescent="0.25">
      <c r="B3255" s="16" t="s">
        <v>23</v>
      </c>
      <c r="C3255" s="17" t="s">
        <v>49</v>
      </c>
    </row>
    <row r="3256" spans="2:3" x14ac:dyDescent="0.25">
      <c r="B3256" s="16" t="s">
        <v>25</v>
      </c>
      <c r="C3256" s="17" t="s">
        <v>26</v>
      </c>
    </row>
    <row r="3257" spans="2:3" x14ac:dyDescent="0.25">
      <c r="B3257" s="16" t="s">
        <v>27</v>
      </c>
      <c r="C3257" s="17" t="s">
        <v>28</v>
      </c>
    </row>
    <row r="3258" spans="2:3" x14ac:dyDescent="0.25">
      <c r="B3258" s="16" t="s">
        <v>29</v>
      </c>
      <c r="C3258" s="17"/>
    </row>
    <row r="3259" spans="2:3" ht="24" x14ac:dyDescent="0.25">
      <c r="B3259" s="16" t="s">
        <v>30</v>
      </c>
      <c r="C3259" s="17" t="s">
        <v>66</v>
      </c>
    </row>
    <row r="3260" spans="2:3" x14ac:dyDescent="0.25">
      <c r="B3260" s="16" t="s">
        <v>32</v>
      </c>
      <c r="C3260" s="17" t="s">
        <v>554</v>
      </c>
    </row>
    <row r="3261" spans="2:3" x14ac:dyDescent="0.25">
      <c r="B3261" s="16" t="s">
        <v>34</v>
      </c>
      <c r="C3261" s="17" t="s">
        <v>547</v>
      </c>
    </row>
    <row r="3263" spans="2:3" x14ac:dyDescent="0.25">
      <c r="B3263" s="16" t="s">
        <v>5</v>
      </c>
      <c r="C3263" s="17" t="s">
        <v>585</v>
      </c>
    </row>
    <row r="3264" spans="2:3" x14ac:dyDescent="0.25">
      <c r="B3264" s="16" t="s">
        <v>7</v>
      </c>
      <c r="C3264" s="17" t="s">
        <v>149</v>
      </c>
    </row>
    <row r="3265" spans="2:3" x14ac:dyDescent="0.25">
      <c r="B3265" s="16" t="s">
        <v>9</v>
      </c>
      <c r="C3265" s="17" t="s">
        <v>586</v>
      </c>
    </row>
    <row r="3266" spans="2:3" x14ac:dyDescent="0.25">
      <c r="B3266" s="16" t="s">
        <v>11</v>
      </c>
      <c r="C3266" s="17" t="s">
        <v>587</v>
      </c>
    </row>
    <row r="3267" spans="2:3" ht="36" x14ac:dyDescent="0.25">
      <c r="B3267" s="16" t="s">
        <v>13</v>
      </c>
      <c r="C3267" s="17" t="s">
        <v>588</v>
      </c>
    </row>
    <row r="3268" spans="2:3" x14ac:dyDescent="0.25">
      <c r="B3268" s="16" t="s">
        <v>15</v>
      </c>
      <c r="C3268" s="17"/>
    </row>
    <row r="3269" spans="2:3" x14ac:dyDescent="0.25">
      <c r="B3269" s="16" t="s">
        <v>16</v>
      </c>
      <c r="C3269" s="17"/>
    </row>
    <row r="3270" spans="2:3" x14ac:dyDescent="0.25">
      <c r="B3270" s="16" t="s">
        <v>17</v>
      </c>
      <c r="C3270" s="17"/>
    </row>
    <row r="3271" spans="2:3" x14ac:dyDescent="0.25">
      <c r="B3271" s="16" t="s">
        <v>18</v>
      </c>
      <c r="C3271" s="17" t="s">
        <v>542</v>
      </c>
    </row>
    <row r="3272" spans="2:3" x14ac:dyDescent="0.25">
      <c r="B3272" s="16" t="s">
        <v>20</v>
      </c>
      <c r="C3272" s="17">
        <v>90</v>
      </c>
    </row>
    <row r="3273" spans="2:3" x14ac:dyDescent="0.25">
      <c r="B3273" s="16" t="s">
        <v>21</v>
      </c>
      <c r="C3273" s="17">
        <v>5</v>
      </c>
    </row>
    <row r="3274" spans="2:3" x14ac:dyDescent="0.25">
      <c r="B3274" s="16" t="s">
        <v>22</v>
      </c>
      <c r="C3274" s="17">
        <v>100</v>
      </c>
    </row>
    <row r="3275" spans="2:3" x14ac:dyDescent="0.25">
      <c r="B3275" s="16" t="s">
        <v>23</v>
      </c>
      <c r="C3275" s="17" t="s">
        <v>49</v>
      </c>
    </row>
    <row r="3276" spans="2:3" x14ac:dyDescent="0.25">
      <c r="B3276" s="16" t="s">
        <v>25</v>
      </c>
      <c r="C3276" s="17" t="s">
        <v>26</v>
      </c>
    </row>
    <row r="3277" spans="2:3" x14ac:dyDescent="0.25">
      <c r="B3277" s="16" t="s">
        <v>27</v>
      </c>
      <c r="C3277" s="17" t="s">
        <v>28</v>
      </c>
    </row>
    <row r="3278" spans="2:3" x14ac:dyDescent="0.25">
      <c r="B3278" s="16" t="s">
        <v>29</v>
      </c>
      <c r="C3278" s="17"/>
    </row>
    <row r="3279" spans="2:3" ht="24" x14ac:dyDescent="0.25">
      <c r="B3279" s="16" t="s">
        <v>30</v>
      </c>
      <c r="C3279" s="17" t="s">
        <v>66</v>
      </c>
    </row>
    <row r="3280" spans="2:3" x14ac:dyDescent="0.25">
      <c r="B3280" s="16" t="s">
        <v>32</v>
      </c>
      <c r="C3280" s="17" t="s">
        <v>554</v>
      </c>
    </row>
    <row r="3281" spans="2:3" x14ac:dyDescent="0.25">
      <c r="B3281" s="16" t="s">
        <v>34</v>
      </c>
      <c r="C3281" s="17" t="s">
        <v>548</v>
      </c>
    </row>
    <row r="3283" spans="2:3" x14ac:dyDescent="0.25">
      <c r="B3283" s="16" t="s">
        <v>5</v>
      </c>
      <c r="C3283" s="17" t="s">
        <v>585</v>
      </c>
    </row>
    <row r="3284" spans="2:3" x14ac:dyDescent="0.25">
      <c r="B3284" s="16" t="s">
        <v>7</v>
      </c>
      <c r="C3284" s="17" t="s">
        <v>149</v>
      </c>
    </row>
    <row r="3285" spans="2:3" x14ac:dyDescent="0.25">
      <c r="B3285" s="16" t="s">
        <v>9</v>
      </c>
      <c r="C3285" s="17" t="s">
        <v>586</v>
      </c>
    </row>
    <row r="3286" spans="2:3" x14ac:dyDescent="0.25">
      <c r="B3286" s="16" t="s">
        <v>11</v>
      </c>
      <c r="C3286" s="17" t="s">
        <v>587</v>
      </c>
    </row>
    <row r="3287" spans="2:3" ht="36" x14ac:dyDescent="0.25">
      <c r="B3287" s="16" t="s">
        <v>13</v>
      </c>
      <c r="C3287" s="17" t="s">
        <v>588</v>
      </c>
    </row>
    <row r="3288" spans="2:3" x14ac:dyDescent="0.25">
      <c r="B3288" s="16" t="s">
        <v>15</v>
      </c>
      <c r="C3288" s="17"/>
    </row>
    <row r="3289" spans="2:3" x14ac:dyDescent="0.25">
      <c r="B3289" s="16" t="s">
        <v>16</v>
      </c>
      <c r="C3289" s="17"/>
    </row>
    <row r="3290" spans="2:3" x14ac:dyDescent="0.25">
      <c r="B3290" s="16" t="s">
        <v>17</v>
      </c>
      <c r="C3290" s="17"/>
    </row>
    <row r="3291" spans="2:3" x14ac:dyDescent="0.25">
      <c r="B3291" s="16" t="s">
        <v>18</v>
      </c>
      <c r="C3291" s="17" t="s">
        <v>542</v>
      </c>
    </row>
    <row r="3292" spans="2:3" x14ac:dyDescent="0.25">
      <c r="B3292" s="16" t="s">
        <v>20</v>
      </c>
      <c r="C3292" s="17">
        <v>90</v>
      </c>
    </row>
    <row r="3293" spans="2:3" x14ac:dyDescent="0.25">
      <c r="B3293" s="16" t="s">
        <v>21</v>
      </c>
      <c r="C3293" s="17">
        <v>5</v>
      </c>
    </row>
    <row r="3294" spans="2:3" x14ac:dyDescent="0.25">
      <c r="B3294" s="16" t="s">
        <v>22</v>
      </c>
      <c r="C3294" s="17">
        <v>100</v>
      </c>
    </row>
    <row r="3295" spans="2:3" x14ac:dyDescent="0.25">
      <c r="B3295" s="16" t="s">
        <v>23</v>
      </c>
      <c r="C3295" s="17" t="s">
        <v>49</v>
      </c>
    </row>
    <row r="3296" spans="2:3" x14ac:dyDescent="0.25">
      <c r="B3296" s="16" t="s">
        <v>25</v>
      </c>
      <c r="C3296" s="17" t="s">
        <v>26</v>
      </c>
    </row>
    <row r="3297" spans="2:3" x14ac:dyDescent="0.25">
      <c r="B3297" s="16" t="s">
        <v>27</v>
      </c>
      <c r="C3297" s="17" t="s">
        <v>28</v>
      </c>
    </row>
    <row r="3298" spans="2:3" x14ac:dyDescent="0.25">
      <c r="B3298" s="16" t="s">
        <v>29</v>
      </c>
      <c r="C3298" s="17"/>
    </row>
    <row r="3299" spans="2:3" ht="24" x14ac:dyDescent="0.25">
      <c r="B3299" s="16" t="s">
        <v>30</v>
      </c>
      <c r="C3299" s="17" t="s">
        <v>66</v>
      </c>
    </row>
    <row r="3300" spans="2:3" x14ac:dyDescent="0.25">
      <c r="B3300" s="16" t="s">
        <v>32</v>
      </c>
      <c r="C3300" s="17" t="s">
        <v>554</v>
      </c>
    </row>
    <row r="3301" spans="2:3" x14ac:dyDescent="0.25">
      <c r="B3301" s="16" t="s">
        <v>34</v>
      </c>
      <c r="C3301" s="17" t="s">
        <v>549</v>
      </c>
    </row>
    <row r="3303" spans="2:3" x14ac:dyDescent="0.25">
      <c r="B3303" s="16" t="s">
        <v>5</v>
      </c>
      <c r="C3303" s="17" t="s">
        <v>585</v>
      </c>
    </row>
    <row r="3304" spans="2:3" x14ac:dyDescent="0.25">
      <c r="B3304" s="16" t="s">
        <v>7</v>
      </c>
      <c r="C3304" s="17" t="s">
        <v>149</v>
      </c>
    </row>
    <row r="3305" spans="2:3" x14ac:dyDescent="0.25">
      <c r="B3305" s="16" t="s">
        <v>9</v>
      </c>
      <c r="C3305" s="17" t="s">
        <v>586</v>
      </c>
    </row>
    <row r="3306" spans="2:3" x14ac:dyDescent="0.25">
      <c r="B3306" s="16" t="s">
        <v>11</v>
      </c>
      <c r="C3306" s="17" t="s">
        <v>587</v>
      </c>
    </row>
    <row r="3307" spans="2:3" ht="36" x14ac:dyDescent="0.25">
      <c r="B3307" s="16" t="s">
        <v>13</v>
      </c>
      <c r="C3307" s="17" t="s">
        <v>588</v>
      </c>
    </row>
    <row r="3308" spans="2:3" x14ac:dyDescent="0.25">
      <c r="B3308" s="16" t="s">
        <v>15</v>
      </c>
      <c r="C3308" s="17"/>
    </row>
    <row r="3309" spans="2:3" x14ac:dyDescent="0.25">
      <c r="B3309" s="16" t="s">
        <v>16</v>
      </c>
      <c r="C3309" s="17"/>
    </row>
    <row r="3310" spans="2:3" x14ac:dyDescent="0.25">
      <c r="B3310" s="16" t="s">
        <v>17</v>
      </c>
      <c r="C3310" s="17"/>
    </row>
    <row r="3311" spans="2:3" x14ac:dyDescent="0.25">
      <c r="B3311" s="16" t="s">
        <v>18</v>
      </c>
      <c r="C3311" s="17" t="s">
        <v>542</v>
      </c>
    </row>
    <row r="3312" spans="2:3" x14ac:dyDescent="0.25">
      <c r="B3312" s="16" t="s">
        <v>20</v>
      </c>
      <c r="C3312" s="17">
        <v>90</v>
      </c>
    </row>
    <row r="3313" spans="2:3" x14ac:dyDescent="0.25">
      <c r="B3313" s="16" t="s">
        <v>21</v>
      </c>
      <c r="C3313" s="17">
        <v>5</v>
      </c>
    </row>
    <row r="3314" spans="2:3" x14ac:dyDescent="0.25">
      <c r="B3314" s="16" t="s">
        <v>22</v>
      </c>
      <c r="C3314" s="17">
        <v>100</v>
      </c>
    </row>
    <row r="3315" spans="2:3" x14ac:dyDescent="0.25">
      <c r="B3315" s="16" t="s">
        <v>23</v>
      </c>
      <c r="C3315" s="17" t="s">
        <v>49</v>
      </c>
    </row>
    <row r="3316" spans="2:3" x14ac:dyDescent="0.25">
      <c r="B3316" s="16" t="s">
        <v>25</v>
      </c>
      <c r="C3316" s="17" t="s">
        <v>26</v>
      </c>
    </row>
    <row r="3317" spans="2:3" x14ac:dyDescent="0.25">
      <c r="B3317" s="16" t="s">
        <v>27</v>
      </c>
      <c r="C3317" s="17" t="s">
        <v>28</v>
      </c>
    </row>
    <row r="3318" spans="2:3" x14ac:dyDescent="0.25">
      <c r="B3318" s="16" t="s">
        <v>29</v>
      </c>
      <c r="C3318" s="17"/>
    </row>
    <row r="3319" spans="2:3" ht="24" x14ac:dyDescent="0.25">
      <c r="B3319" s="16" t="s">
        <v>30</v>
      </c>
      <c r="C3319" s="17" t="s">
        <v>66</v>
      </c>
    </row>
    <row r="3320" spans="2:3" x14ac:dyDescent="0.25">
      <c r="B3320" s="16" t="s">
        <v>32</v>
      </c>
      <c r="C3320" s="17" t="s">
        <v>554</v>
      </c>
    </row>
    <row r="3321" spans="2:3" x14ac:dyDescent="0.25">
      <c r="B3321" s="16" t="s">
        <v>34</v>
      </c>
      <c r="C3321" s="17" t="s">
        <v>550</v>
      </c>
    </row>
    <row r="3323" spans="2:3" x14ac:dyDescent="0.25">
      <c r="B3323" s="16" t="s">
        <v>5</v>
      </c>
      <c r="C3323" s="17" t="s">
        <v>585</v>
      </c>
    </row>
    <row r="3324" spans="2:3" x14ac:dyDescent="0.25">
      <c r="B3324" s="16" t="s">
        <v>7</v>
      </c>
      <c r="C3324" s="17" t="s">
        <v>149</v>
      </c>
    </row>
    <row r="3325" spans="2:3" x14ac:dyDescent="0.25">
      <c r="B3325" s="16" t="s">
        <v>9</v>
      </c>
      <c r="C3325" s="17" t="s">
        <v>589</v>
      </c>
    </row>
    <row r="3326" spans="2:3" ht="24" x14ac:dyDescent="0.25">
      <c r="B3326" s="16" t="s">
        <v>11</v>
      </c>
      <c r="C3326" s="17" t="s">
        <v>590</v>
      </c>
    </row>
    <row r="3327" spans="2:3" ht="24" x14ac:dyDescent="0.25">
      <c r="B3327" s="16" t="s">
        <v>13</v>
      </c>
      <c r="C3327" s="17" t="s">
        <v>591</v>
      </c>
    </row>
    <row r="3328" spans="2:3" x14ac:dyDescent="0.25">
      <c r="B3328" s="16" t="s">
        <v>15</v>
      </c>
      <c r="C3328" s="17"/>
    </row>
    <row r="3329" spans="2:3" x14ac:dyDescent="0.25">
      <c r="B3329" s="16" t="s">
        <v>16</v>
      </c>
      <c r="C3329" s="17"/>
    </row>
    <row r="3330" spans="2:3" x14ac:dyDescent="0.25">
      <c r="B3330" s="16" t="s">
        <v>17</v>
      </c>
      <c r="C3330" s="17"/>
    </row>
    <row r="3331" spans="2:3" x14ac:dyDescent="0.25">
      <c r="B3331" s="16" t="s">
        <v>18</v>
      </c>
      <c r="C3331" s="17" t="s">
        <v>592</v>
      </c>
    </row>
    <row r="3332" spans="2:3" x14ac:dyDescent="0.25">
      <c r="B3332" s="16" t="s">
        <v>20</v>
      </c>
      <c r="C3332" s="17">
        <v>90</v>
      </c>
    </row>
    <row r="3333" spans="2:3" x14ac:dyDescent="0.25">
      <c r="B3333" s="16" t="s">
        <v>21</v>
      </c>
      <c r="C3333" s="17">
        <v>5</v>
      </c>
    </row>
    <row r="3334" spans="2:3" x14ac:dyDescent="0.25">
      <c r="B3334" s="16" t="s">
        <v>22</v>
      </c>
      <c r="C3334" s="17">
        <v>100</v>
      </c>
    </row>
    <row r="3335" spans="2:3" x14ac:dyDescent="0.25">
      <c r="B3335" s="16" t="s">
        <v>23</v>
      </c>
      <c r="C3335" s="17" t="s">
        <v>49</v>
      </c>
    </row>
    <row r="3336" spans="2:3" x14ac:dyDescent="0.25">
      <c r="B3336" s="16" t="s">
        <v>25</v>
      </c>
      <c r="C3336" s="17" t="s">
        <v>26</v>
      </c>
    </row>
    <row r="3337" spans="2:3" x14ac:dyDescent="0.25">
      <c r="B3337" s="16" t="s">
        <v>27</v>
      </c>
      <c r="C3337" s="17" t="s">
        <v>28</v>
      </c>
    </row>
    <row r="3338" spans="2:3" x14ac:dyDescent="0.25">
      <c r="B3338" s="16" t="s">
        <v>29</v>
      </c>
      <c r="C3338" s="17"/>
    </row>
    <row r="3339" spans="2:3" ht="24" x14ac:dyDescent="0.25">
      <c r="B3339" s="16" t="s">
        <v>30</v>
      </c>
      <c r="C3339" s="17" t="s">
        <v>66</v>
      </c>
    </row>
    <row r="3340" spans="2:3" x14ac:dyDescent="0.25">
      <c r="B3340" s="16" t="s">
        <v>32</v>
      </c>
      <c r="C3340" s="17" t="s">
        <v>554</v>
      </c>
    </row>
    <row r="3341" spans="2:3" x14ac:dyDescent="0.25">
      <c r="B3341" s="16" t="s">
        <v>34</v>
      </c>
      <c r="C3341" s="17" t="s">
        <v>546</v>
      </c>
    </row>
    <row r="3343" spans="2:3" x14ac:dyDescent="0.25">
      <c r="B3343" s="16" t="s">
        <v>5</v>
      </c>
      <c r="C3343" s="17" t="s">
        <v>585</v>
      </c>
    </row>
    <row r="3344" spans="2:3" x14ac:dyDescent="0.25">
      <c r="B3344" s="16" t="s">
        <v>7</v>
      </c>
      <c r="C3344" s="17" t="s">
        <v>149</v>
      </c>
    </row>
    <row r="3345" spans="2:3" x14ac:dyDescent="0.25">
      <c r="B3345" s="16" t="s">
        <v>9</v>
      </c>
      <c r="C3345" s="17" t="s">
        <v>589</v>
      </c>
    </row>
    <row r="3346" spans="2:3" ht="24" x14ac:dyDescent="0.25">
      <c r="B3346" s="16" t="s">
        <v>11</v>
      </c>
      <c r="C3346" s="17" t="s">
        <v>590</v>
      </c>
    </row>
    <row r="3347" spans="2:3" ht="24" x14ac:dyDescent="0.25">
      <c r="B3347" s="16" t="s">
        <v>13</v>
      </c>
      <c r="C3347" s="17" t="s">
        <v>591</v>
      </c>
    </row>
    <row r="3348" spans="2:3" x14ac:dyDescent="0.25">
      <c r="B3348" s="16" t="s">
        <v>15</v>
      </c>
      <c r="C3348" s="17"/>
    </row>
    <row r="3349" spans="2:3" x14ac:dyDescent="0.25">
      <c r="B3349" s="16" t="s">
        <v>16</v>
      </c>
      <c r="C3349" s="17"/>
    </row>
    <row r="3350" spans="2:3" x14ac:dyDescent="0.25">
      <c r="B3350" s="16" t="s">
        <v>17</v>
      </c>
      <c r="C3350" s="17"/>
    </row>
    <row r="3351" spans="2:3" x14ac:dyDescent="0.25">
      <c r="B3351" s="16" t="s">
        <v>18</v>
      </c>
      <c r="C3351" s="17" t="s">
        <v>592</v>
      </c>
    </row>
    <row r="3352" spans="2:3" x14ac:dyDescent="0.25">
      <c r="B3352" s="16" t="s">
        <v>20</v>
      </c>
      <c r="C3352" s="17">
        <v>90</v>
      </c>
    </row>
    <row r="3353" spans="2:3" x14ac:dyDescent="0.25">
      <c r="B3353" s="16" t="s">
        <v>21</v>
      </c>
      <c r="C3353" s="17">
        <v>5</v>
      </c>
    </row>
    <row r="3354" spans="2:3" x14ac:dyDescent="0.25">
      <c r="B3354" s="16" t="s">
        <v>22</v>
      </c>
      <c r="C3354" s="17">
        <v>100</v>
      </c>
    </row>
    <row r="3355" spans="2:3" x14ac:dyDescent="0.25">
      <c r="B3355" s="16" t="s">
        <v>23</v>
      </c>
      <c r="C3355" s="17" t="s">
        <v>49</v>
      </c>
    </row>
    <row r="3356" spans="2:3" x14ac:dyDescent="0.25">
      <c r="B3356" s="16" t="s">
        <v>25</v>
      </c>
      <c r="C3356" s="17" t="s">
        <v>26</v>
      </c>
    </row>
    <row r="3357" spans="2:3" x14ac:dyDescent="0.25">
      <c r="B3357" s="16" t="s">
        <v>27</v>
      </c>
      <c r="C3357" s="17" t="s">
        <v>28</v>
      </c>
    </row>
    <row r="3358" spans="2:3" x14ac:dyDescent="0.25">
      <c r="B3358" s="16" t="s">
        <v>29</v>
      </c>
      <c r="C3358" s="17"/>
    </row>
    <row r="3359" spans="2:3" ht="24" x14ac:dyDescent="0.25">
      <c r="B3359" s="16" t="s">
        <v>30</v>
      </c>
      <c r="C3359" s="17" t="s">
        <v>66</v>
      </c>
    </row>
    <row r="3360" spans="2:3" x14ac:dyDescent="0.25">
      <c r="B3360" s="16" t="s">
        <v>32</v>
      </c>
      <c r="C3360" s="17" t="s">
        <v>554</v>
      </c>
    </row>
    <row r="3361" spans="2:3" x14ac:dyDescent="0.25">
      <c r="B3361" s="16" t="s">
        <v>34</v>
      </c>
      <c r="C3361" s="17" t="s">
        <v>547</v>
      </c>
    </row>
    <row r="3363" spans="2:3" x14ac:dyDescent="0.25">
      <c r="B3363" s="16" t="s">
        <v>5</v>
      </c>
      <c r="C3363" s="17" t="s">
        <v>585</v>
      </c>
    </row>
    <row r="3364" spans="2:3" x14ac:dyDescent="0.25">
      <c r="B3364" s="16" t="s">
        <v>7</v>
      </c>
      <c r="C3364" s="17" t="s">
        <v>149</v>
      </c>
    </row>
    <row r="3365" spans="2:3" x14ac:dyDescent="0.25">
      <c r="B3365" s="16" t="s">
        <v>9</v>
      </c>
      <c r="C3365" s="17" t="s">
        <v>589</v>
      </c>
    </row>
    <row r="3366" spans="2:3" ht="24" x14ac:dyDescent="0.25">
      <c r="B3366" s="16" t="s">
        <v>11</v>
      </c>
      <c r="C3366" s="17" t="s">
        <v>590</v>
      </c>
    </row>
    <row r="3367" spans="2:3" ht="24" x14ac:dyDescent="0.25">
      <c r="B3367" s="16" t="s">
        <v>13</v>
      </c>
      <c r="C3367" s="17" t="s">
        <v>591</v>
      </c>
    </row>
    <row r="3368" spans="2:3" x14ac:dyDescent="0.25">
      <c r="B3368" s="16" t="s">
        <v>15</v>
      </c>
      <c r="C3368" s="17"/>
    </row>
    <row r="3369" spans="2:3" x14ac:dyDescent="0.25">
      <c r="B3369" s="16" t="s">
        <v>16</v>
      </c>
      <c r="C3369" s="17"/>
    </row>
    <row r="3370" spans="2:3" x14ac:dyDescent="0.25">
      <c r="B3370" s="16" t="s">
        <v>17</v>
      </c>
      <c r="C3370" s="17"/>
    </row>
    <row r="3371" spans="2:3" x14ac:dyDescent="0.25">
      <c r="B3371" s="16" t="s">
        <v>18</v>
      </c>
      <c r="C3371" s="17" t="s">
        <v>592</v>
      </c>
    </row>
    <row r="3372" spans="2:3" x14ac:dyDescent="0.25">
      <c r="B3372" s="16" t="s">
        <v>20</v>
      </c>
      <c r="C3372" s="17">
        <v>90</v>
      </c>
    </row>
    <row r="3373" spans="2:3" x14ac:dyDescent="0.25">
      <c r="B3373" s="16" t="s">
        <v>21</v>
      </c>
      <c r="C3373" s="17">
        <v>5</v>
      </c>
    </row>
    <row r="3374" spans="2:3" x14ac:dyDescent="0.25">
      <c r="B3374" s="16" t="s">
        <v>22</v>
      </c>
      <c r="C3374" s="17">
        <v>100</v>
      </c>
    </row>
    <row r="3375" spans="2:3" x14ac:dyDescent="0.25">
      <c r="B3375" s="16" t="s">
        <v>23</v>
      </c>
      <c r="C3375" s="17" t="s">
        <v>49</v>
      </c>
    </row>
    <row r="3376" spans="2:3" x14ac:dyDescent="0.25">
      <c r="B3376" s="16" t="s">
        <v>25</v>
      </c>
      <c r="C3376" s="17" t="s">
        <v>26</v>
      </c>
    </row>
    <row r="3377" spans="2:3" x14ac:dyDescent="0.25">
      <c r="B3377" s="16" t="s">
        <v>27</v>
      </c>
      <c r="C3377" s="17" t="s">
        <v>28</v>
      </c>
    </row>
    <row r="3378" spans="2:3" x14ac:dyDescent="0.25">
      <c r="B3378" s="16" t="s">
        <v>29</v>
      </c>
      <c r="C3378" s="17"/>
    </row>
    <row r="3379" spans="2:3" ht="24" x14ac:dyDescent="0.25">
      <c r="B3379" s="16" t="s">
        <v>30</v>
      </c>
      <c r="C3379" s="17" t="s">
        <v>66</v>
      </c>
    </row>
    <row r="3380" spans="2:3" x14ac:dyDescent="0.25">
      <c r="B3380" s="16" t="s">
        <v>32</v>
      </c>
      <c r="C3380" s="17" t="s">
        <v>554</v>
      </c>
    </row>
    <row r="3381" spans="2:3" x14ac:dyDescent="0.25">
      <c r="B3381" s="16" t="s">
        <v>34</v>
      </c>
      <c r="C3381" s="17" t="s">
        <v>548</v>
      </c>
    </row>
    <row r="3383" spans="2:3" x14ac:dyDescent="0.25">
      <c r="B3383" s="16" t="s">
        <v>5</v>
      </c>
      <c r="C3383" s="17" t="s">
        <v>585</v>
      </c>
    </row>
    <row r="3384" spans="2:3" x14ac:dyDescent="0.25">
      <c r="B3384" s="16" t="s">
        <v>7</v>
      </c>
      <c r="C3384" s="17" t="s">
        <v>149</v>
      </c>
    </row>
    <row r="3385" spans="2:3" x14ac:dyDescent="0.25">
      <c r="B3385" s="16" t="s">
        <v>9</v>
      </c>
      <c r="C3385" s="17" t="s">
        <v>589</v>
      </c>
    </row>
    <row r="3386" spans="2:3" ht="24" x14ac:dyDescent="0.25">
      <c r="B3386" s="16" t="s">
        <v>11</v>
      </c>
      <c r="C3386" s="17" t="s">
        <v>590</v>
      </c>
    </row>
    <row r="3387" spans="2:3" ht="24" x14ac:dyDescent="0.25">
      <c r="B3387" s="16" t="s">
        <v>13</v>
      </c>
      <c r="C3387" s="17" t="s">
        <v>591</v>
      </c>
    </row>
    <row r="3388" spans="2:3" x14ac:dyDescent="0.25">
      <c r="B3388" s="16" t="s">
        <v>15</v>
      </c>
      <c r="C3388" s="17"/>
    </row>
    <row r="3389" spans="2:3" x14ac:dyDescent="0.25">
      <c r="B3389" s="16" t="s">
        <v>16</v>
      </c>
      <c r="C3389" s="17"/>
    </row>
    <row r="3390" spans="2:3" x14ac:dyDescent="0.25">
      <c r="B3390" s="16" t="s">
        <v>17</v>
      </c>
      <c r="C3390" s="17"/>
    </row>
    <row r="3391" spans="2:3" x14ac:dyDescent="0.25">
      <c r="B3391" s="16" t="s">
        <v>18</v>
      </c>
      <c r="C3391" s="17" t="s">
        <v>592</v>
      </c>
    </row>
    <row r="3392" spans="2:3" x14ac:dyDescent="0.25">
      <c r="B3392" s="16" t="s">
        <v>20</v>
      </c>
      <c r="C3392" s="17">
        <v>90</v>
      </c>
    </row>
    <row r="3393" spans="2:3" x14ac:dyDescent="0.25">
      <c r="B3393" s="16" t="s">
        <v>21</v>
      </c>
      <c r="C3393" s="17">
        <v>5</v>
      </c>
    </row>
    <row r="3394" spans="2:3" x14ac:dyDescent="0.25">
      <c r="B3394" s="16" t="s">
        <v>22</v>
      </c>
      <c r="C3394" s="17">
        <v>100</v>
      </c>
    </row>
    <row r="3395" spans="2:3" x14ac:dyDescent="0.25">
      <c r="B3395" s="16" t="s">
        <v>23</v>
      </c>
      <c r="C3395" s="17" t="s">
        <v>49</v>
      </c>
    </row>
    <row r="3396" spans="2:3" x14ac:dyDescent="0.25">
      <c r="B3396" s="16" t="s">
        <v>25</v>
      </c>
      <c r="C3396" s="17" t="s">
        <v>26</v>
      </c>
    </row>
    <row r="3397" spans="2:3" x14ac:dyDescent="0.25">
      <c r="B3397" s="16" t="s">
        <v>27</v>
      </c>
      <c r="C3397" s="17" t="s">
        <v>28</v>
      </c>
    </row>
    <row r="3398" spans="2:3" x14ac:dyDescent="0.25">
      <c r="B3398" s="16" t="s">
        <v>29</v>
      </c>
      <c r="C3398" s="17"/>
    </row>
    <row r="3399" spans="2:3" ht="24" x14ac:dyDescent="0.25">
      <c r="B3399" s="16" t="s">
        <v>30</v>
      </c>
      <c r="C3399" s="17" t="s">
        <v>66</v>
      </c>
    </row>
    <row r="3400" spans="2:3" x14ac:dyDescent="0.25">
      <c r="B3400" s="16" t="s">
        <v>32</v>
      </c>
      <c r="C3400" s="17" t="s">
        <v>554</v>
      </c>
    </row>
    <row r="3401" spans="2:3" x14ac:dyDescent="0.25">
      <c r="B3401" s="16" t="s">
        <v>34</v>
      </c>
      <c r="C3401" s="17" t="s">
        <v>549</v>
      </c>
    </row>
    <row r="3403" spans="2:3" x14ac:dyDescent="0.25">
      <c r="B3403" s="16" t="s">
        <v>5</v>
      </c>
      <c r="C3403" s="17" t="s">
        <v>585</v>
      </c>
    </row>
    <row r="3404" spans="2:3" x14ac:dyDescent="0.25">
      <c r="B3404" s="16" t="s">
        <v>7</v>
      </c>
      <c r="C3404" s="17" t="s">
        <v>149</v>
      </c>
    </row>
    <row r="3405" spans="2:3" x14ac:dyDescent="0.25">
      <c r="B3405" s="16" t="s">
        <v>9</v>
      </c>
      <c r="C3405" s="17" t="s">
        <v>589</v>
      </c>
    </row>
    <row r="3406" spans="2:3" ht="24" x14ac:dyDescent="0.25">
      <c r="B3406" s="16" t="s">
        <v>11</v>
      </c>
      <c r="C3406" s="17" t="s">
        <v>590</v>
      </c>
    </row>
    <row r="3407" spans="2:3" ht="24" x14ac:dyDescent="0.25">
      <c r="B3407" s="16" t="s">
        <v>13</v>
      </c>
      <c r="C3407" s="17" t="s">
        <v>591</v>
      </c>
    </row>
    <row r="3408" spans="2:3" x14ac:dyDescent="0.25">
      <c r="B3408" s="16" t="s">
        <v>15</v>
      </c>
      <c r="C3408" s="17"/>
    </row>
    <row r="3409" spans="2:3" x14ac:dyDescent="0.25">
      <c r="B3409" s="16" t="s">
        <v>16</v>
      </c>
      <c r="C3409" s="17"/>
    </row>
    <row r="3410" spans="2:3" x14ac:dyDescent="0.25">
      <c r="B3410" s="16" t="s">
        <v>17</v>
      </c>
      <c r="C3410" s="17"/>
    </row>
    <row r="3411" spans="2:3" x14ac:dyDescent="0.25">
      <c r="B3411" s="16" t="s">
        <v>18</v>
      </c>
      <c r="C3411" s="17" t="s">
        <v>592</v>
      </c>
    </row>
    <row r="3412" spans="2:3" x14ac:dyDescent="0.25">
      <c r="B3412" s="16" t="s">
        <v>20</v>
      </c>
      <c r="C3412" s="17">
        <v>90</v>
      </c>
    </row>
    <row r="3413" spans="2:3" x14ac:dyDescent="0.25">
      <c r="B3413" s="16" t="s">
        <v>21</v>
      </c>
      <c r="C3413" s="17">
        <v>5</v>
      </c>
    </row>
    <row r="3414" spans="2:3" x14ac:dyDescent="0.25">
      <c r="B3414" s="16" t="s">
        <v>22</v>
      </c>
      <c r="C3414" s="17">
        <v>100</v>
      </c>
    </row>
    <row r="3415" spans="2:3" x14ac:dyDescent="0.25">
      <c r="B3415" s="16" t="s">
        <v>23</v>
      </c>
      <c r="C3415" s="17" t="s">
        <v>49</v>
      </c>
    </row>
    <row r="3416" spans="2:3" x14ac:dyDescent="0.25">
      <c r="B3416" s="16" t="s">
        <v>25</v>
      </c>
      <c r="C3416" s="17" t="s">
        <v>26</v>
      </c>
    </row>
    <row r="3417" spans="2:3" x14ac:dyDescent="0.25">
      <c r="B3417" s="16" t="s">
        <v>27</v>
      </c>
      <c r="C3417" s="17" t="s">
        <v>28</v>
      </c>
    </row>
    <row r="3418" spans="2:3" x14ac:dyDescent="0.25">
      <c r="B3418" s="16" t="s">
        <v>29</v>
      </c>
      <c r="C3418" s="17"/>
    </row>
    <row r="3419" spans="2:3" ht="24" x14ac:dyDescent="0.25">
      <c r="B3419" s="16" t="s">
        <v>30</v>
      </c>
      <c r="C3419" s="17" t="s">
        <v>66</v>
      </c>
    </row>
    <row r="3420" spans="2:3" x14ac:dyDescent="0.25">
      <c r="B3420" s="16" t="s">
        <v>32</v>
      </c>
      <c r="C3420" s="17" t="s">
        <v>554</v>
      </c>
    </row>
    <row r="3421" spans="2:3" x14ac:dyDescent="0.25">
      <c r="B3421" s="16" t="s">
        <v>34</v>
      </c>
      <c r="C3421" s="17" t="s">
        <v>550</v>
      </c>
    </row>
    <row r="3423" spans="2:3" x14ac:dyDescent="0.25">
      <c r="B3423" s="16" t="s">
        <v>5</v>
      </c>
      <c r="C3423" s="17" t="s">
        <v>585</v>
      </c>
    </row>
    <row r="3424" spans="2:3" x14ac:dyDescent="0.25">
      <c r="B3424" s="16" t="s">
        <v>7</v>
      </c>
      <c r="C3424" s="17" t="s">
        <v>149</v>
      </c>
    </row>
    <row r="3425" spans="2:3" x14ac:dyDescent="0.25">
      <c r="B3425" s="16" t="s">
        <v>9</v>
      </c>
      <c r="C3425" s="17" t="s">
        <v>589</v>
      </c>
    </row>
    <row r="3426" spans="2:3" ht="24" x14ac:dyDescent="0.25">
      <c r="B3426" s="16" t="s">
        <v>11</v>
      </c>
      <c r="C3426" s="17" t="s">
        <v>590</v>
      </c>
    </row>
    <row r="3427" spans="2:3" ht="24" x14ac:dyDescent="0.25">
      <c r="B3427" s="16" t="s">
        <v>13</v>
      </c>
      <c r="C3427" s="17" t="s">
        <v>591</v>
      </c>
    </row>
    <row r="3428" spans="2:3" x14ac:dyDescent="0.25">
      <c r="B3428" s="16" t="s">
        <v>15</v>
      </c>
      <c r="C3428" s="17"/>
    </row>
    <row r="3429" spans="2:3" x14ac:dyDescent="0.25">
      <c r="B3429" s="16" t="s">
        <v>16</v>
      </c>
      <c r="C3429" s="17"/>
    </row>
    <row r="3430" spans="2:3" x14ac:dyDescent="0.25">
      <c r="B3430" s="16" t="s">
        <v>17</v>
      </c>
      <c r="C3430" s="17"/>
    </row>
    <row r="3431" spans="2:3" x14ac:dyDescent="0.25">
      <c r="B3431" s="16" t="s">
        <v>18</v>
      </c>
      <c r="C3431" s="17" t="s">
        <v>592</v>
      </c>
    </row>
    <row r="3432" spans="2:3" x14ac:dyDescent="0.25">
      <c r="B3432" s="16" t="s">
        <v>20</v>
      </c>
      <c r="C3432" s="17">
        <v>90</v>
      </c>
    </row>
    <row r="3433" spans="2:3" x14ac:dyDescent="0.25">
      <c r="B3433" s="16" t="s">
        <v>21</v>
      </c>
      <c r="C3433" s="17">
        <v>5</v>
      </c>
    </row>
    <row r="3434" spans="2:3" x14ac:dyDescent="0.25">
      <c r="B3434" s="16" t="s">
        <v>22</v>
      </c>
      <c r="C3434" s="17">
        <v>100</v>
      </c>
    </row>
    <row r="3435" spans="2:3" x14ac:dyDescent="0.25">
      <c r="B3435" s="16" t="s">
        <v>23</v>
      </c>
      <c r="C3435" s="17" t="s">
        <v>49</v>
      </c>
    </row>
    <row r="3436" spans="2:3" x14ac:dyDescent="0.25">
      <c r="B3436" s="16" t="s">
        <v>25</v>
      </c>
      <c r="C3436" s="17" t="s">
        <v>26</v>
      </c>
    </row>
    <row r="3437" spans="2:3" x14ac:dyDescent="0.25">
      <c r="B3437" s="16" t="s">
        <v>27</v>
      </c>
      <c r="C3437" s="17" t="s">
        <v>28</v>
      </c>
    </row>
    <row r="3438" spans="2:3" x14ac:dyDescent="0.25">
      <c r="B3438" s="16" t="s">
        <v>29</v>
      </c>
      <c r="C3438" s="17"/>
    </row>
    <row r="3439" spans="2:3" ht="24" x14ac:dyDescent="0.25">
      <c r="B3439" s="16" t="s">
        <v>30</v>
      </c>
      <c r="C3439" s="17" t="s">
        <v>66</v>
      </c>
    </row>
    <row r="3440" spans="2:3" x14ac:dyDescent="0.25">
      <c r="B3440" s="16" t="s">
        <v>32</v>
      </c>
      <c r="C3440" s="17" t="s">
        <v>554</v>
      </c>
    </row>
    <row r="3441" spans="2:3" x14ac:dyDescent="0.25">
      <c r="B3441" s="16" t="s">
        <v>34</v>
      </c>
      <c r="C3441" s="17" t="s">
        <v>571</v>
      </c>
    </row>
    <row r="3443" spans="2:3" x14ac:dyDescent="0.25">
      <c r="B3443" s="16" t="s">
        <v>5</v>
      </c>
      <c r="C3443" s="17" t="s">
        <v>585</v>
      </c>
    </row>
    <row r="3444" spans="2:3" x14ac:dyDescent="0.25">
      <c r="B3444" s="16" t="s">
        <v>7</v>
      </c>
      <c r="C3444" s="17" t="s">
        <v>149</v>
      </c>
    </row>
    <row r="3445" spans="2:3" x14ac:dyDescent="0.25">
      <c r="B3445" s="16" t="s">
        <v>9</v>
      </c>
      <c r="C3445" s="17" t="s">
        <v>589</v>
      </c>
    </row>
    <row r="3446" spans="2:3" ht="24" x14ac:dyDescent="0.25">
      <c r="B3446" s="16" t="s">
        <v>11</v>
      </c>
      <c r="C3446" s="17" t="s">
        <v>590</v>
      </c>
    </row>
    <row r="3447" spans="2:3" ht="24" x14ac:dyDescent="0.25">
      <c r="B3447" s="16" t="s">
        <v>13</v>
      </c>
      <c r="C3447" s="17" t="s">
        <v>591</v>
      </c>
    </row>
    <row r="3448" spans="2:3" x14ac:dyDescent="0.25">
      <c r="B3448" s="16" t="s">
        <v>15</v>
      </c>
      <c r="C3448" s="17"/>
    </row>
    <row r="3449" spans="2:3" x14ac:dyDescent="0.25">
      <c r="B3449" s="16" t="s">
        <v>16</v>
      </c>
      <c r="C3449" s="17"/>
    </row>
    <row r="3450" spans="2:3" x14ac:dyDescent="0.25">
      <c r="B3450" s="16" t="s">
        <v>17</v>
      </c>
      <c r="C3450" s="17"/>
    </row>
    <row r="3451" spans="2:3" x14ac:dyDescent="0.25">
      <c r="B3451" s="16" t="s">
        <v>18</v>
      </c>
      <c r="C3451" s="17" t="s">
        <v>592</v>
      </c>
    </row>
    <row r="3452" spans="2:3" x14ac:dyDescent="0.25">
      <c r="B3452" s="16" t="s">
        <v>20</v>
      </c>
      <c r="C3452" s="17">
        <v>90</v>
      </c>
    </row>
    <row r="3453" spans="2:3" x14ac:dyDescent="0.25">
      <c r="B3453" s="16" t="s">
        <v>21</v>
      </c>
      <c r="C3453" s="17">
        <v>5</v>
      </c>
    </row>
    <row r="3454" spans="2:3" x14ac:dyDescent="0.25">
      <c r="B3454" s="16" t="s">
        <v>22</v>
      </c>
      <c r="C3454" s="17">
        <v>100</v>
      </c>
    </row>
    <row r="3455" spans="2:3" x14ac:dyDescent="0.25">
      <c r="B3455" s="16" t="s">
        <v>23</v>
      </c>
      <c r="C3455" s="17" t="s">
        <v>49</v>
      </c>
    </row>
    <row r="3456" spans="2:3" x14ac:dyDescent="0.25">
      <c r="B3456" s="16" t="s">
        <v>25</v>
      </c>
      <c r="C3456" s="17" t="s">
        <v>26</v>
      </c>
    </row>
    <row r="3457" spans="2:3" x14ac:dyDescent="0.25">
      <c r="B3457" s="16" t="s">
        <v>27</v>
      </c>
      <c r="C3457" s="17" t="s">
        <v>28</v>
      </c>
    </row>
    <row r="3458" spans="2:3" x14ac:dyDescent="0.25">
      <c r="B3458" s="16" t="s">
        <v>29</v>
      </c>
      <c r="C3458" s="17"/>
    </row>
    <row r="3459" spans="2:3" ht="24" x14ac:dyDescent="0.25">
      <c r="B3459" s="16" t="s">
        <v>30</v>
      </c>
      <c r="C3459" s="17" t="s">
        <v>66</v>
      </c>
    </row>
    <row r="3460" spans="2:3" x14ac:dyDescent="0.25">
      <c r="B3460" s="16" t="s">
        <v>32</v>
      </c>
      <c r="C3460" s="17" t="s">
        <v>554</v>
      </c>
    </row>
    <row r="3461" spans="2:3" x14ac:dyDescent="0.25">
      <c r="B3461" s="16" t="s">
        <v>34</v>
      </c>
      <c r="C3461" s="17" t="s">
        <v>545</v>
      </c>
    </row>
    <row r="3463" spans="2:3" ht="24" x14ac:dyDescent="0.25">
      <c r="B3463" s="16" t="s">
        <v>5</v>
      </c>
      <c r="C3463" s="17" t="s">
        <v>593</v>
      </c>
    </row>
    <row r="3464" spans="2:3" x14ac:dyDescent="0.25">
      <c r="B3464" s="16" t="s">
        <v>7</v>
      </c>
      <c r="C3464" s="17" t="s">
        <v>149</v>
      </c>
    </row>
    <row r="3465" spans="2:3" x14ac:dyDescent="0.25">
      <c r="B3465" s="16" t="s">
        <v>9</v>
      </c>
      <c r="C3465" s="17" t="s">
        <v>594</v>
      </c>
    </row>
    <row r="3466" spans="2:3" x14ac:dyDescent="0.25">
      <c r="B3466" s="16" t="s">
        <v>11</v>
      </c>
      <c r="C3466" s="17" t="s">
        <v>595</v>
      </c>
    </row>
    <row r="3467" spans="2:3" ht="24" x14ac:dyDescent="0.25">
      <c r="B3467" s="16" t="s">
        <v>13</v>
      </c>
      <c r="C3467" s="17" t="s">
        <v>596</v>
      </c>
    </row>
    <row r="3468" spans="2:3" x14ac:dyDescent="0.25">
      <c r="B3468" s="16" t="s">
        <v>15</v>
      </c>
      <c r="C3468" s="17"/>
    </row>
    <row r="3469" spans="2:3" x14ac:dyDescent="0.25">
      <c r="B3469" s="16" t="s">
        <v>16</v>
      </c>
      <c r="C3469" s="17"/>
    </row>
    <row r="3470" spans="2:3" x14ac:dyDescent="0.25">
      <c r="B3470" s="16" t="s">
        <v>17</v>
      </c>
      <c r="C3470" s="17"/>
    </row>
    <row r="3471" spans="2:3" x14ac:dyDescent="0.25">
      <c r="B3471" s="16" t="s">
        <v>18</v>
      </c>
      <c r="C3471" s="17" t="s">
        <v>597</v>
      </c>
    </row>
    <row r="3472" spans="2:3" x14ac:dyDescent="0.25">
      <c r="B3472" s="16" t="s">
        <v>20</v>
      </c>
      <c r="C3472" s="17">
        <v>35</v>
      </c>
    </row>
    <row r="3473" spans="2:3" x14ac:dyDescent="0.25">
      <c r="B3473" s="16" t="s">
        <v>21</v>
      </c>
      <c r="C3473" s="17">
        <v>5</v>
      </c>
    </row>
    <row r="3474" spans="2:3" x14ac:dyDescent="0.25">
      <c r="B3474" s="16" t="s">
        <v>22</v>
      </c>
      <c r="C3474" s="17">
        <v>45</v>
      </c>
    </row>
    <row r="3475" spans="2:3" x14ac:dyDescent="0.25">
      <c r="B3475" s="16" t="s">
        <v>23</v>
      </c>
      <c r="C3475" s="17" t="s">
        <v>24</v>
      </c>
    </row>
    <row r="3476" spans="2:3" x14ac:dyDescent="0.25">
      <c r="B3476" s="16" t="s">
        <v>25</v>
      </c>
      <c r="C3476" s="17" t="s">
        <v>26</v>
      </c>
    </row>
    <row r="3477" spans="2:3" x14ac:dyDescent="0.25">
      <c r="B3477" s="16" t="s">
        <v>27</v>
      </c>
      <c r="C3477" s="17" t="s">
        <v>28</v>
      </c>
    </row>
    <row r="3478" spans="2:3" x14ac:dyDescent="0.25">
      <c r="B3478" s="16" t="s">
        <v>29</v>
      </c>
      <c r="C3478" s="17"/>
    </row>
    <row r="3479" spans="2:3" ht="24" x14ac:dyDescent="0.25">
      <c r="B3479" s="16" t="s">
        <v>30</v>
      </c>
      <c r="C3479" s="17" t="s">
        <v>66</v>
      </c>
    </row>
    <row r="3480" spans="2:3" x14ac:dyDescent="0.25">
      <c r="B3480" s="16" t="s">
        <v>32</v>
      </c>
      <c r="C3480" s="17" t="s">
        <v>598</v>
      </c>
    </row>
    <row r="3481" spans="2:3" x14ac:dyDescent="0.25">
      <c r="B3481" s="16" t="s">
        <v>34</v>
      </c>
      <c r="C3481" s="17" t="s">
        <v>599</v>
      </c>
    </row>
    <row r="3483" spans="2:3" ht="24" x14ac:dyDescent="0.25">
      <c r="B3483" s="16" t="s">
        <v>5</v>
      </c>
      <c r="C3483" s="17" t="s">
        <v>600</v>
      </c>
    </row>
    <row r="3484" spans="2:3" x14ac:dyDescent="0.25">
      <c r="B3484" s="16" t="s">
        <v>7</v>
      </c>
      <c r="C3484" s="17" t="s">
        <v>149</v>
      </c>
    </row>
    <row r="3485" spans="2:3" x14ac:dyDescent="0.25">
      <c r="B3485" s="16" t="s">
        <v>9</v>
      </c>
      <c r="C3485" s="17" t="s">
        <v>601</v>
      </c>
    </row>
    <row r="3486" spans="2:3" x14ac:dyDescent="0.25">
      <c r="B3486" s="16" t="s">
        <v>11</v>
      </c>
      <c r="C3486" s="17" t="s">
        <v>602</v>
      </c>
    </row>
    <row r="3487" spans="2:3" ht="36" x14ac:dyDescent="0.25">
      <c r="B3487" s="16" t="s">
        <v>13</v>
      </c>
      <c r="C3487" s="17" t="s">
        <v>603</v>
      </c>
    </row>
    <row r="3488" spans="2:3" x14ac:dyDescent="0.25">
      <c r="B3488" s="16" t="s">
        <v>15</v>
      </c>
      <c r="C3488" s="17"/>
    </row>
    <row r="3489" spans="2:3" x14ac:dyDescent="0.25">
      <c r="B3489" s="16" t="s">
        <v>16</v>
      </c>
      <c r="C3489" s="17"/>
    </row>
    <row r="3490" spans="2:3" x14ac:dyDescent="0.25">
      <c r="B3490" s="16" t="s">
        <v>17</v>
      </c>
      <c r="C3490" s="17"/>
    </row>
    <row r="3491" spans="2:3" x14ac:dyDescent="0.25">
      <c r="B3491" s="16" t="s">
        <v>18</v>
      </c>
      <c r="C3491" s="17" t="s">
        <v>604</v>
      </c>
    </row>
    <row r="3492" spans="2:3" x14ac:dyDescent="0.25">
      <c r="B3492" s="16" t="s">
        <v>20</v>
      </c>
      <c r="C3492" s="17">
        <v>90</v>
      </c>
    </row>
    <row r="3493" spans="2:3" x14ac:dyDescent="0.25">
      <c r="B3493" s="16" t="s">
        <v>21</v>
      </c>
      <c r="C3493" s="17">
        <v>5</v>
      </c>
    </row>
    <row r="3494" spans="2:3" x14ac:dyDescent="0.25">
      <c r="B3494" s="16" t="s">
        <v>22</v>
      </c>
      <c r="C3494" s="17">
        <v>100</v>
      </c>
    </row>
    <row r="3495" spans="2:3" x14ac:dyDescent="0.25">
      <c r="B3495" s="16" t="s">
        <v>23</v>
      </c>
      <c r="C3495" s="17" t="s">
        <v>24</v>
      </c>
    </row>
    <row r="3496" spans="2:3" x14ac:dyDescent="0.25">
      <c r="B3496" s="16" t="s">
        <v>25</v>
      </c>
      <c r="C3496" s="17" t="s">
        <v>26</v>
      </c>
    </row>
    <row r="3497" spans="2:3" x14ac:dyDescent="0.25">
      <c r="B3497" s="16" t="s">
        <v>27</v>
      </c>
      <c r="C3497" s="17" t="s">
        <v>28</v>
      </c>
    </row>
    <row r="3498" spans="2:3" x14ac:dyDescent="0.25">
      <c r="B3498" s="16" t="s">
        <v>29</v>
      </c>
      <c r="C3498" s="17"/>
    </row>
    <row r="3499" spans="2:3" ht="24" x14ac:dyDescent="0.25">
      <c r="B3499" s="16" t="s">
        <v>30</v>
      </c>
      <c r="C3499" s="17" t="s">
        <v>66</v>
      </c>
    </row>
    <row r="3500" spans="2:3" x14ac:dyDescent="0.25">
      <c r="B3500" s="16" t="s">
        <v>32</v>
      </c>
      <c r="C3500" s="17" t="s">
        <v>598</v>
      </c>
    </row>
    <row r="3501" spans="2:3" x14ac:dyDescent="0.25">
      <c r="B3501" s="16" t="s">
        <v>34</v>
      </c>
      <c r="C3501" s="17" t="s">
        <v>599</v>
      </c>
    </row>
    <row r="3503" spans="2:3" ht="24" x14ac:dyDescent="0.25">
      <c r="B3503" s="16" t="s">
        <v>5</v>
      </c>
      <c r="C3503" s="17" t="s">
        <v>605</v>
      </c>
    </row>
    <row r="3504" spans="2:3" x14ac:dyDescent="0.25">
      <c r="B3504" s="16" t="s">
        <v>7</v>
      </c>
      <c r="C3504" s="17" t="s">
        <v>149</v>
      </c>
    </row>
    <row r="3505" spans="2:3" ht="24" x14ac:dyDescent="0.25">
      <c r="B3505" s="16" t="s">
        <v>9</v>
      </c>
      <c r="C3505" s="17" t="s">
        <v>606</v>
      </c>
    </row>
    <row r="3506" spans="2:3" x14ac:dyDescent="0.25">
      <c r="B3506" s="16" t="s">
        <v>11</v>
      </c>
      <c r="C3506" s="17" t="s">
        <v>607</v>
      </c>
    </row>
    <row r="3507" spans="2:3" ht="36" x14ac:dyDescent="0.25">
      <c r="B3507" s="16" t="s">
        <v>13</v>
      </c>
      <c r="C3507" s="17" t="s">
        <v>608</v>
      </c>
    </row>
    <row r="3508" spans="2:3" x14ac:dyDescent="0.25">
      <c r="B3508" s="16" t="s">
        <v>15</v>
      </c>
      <c r="C3508" s="17"/>
    </row>
    <row r="3509" spans="2:3" x14ac:dyDescent="0.25">
      <c r="B3509" s="16" t="s">
        <v>16</v>
      </c>
      <c r="C3509" s="17"/>
    </row>
    <row r="3510" spans="2:3" x14ac:dyDescent="0.25">
      <c r="B3510" s="16" t="s">
        <v>17</v>
      </c>
      <c r="C3510" s="17"/>
    </row>
    <row r="3511" spans="2:3" x14ac:dyDescent="0.25">
      <c r="B3511" s="16" t="s">
        <v>18</v>
      </c>
      <c r="C3511" s="17" t="s">
        <v>609</v>
      </c>
    </row>
    <row r="3512" spans="2:3" x14ac:dyDescent="0.25">
      <c r="B3512" s="16" t="s">
        <v>20</v>
      </c>
      <c r="C3512" s="17">
        <v>35</v>
      </c>
    </row>
    <row r="3513" spans="2:3" x14ac:dyDescent="0.25">
      <c r="B3513" s="16" t="s">
        <v>21</v>
      </c>
      <c r="C3513" s="17">
        <v>5</v>
      </c>
    </row>
    <row r="3514" spans="2:3" x14ac:dyDescent="0.25">
      <c r="B3514" s="16" t="s">
        <v>22</v>
      </c>
      <c r="C3514" s="17">
        <v>45</v>
      </c>
    </row>
    <row r="3515" spans="2:3" x14ac:dyDescent="0.25">
      <c r="B3515" s="16" t="s">
        <v>23</v>
      </c>
      <c r="C3515" s="17" t="s">
        <v>24</v>
      </c>
    </row>
    <row r="3516" spans="2:3" x14ac:dyDescent="0.25">
      <c r="B3516" s="16" t="s">
        <v>25</v>
      </c>
      <c r="C3516" s="17" t="s">
        <v>26</v>
      </c>
    </row>
    <row r="3517" spans="2:3" x14ac:dyDescent="0.25">
      <c r="B3517" s="16" t="s">
        <v>27</v>
      </c>
      <c r="C3517" s="17" t="s">
        <v>28</v>
      </c>
    </row>
    <row r="3518" spans="2:3" x14ac:dyDescent="0.25">
      <c r="B3518" s="16" t="s">
        <v>29</v>
      </c>
      <c r="C3518" s="17"/>
    </row>
    <row r="3519" spans="2:3" ht="24" x14ac:dyDescent="0.25">
      <c r="B3519" s="16" t="s">
        <v>30</v>
      </c>
      <c r="C3519" s="17" t="s">
        <v>66</v>
      </c>
    </row>
    <row r="3520" spans="2:3" x14ac:dyDescent="0.25">
      <c r="B3520" s="16" t="s">
        <v>32</v>
      </c>
      <c r="C3520" s="17" t="s">
        <v>598</v>
      </c>
    </row>
    <row r="3521" spans="2:3" x14ac:dyDescent="0.25">
      <c r="B3521" s="16" t="s">
        <v>34</v>
      </c>
      <c r="C3521" s="17" t="s">
        <v>599</v>
      </c>
    </row>
    <row r="3523" spans="2:3" ht="24" x14ac:dyDescent="0.25">
      <c r="B3523" s="16" t="s">
        <v>5</v>
      </c>
      <c r="C3523" s="17" t="s">
        <v>610</v>
      </c>
    </row>
    <row r="3524" spans="2:3" x14ac:dyDescent="0.25">
      <c r="B3524" s="16" t="s">
        <v>7</v>
      </c>
      <c r="C3524" s="17" t="s">
        <v>149</v>
      </c>
    </row>
    <row r="3525" spans="2:3" x14ac:dyDescent="0.25">
      <c r="B3525" s="16" t="s">
        <v>9</v>
      </c>
      <c r="C3525" s="17" t="s">
        <v>611</v>
      </c>
    </row>
    <row r="3526" spans="2:3" x14ac:dyDescent="0.25">
      <c r="B3526" s="16" t="s">
        <v>11</v>
      </c>
      <c r="C3526" s="17" t="s">
        <v>612</v>
      </c>
    </row>
    <row r="3527" spans="2:3" x14ac:dyDescent="0.25">
      <c r="B3527" s="16" t="s">
        <v>13</v>
      </c>
      <c r="C3527" s="17" t="s">
        <v>613</v>
      </c>
    </row>
    <row r="3528" spans="2:3" x14ac:dyDescent="0.25">
      <c r="B3528" s="16" t="s">
        <v>15</v>
      </c>
      <c r="C3528" s="17"/>
    </row>
    <row r="3529" spans="2:3" x14ac:dyDescent="0.25">
      <c r="B3529" s="16" t="s">
        <v>16</v>
      </c>
      <c r="C3529" s="17"/>
    </row>
    <row r="3530" spans="2:3" x14ac:dyDescent="0.25">
      <c r="B3530" s="16" t="s">
        <v>17</v>
      </c>
      <c r="C3530" s="17"/>
    </row>
    <row r="3531" spans="2:3" x14ac:dyDescent="0.25">
      <c r="B3531" s="16" t="s">
        <v>18</v>
      </c>
      <c r="C3531" s="17" t="s">
        <v>614</v>
      </c>
    </row>
    <row r="3532" spans="2:3" x14ac:dyDescent="0.25">
      <c r="B3532" s="16" t="s">
        <v>20</v>
      </c>
      <c r="C3532" s="17">
        <v>195</v>
      </c>
    </row>
    <row r="3533" spans="2:3" x14ac:dyDescent="0.25">
      <c r="B3533" s="16" t="s">
        <v>21</v>
      </c>
      <c r="C3533" s="17">
        <v>4</v>
      </c>
    </row>
    <row r="3534" spans="2:3" x14ac:dyDescent="0.25">
      <c r="B3534" s="16" t="s">
        <v>22</v>
      </c>
      <c r="C3534" s="17">
        <v>200</v>
      </c>
    </row>
    <row r="3535" spans="2:3" x14ac:dyDescent="0.25">
      <c r="B3535" s="16" t="s">
        <v>23</v>
      </c>
      <c r="C3535" s="17" t="s">
        <v>24</v>
      </c>
    </row>
    <row r="3536" spans="2:3" x14ac:dyDescent="0.25">
      <c r="B3536" s="16" t="s">
        <v>25</v>
      </c>
      <c r="C3536" s="17" t="s">
        <v>26</v>
      </c>
    </row>
    <row r="3537" spans="2:3" x14ac:dyDescent="0.25">
      <c r="B3537" s="16" t="s">
        <v>27</v>
      </c>
      <c r="C3537" s="17" t="s">
        <v>28</v>
      </c>
    </row>
    <row r="3538" spans="2:3" x14ac:dyDescent="0.25">
      <c r="B3538" s="16" t="s">
        <v>29</v>
      </c>
      <c r="C3538" s="17"/>
    </row>
    <row r="3539" spans="2:3" ht="24" x14ac:dyDescent="0.25">
      <c r="B3539" s="16" t="s">
        <v>30</v>
      </c>
      <c r="C3539" s="17" t="s">
        <v>66</v>
      </c>
    </row>
    <row r="3540" spans="2:3" x14ac:dyDescent="0.25">
      <c r="B3540" s="16" t="s">
        <v>32</v>
      </c>
      <c r="C3540" s="17" t="s">
        <v>598</v>
      </c>
    </row>
    <row r="3541" spans="2:3" x14ac:dyDescent="0.25">
      <c r="B3541" s="16" t="s">
        <v>34</v>
      </c>
      <c r="C3541" s="17" t="s">
        <v>599</v>
      </c>
    </row>
    <row r="3543" spans="2:3" x14ac:dyDescent="0.25">
      <c r="B3543" s="16" t="s">
        <v>5</v>
      </c>
      <c r="C3543" s="17" t="s">
        <v>615</v>
      </c>
    </row>
    <row r="3544" spans="2:3" x14ac:dyDescent="0.25">
      <c r="B3544" s="16" t="s">
        <v>7</v>
      </c>
      <c r="C3544" s="17" t="s">
        <v>149</v>
      </c>
    </row>
    <row r="3545" spans="2:3" x14ac:dyDescent="0.25">
      <c r="B3545" s="16" t="s">
        <v>9</v>
      </c>
      <c r="C3545" s="17" t="s">
        <v>616</v>
      </c>
    </row>
    <row r="3546" spans="2:3" x14ac:dyDescent="0.25">
      <c r="B3546" s="16" t="s">
        <v>11</v>
      </c>
      <c r="C3546" s="17" t="s">
        <v>617</v>
      </c>
    </row>
    <row r="3547" spans="2:3" x14ac:dyDescent="0.25">
      <c r="B3547" s="16" t="s">
        <v>13</v>
      </c>
      <c r="C3547" s="17" t="s">
        <v>618</v>
      </c>
    </row>
    <row r="3548" spans="2:3" x14ac:dyDescent="0.25">
      <c r="B3548" s="16" t="s">
        <v>15</v>
      </c>
      <c r="C3548" s="17"/>
    </row>
    <row r="3549" spans="2:3" x14ac:dyDescent="0.25">
      <c r="B3549" s="16" t="s">
        <v>16</v>
      </c>
      <c r="C3549" s="17"/>
    </row>
    <row r="3550" spans="2:3" x14ac:dyDescent="0.25">
      <c r="B3550" s="16" t="s">
        <v>17</v>
      </c>
      <c r="C3550" s="17"/>
    </row>
    <row r="3551" spans="2:3" x14ac:dyDescent="0.25">
      <c r="B3551" s="16" t="s">
        <v>18</v>
      </c>
      <c r="C3551" s="17" t="s">
        <v>619</v>
      </c>
    </row>
    <row r="3552" spans="2:3" x14ac:dyDescent="0.25">
      <c r="B3552" s="16" t="s">
        <v>20</v>
      </c>
      <c r="C3552" s="17">
        <v>80</v>
      </c>
    </row>
    <row r="3553" spans="2:3" x14ac:dyDescent="0.25">
      <c r="B3553" s="16" t="s">
        <v>21</v>
      </c>
      <c r="C3553" s="17">
        <v>5</v>
      </c>
    </row>
    <row r="3554" spans="2:3" x14ac:dyDescent="0.25">
      <c r="B3554" s="16" t="s">
        <v>22</v>
      </c>
      <c r="C3554" s="17">
        <v>100</v>
      </c>
    </row>
    <row r="3555" spans="2:3" x14ac:dyDescent="0.25">
      <c r="B3555" s="16" t="s">
        <v>23</v>
      </c>
      <c r="C3555" s="17" t="s">
        <v>49</v>
      </c>
    </row>
    <row r="3556" spans="2:3" x14ac:dyDescent="0.25">
      <c r="B3556" s="16" t="s">
        <v>25</v>
      </c>
      <c r="C3556" s="17" t="s">
        <v>26</v>
      </c>
    </row>
    <row r="3557" spans="2:3" x14ac:dyDescent="0.25">
      <c r="B3557" s="16" t="s">
        <v>27</v>
      </c>
      <c r="C3557" s="17" t="s">
        <v>28</v>
      </c>
    </row>
    <row r="3558" spans="2:3" x14ac:dyDescent="0.25">
      <c r="B3558" s="16" t="s">
        <v>29</v>
      </c>
      <c r="C3558" s="17"/>
    </row>
    <row r="3559" spans="2:3" ht="24" x14ac:dyDescent="0.25">
      <c r="B3559" s="16" t="s">
        <v>30</v>
      </c>
      <c r="C3559" s="17" t="s">
        <v>50</v>
      </c>
    </row>
    <row r="3560" spans="2:3" x14ac:dyDescent="0.25">
      <c r="B3560" s="16" t="s">
        <v>32</v>
      </c>
      <c r="C3560" s="17" t="s">
        <v>620</v>
      </c>
    </row>
    <row r="3561" spans="2:3" x14ac:dyDescent="0.25">
      <c r="B3561" s="16" t="s">
        <v>34</v>
      </c>
      <c r="C3561" s="17" t="s">
        <v>621</v>
      </c>
    </row>
    <row r="3563" spans="2:3" x14ac:dyDescent="0.25">
      <c r="B3563" s="16" t="s">
        <v>5</v>
      </c>
      <c r="C3563" s="17" t="s">
        <v>622</v>
      </c>
    </row>
    <row r="3564" spans="2:3" x14ac:dyDescent="0.25">
      <c r="B3564" s="16" t="s">
        <v>7</v>
      </c>
      <c r="C3564" s="17" t="s">
        <v>149</v>
      </c>
    </row>
    <row r="3565" spans="2:3" x14ac:dyDescent="0.25">
      <c r="B3565" s="16" t="s">
        <v>9</v>
      </c>
      <c r="C3565" s="17" t="s">
        <v>623</v>
      </c>
    </row>
    <row r="3566" spans="2:3" x14ac:dyDescent="0.25">
      <c r="B3566" s="16" t="s">
        <v>11</v>
      </c>
      <c r="C3566" s="17" t="s">
        <v>624</v>
      </c>
    </row>
    <row r="3567" spans="2:3" ht="24" x14ac:dyDescent="0.25">
      <c r="B3567" s="16" t="s">
        <v>13</v>
      </c>
      <c r="C3567" s="17" t="s">
        <v>625</v>
      </c>
    </row>
    <row r="3568" spans="2:3" x14ac:dyDescent="0.25">
      <c r="B3568" s="16" t="s">
        <v>15</v>
      </c>
      <c r="C3568" s="17"/>
    </row>
    <row r="3569" spans="2:3" x14ac:dyDescent="0.25">
      <c r="B3569" s="16" t="s">
        <v>16</v>
      </c>
      <c r="C3569" s="17"/>
    </row>
    <row r="3570" spans="2:3" x14ac:dyDescent="0.25">
      <c r="B3570" s="16" t="s">
        <v>17</v>
      </c>
      <c r="C3570" s="17"/>
    </row>
    <row r="3571" spans="2:3" x14ac:dyDescent="0.25">
      <c r="B3571" s="16" t="s">
        <v>18</v>
      </c>
      <c r="C3571" s="17" t="s">
        <v>626</v>
      </c>
    </row>
    <row r="3572" spans="2:3" x14ac:dyDescent="0.25">
      <c r="B3572" s="16" t="s">
        <v>20</v>
      </c>
      <c r="C3572" s="17">
        <v>80</v>
      </c>
    </row>
    <row r="3573" spans="2:3" x14ac:dyDescent="0.25">
      <c r="B3573" s="16" t="s">
        <v>21</v>
      </c>
      <c r="C3573" s="17">
        <v>5</v>
      </c>
    </row>
    <row r="3574" spans="2:3" x14ac:dyDescent="0.25">
      <c r="B3574" s="16" t="s">
        <v>22</v>
      </c>
      <c r="C3574" s="17">
        <v>100</v>
      </c>
    </row>
    <row r="3575" spans="2:3" x14ac:dyDescent="0.25">
      <c r="B3575" s="16" t="s">
        <v>23</v>
      </c>
      <c r="C3575" s="17" t="s">
        <v>49</v>
      </c>
    </row>
    <row r="3576" spans="2:3" x14ac:dyDescent="0.25">
      <c r="B3576" s="16" t="s">
        <v>25</v>
      </c>
      <c r="C3576" s="17" t="s">
        <v>26</v>
      </c>
    </row>
    <row r="3577" spans="2:3" x14ac:dyDescent="0.25">
      <c r="B3577" s="16" t="s">
        <v>27</v>
      </c>
      <c r="C3577" s="17" t="s">
        <v>28</v>
      </c>
    </row>
    <row r="3578" spans="2:3" x14ac:dyDescent="0.25">
      <c r="B3578" s="16" t="s">
        <v>29</v>
      </c>
      <c r="C3578" s="17"/>
    </row>
    <row r="3579" spans="2:3" ht="24" x14ac:dyDescent="0.25">
      <c r="B3579" s="16" t="s">
        <v>30</v>
      </c>
      <c r="C3579" s="17" t="s">
        <v>50</v>
      </c>
    </row>
    <row r="3580" spans="2:3" x14ac:dyDescent="0.25">
      <c r="B3580" s="16" t="s">
        <v>32</v>
      </c>
      <c r="C3580" s="17" t="s">
        <v>620</v>
      </c>
    </row>
    <row r="3581" spans="2:3" x14ac:dyDescent="0.25">
      <c r="B3581" s="16" t="s">
        <v>34</v>
      </c>
      <c r="C3581" s="17" t="s">
        <v>621</v>
      </c>
    </row>
    <row r="3583" spans="2:3" x14ac:dyDescent="0.25">
      <c r="B3583" s="16" t="s">
        <v>5</v>
      </c>
      <c r="C3583" s="17" t="s">
        <v>627</v>
      </c>
    </row>
    <row r="3584" spans="2:3" x14ac:dyDescent="0.25">
      <c r="B3584" s="16" t="s">
        <v>7</v>
      </c>
      <c r="C3584" s="17" t="s">
        <v>149</v>
      </c>
    </row>
    <row r="3585" spans="2:3" ht="24" x14ac:dyDescent="0.25">
      <c r="B3585" s="16" t="s">
        <v>9</v>
      </c>
      <c r="C3585" s="17" t="s">
        <v>628</v>
      </c>
    </row>
    <row r="3586" spans="2:3" ht="24" x14ac:dyDescent="0.25">
      <c r="B3586" s="16" t="s">
        <v>11</v>
      </c>
      <c r="C3586" s="17" t="s">
        <v>629</v>
      </c>
    </row>
    <row r="3587" spans="2:3" x14ac:dyDescent="0.25">
      <c r="B3587" s="16" t="s">
        <v>13</v>
      </c>
      <c r="C3587" s="17" t="s">
        <v>630</v>
      </c>
    </row>
    <row r="3588" spans="2:3" x14ac:dyDescent="0.25">
      <c r="B3588" s="16" t="s">
        <v>15</v>
      </c>
      <c r="C3588" s="17"/>
    </row>
    <row r="3589" spans="2:3" x14ac:dyDescent="0.25">
      <c r="B3589" s="16" t="s">
        <v>16</v>
      </c>
      <c r="C3589" s="17"/>
    </row>
    <row r="3590" spans="2:3" x14ac:dyDescent="0.25">
      <c r="B3590" s="16" t="s">
        <v>17</v>
      </c>
      <c r="C3590" s="17"/>
    </row>
    <row r="3591" spans="2:3" x14ac:dyDescent="0.25">
      <c r="B3591" s="16" t="s">
        <v>18</v>
      </c>
      <c r="C3591" s="17" t="s">
        <v>631</v>
      </c>
    </row>
    <row r="3592" spans="2:3" x14ac:dyDescent="0.25">
      <c r="B3592" s="16" t="s">
        <v>20</v>
      </c>
      <c r="C3592" s="17">
        <v>80</v>
      </c>
    </row>
    <row r="3593" spans="2:3" x14ac:dyDescent="0.25">
      <c r="B3593" s="16" t="s">
        <v>21</v>
      </c>
      <c r="C3593" s="17">
        <v>5</v>
      </c>
    </row>
    <row r="3594" spans="2:3" x14ac:dyDescent="0.25">
      <c r="B3594" s="16" t="s">
        <v>22</v>
      </c>
      <c r="C3594" s="17">
        <v>100</v>
      </c>
    </row>
    <row r="3595" spans="2:3" x14ac:dyDescent="0.25">
      <c r="B3595" s="16" t="s">
        <v>23</v>
      </c>
      <c r="C3595" s="17" t="s">
        <v>49</v>
      </c>
    </row>
    <row r="3596" spans="2:3" x14ac:dyDescent="0.25">
      <c r="B3596" s="16" t="s">
        <v>25</v>
      </c>
      <c r="C3596" s="17" t="s">
        <v>26</v>
      </c>
    </row>
    <row r="3597" spans="2:3" x14ac:dyDescent="0.25">
      <c r="B3597" s="16" t="s">
        <v>27</v>
      </c>
      <c r="C3597" s="17" t="s">
        <v>28</v>
      </c>
    </row>
    <row r="3598" spans="2:3" x14ac:dyDescent="0.25">
      <c r="B3598" s="16" t="s">
        <v>29</v>
      </c>
      <c r="C3598" s="17"/>
    </row>
    <row r="3599" spans="2:3" ht="24" x14ac:dyDescent="0.25">
      <c r="B3599" s="16" t="s">
        <v>30</v>
      </c>
      <c r="C3599" s="17" t="s">
        <v>50</v>
      </c>
    </row>
    <row r="3600" spans="2:3" x14ac:dyDescent="0.25">
      <c r="B3600" s="16" t="s">
        <v>32</v>
      </c>
      <c r="C3600" s="17" t="s">
        <v>620</v>
      </c>
    </row>
    <row r="3601" spans="2:3" x14ac:dyDescent="0.25">
      <c r="B3601" s="16" t="s">
        <v>34</v>
      </c>
      <c r="C3601" s="17" t="s">
        <v>621</v>
      </c>
    </row>
    <row r="3603" spans="2:3" x14ac:dyDescent="0.25">
      <c r="B3603" s="16" t="s">
        <v>5</v>
      </c>
      <c r="C3603" s="17" t="s">
        <v>632</v>
      </c>
    </row>
    <row r="3604" spans="2:3" x14ac:dyDescent="0.25">
      <c r="B3604" s="16" t="s">
        <v>7</v>
      </c>
      <c r="C3604" s="17" t="s">
        <v>149</v>
      </c>
    </row>
    <row r="3605" spans="2:3" x14ac:dyDescent="0.25">
      <c r="B3605" s="16" t="s">
        <v>9</v>
      </c>
      <c r="C3605" s="17" t="s">
        <v>633</v>
      </c>
    </row>
    <row r="3606" spans="2:3" x14ac:dyDescent="0.25">
      <c r="B3606" s="16" t="s">
        <v>11</v>
      </c>
      <c r="C3606" s="17" t="s">
        <v>634</v>
      </c>
    </row>
    <row r="3607" spans="2:3" x14ac:dyDescent="0.25">
      <c r="B3607" s="16" t="s">
        <v>13</v>
      </c>
      <c r="C3607" s="17" t="s">
        <v>635</v>
      </c>
    </row>
    <row r="3608" spans="2:3" x14ac:dyDescent="0.25">
      <c r="B3608" s="16" t="s">
        <v>15</v>
      </c>
      <c r="C3608" s="17"/>
    </row>
    <row r="3609" spans="2:3" x14ac:dyDescent="0.25">
      <c r="B3609" s="16" t="s">
        <v>16</v>
      </c>
      <c r="C3609" s="17"/>
    </row>
    <row r="3610" spans="2:3" x14ac:dyDescent="0.25">
      <c r="B3610" s="16" t="s">
        <v>17</v>
      </c>
      <c r="C3610" s="17"/>
    </row>
    <row r="3611" spans="2:3" x14ac:dyDescent="0.25">
      <c r="B3611" s="16" t="s">
        <v>18</v>
      </c>
      <c r="C3611" s="17" t="s">
        <v>636</v>
      </c>
    </row>
    <row r="3612" spans="2:3" x14ac:dyDescent="0.25">
      <c r="B3612" s="16" t="s">
        <v>20</v>
      </c>
      <c r="C3612" s="17">
        <v>35</v>
      </c>
    </row>
    <row r="3613" spans="2:3" x14ac:dyDescent="0.25">
      <c r="B3613" s="16" t="s">
        <v>21</v>
      </c>
      <c r="C3613" s="17">
        <v>15</v>
      </c>
    </row>
    <row r="3614" spans="2:3" x14ac:dyDescent="0.25">
      <c r="B3614" s="16" t="s">
        <v>22</v>
      </c>
      <c r="C3614" s="17">
        <v>50</v>
      </c>
    </row>
    <row r="3615" spans="2:3" x14ac:dyDescent="0.25">
      <c r="B3615" s="16" t="s">
        <v>23</v>
      </c>
      <c r="C3615" s="17" t="s">
        <v>49</v>
      </c>
    </row>
    <row r="3616" spans="2:3" x14ac:dyDescent="0.25">
      <c r="B3616" s="16" t="s">
        <v>25</v>
      </c>
      <c r="C3616" s="17" t="s">
        <v>26</v>
      </c>
    </row>
    <row r="3617" spans="2:3" x14ac:dyDescent="0.25">
      <c r="B3617" s="16" t="s">
        <v>27</v>
      </c>
      <c r="C3617" s="17" t="s">
        <v>28</v>
      </c>
    </row>
    <row r="3618" spans="2:3" x14ac:dyDescent="0.25">
      <c r="B3618" s="16" t="s">
        <v>29</v>
      </c>
      <c r="C3618" s="17"/>
    </row>
    <row r="3619" spans="2:3" ht="24" x14ac:dyDescent="0.25">
      <c r="B3619" s="16" t="s">
        <v>30</v>
      </c>
      <c r="C3619" s="17" t="s">
        <v>50</v>
      </c>
    </row>
    <row r="3620" spans="2:3" x14ac:dyDescent="0.25">
      <c r="B3620" s="16" t="s">
        <v>32</v>
      </c>
      <c r="C3620" s="17" t="s">
        <v>637</v>
      </c>
    </row>
    <row r="3621" spans="2:3" x14ac:dyDescent="0.25">
      <c r="B3621" s="16" t="s">
        <v>34</v>
      </c>
      <c r="C3621" s="17" t="s">
        <v>147</v>
      </c>
    </row>
    <row r="3623" spans="2:3" x14ac:dyDescent="0.25">
      <c r="B3623" s="16" t="s">
        <v>5</v>
      </c>
      <c r="C3623" s="17" t="s">
        <v>638</v>
      </c>
    </row>
    <row r="3624" spans="2:3" x14ac:dyDescent="0.25">
      <c r="B3624" s="16" t="s">
        <v>7</v>
      </c>
      <c r="C3624" s="17" t="s">
        <v>149</v>
      </c>
    </row>
    <row r="3625" spans="2:3" x14ac:dyDescent="0.25">
      <c r="B3625" s="16" t="s">
        <v>9</v>
      </c>
      <c r="C3625" s="17" t="s">
        <v>639</v>
      </c>
    </row>
    <row r="3626" spans="2:3" x14ac:dyDescent="0.25">
      <c r="B3626" s="16" t="s">
        <v>11</v>
      </c>
      <c r="C3626" s="17" t="s">
        <v>640</v>
      </c>
    </row>
    <row r="3627" spans="2:3" x14ac:dyDescent="0.25">
      <c r="B3627" s="16" t="s">
        <v>13</v>
      </c>
      <c r="C3627" s="17" t="s">
        <v>641</v>
      </c>
    </row>
    <row r="3628" spans="2:3" x14ac:dyDescent="0.25">
      <c r="B3628" s="16" t="s">
        <v>15</v>
      </c>
      <c r="C3628" s="17"/>
    </row>
    <row r="3629" spans="2:3" x14ac:dyDescent="0.25">
      <c r="B3629" s="16" t="s">
        <v>16</v>
      </c>
      <c r="C3629" s="17"/>
    </row>
    <row r="3630" spans="2:3" x14ac:dyDescent="0.25">
      <c r="B3630" s="16" t="s">
        <v>17</v>
      </c>
      <c r="C3630" s="17"/>
    </row>
    <row r="3631" spans="2:3" x14ac:dyDescent="0.25">
      <c r="B3631" s="16" t="s">
        <v>18</v>
      </c>
      <c r="C3631" s="17" t="s">
        <v>642</v>
      </c>
    </row>
    <row r="3632" spans="2:3" x14ac:dyDescent="0.25">
      <c r="B3632" s="16" t="s">
        <v>20</v>
      </c>
      <c r="C3632" s="17">
        <v>181</v>
      </c>
    </row>
    <row r="3633" spans="2:3" x14ac:dyDescent="0.25">
      <c r="B3633" s="16" t="s">
        <v>21</v>
      </c>
      <c r="C3633" s="17">
        <v>30</v>
      </c>
    </row>
    <row r="3634" spans="2:3" x14ac:dyDescent="0.25">
      <c r="B3634" s="16" t="s">
        <v>22</v>
      </c>
      <c r="C3634" s="17">
        <v>150</v>
      </c>
    </row>
    <row r="3635" spans="2:3" x14ac:dyDescent="0.25">
      <c r="B3635" s="16" t="s">
        <v>23</v>
      </c>
      <c r="C3635" s="17" t="s">
        <v>24</v>
      </c>
    </row>
    <row r="3636" spans="2:3" x14ac:dyDescent="0.25">
      <c r="B3636" s="16" t="s">
        <v>25</v>
      </c>
      <c r="C3636" s="17" t="s">
        <v>26</v>
      </c>
    </row>
    <row r="3637" spans="2:3" x14ac:dyDescent="0.25">
      <c r="B3637" s="16" t="s">
        <v>27</v>
      </c>
      <c r="C3637" s="17" t="s">
        <v>28</v>
      </c>
    </row>
    <row r="3638" spans="2:3" x14ac:dyDescent="0.25">
      <c r="B3638" s="16" t="s">
        <v>29</v>
      </c>
      <c r="C3638" s="17"/>
    </row>
    <row r="3639" spans="2:3" ht="24" x14ac:dyDescent="0.25">
      <c r="B3639" s="16" t="s">
        <v>30</v>
      </c>
      <c r="C3639" s="17" t="s">
        <v>50</v>
      </c>
    </row>
    <row r="3640" spans="2:3" x14ac:dyDescent="0.25">
      <c r="B3640" s="16" t="s">
        <v>32</v>
      </c>
      <c r="C3640" s="17" t="s">
        <v>643</v>
      </c>
    </row>
    <row r="3641" spans="2:3" x14ac:dyDescent="0.25">
      <c r="B3641" s="16" t="s">
        <v>34</v>
      </c>
      <c r="C3641" s="17" t="s">
        <v>147</v>
      </c>
    </row>
    <row r="3643" spans="2:3" x14ac:dyDescent="0.25">
      <c r="B3643" s="16" t="s">
        <v>5</v>
      </c>
      <c r="C3643" s="17" t="s">
        <v>644</v>
      </c>
    </row>
    <row r="3644" spans="2:3" x14ac:dyDescent="0.25">
      <c r="B3644" s="16" t="s">
        <v>7</v>
      </c>
      <c r="C3644" s="17" t="s">
        <v>149</v>
      </c>
    </row>
    <row r="3645" spans="2:3" x14ac:dyDescent="0.25">
      <c r="B3645" s="16" t="s">
        <v>9</v>
      </c>
      <c r="C3645" s="17" t="s">
        <v>645</v>
      </c>
    </row>
    <row r="3646" spans="2:3" x14ac:dyDescent="0.25">
      <c r="B3646" s="16" t="s">
        <v>11</v>
      </c>
      <c r="C3646" s="17" t="s">
        <v>646</v>
      </c>
    </row>
    <row r="3647" spans="2:3" ht="24" x14ac:dyDescent="0.25">
      <c r="B3647" s="16" t="s">
        <v>13</v>
      </c>
      <c r="C3647" s="17" t="s">
        <v>647</v>
      </c>
    </row>
    <row r="3648" spans="2:3" x14ac:dyDescent="0.25">
      <c r="B3648" s="16" t="s">
        <v>15</v>
      </c>
      <c r="C3648" s="17"/>
    </row>
    <row r="3649" spans="2:3" x14ac:dyDescent="0.25">
      <c r="B3649" s="16" t="s">
        <v>16</v>
      </c>
      <c r="C3649" s="17"/>
    </row>
    <row r="3650" spans="2:3" x14ac:dyDescent="0.25">
      <c r="B3650" s="16" t="s">
        <v>17</v>
      </c>
      <c r="C3650" s="17"/>
    </row>
    <row r="3651" spans="2:3" x14ac:dyDescent="0.25">
      <c r="B3651" s="16" t="s">
        <v>18</v>
      </c>
      <c r="C3651" s="17" t="s">
        <v>648</v>
      </c>
    </row>
    <row r="3652" spans="2:3" x14ac:dyDescent="0.25">
      <c r="B3652" s="16" t="s">
        <v>20</v>
      </c>
      <c r="C3652" s="17">
        <v>4</v>
      </c>
    </row>
    <row r="3653" spans="2:3" x14ac:dyDescent="0.25">
      <c r="B3653" s="16" t="s">
        <v>21</v>
      </c>
      <c r="C3653" s="17">
        <v>1</v>
      </c>
    </row>
    <row r="3654" spans="2:3" x14ac:dyDescent="0.25">
      <c r="B3654" s="16" t="s">
        <v>22</v>
      </c>
      <c r="C3654" s="17">
        <v>6</v>
      </c>
    </row>
    <row r="3655" spans="2:3" x14ac:dyDescent="0.25">
      <c r="B3655" s="16" t="s">
        <v>23</v>
      </c>
      <c r="C3655" s="17" t="s">
        <v>24</v>
      </c>
    </row>
    <row r="3656" spans="2:3" x14ac:dyDescent="0.25">
      <c r="B3656" s="16" t="s">
        <v>25</v>
      </c>
      <c r="C3656" s="17" t="s">
        <v>26</v>
      </c>
    </row>
    <row r="3657" spans="2:3" x14ac:dyDescent="0.25">
      <c r="B3657" s="16" t="s">
        <v>27</v>
      </c>
      <c r="C3657" s="17" t="s">
        <v>28</v>
      </c>
    </row>
    <row r="3658" spans="2:3" x14ac:dyDescent="0.25">
      <c r="B3658" s="16" t="s">
        <v>29</v>
      </c>
      <c r="C3658" s="17"/>
    </row>
    <row r="3659" spans="2:3" ht="24" x14ac:dyDescent="0.25">
      <c r="B3659" s="16" t="s">
        <v>30</v>
      </c>
      <c r="C3659" s="17" t="s">
        <v>50</v>
      </c>
    </row>
    <row r="3660" spans="2:3" x14ac:dyDescent="0.25">
      <c r="B3660" s="16" t="s">
        <v>32</v>
      </c>
      <c r="C3660" s="17" t="s">
        <v>643</v>
      </c>
    </row>
    <row r="3661" spans="2:3" x14ac:dyDescent="0.25">
      <c r="B3661" s="16" t="s">
        <v>34</v>
      </c>
      <c r="C3661" s="17" t="s">
        <v>147</v>
      </c>
    </row>
    <row r="3663" spans="2:3" x14ac:dyDescent="0.25">
      <c r="B3663" s="16" t="s">
        <v>5</v>
      </c>
      <c r="C3663" s="17" t="s">
        <v>649</v>
      </c>
    </row>
    <row r="3664" spans="2:3" x14ac:dyDescent="0.25">
      <c r="B3664" s="16" t="s">
        <v>7</v>
      </c>
      <c r="C3664" s="17" t="s">
        <v>149</v>
      </c>
    </row>
    <row r="3665" spans="2:3" x14ac:dyDescent="0.25">
      <c r="B3665" s="16" t="s">
        <v>9</v>
      </c>
      <c r="C3665" s="17" t="s">
        <v>650</v>
      </c>
    </row>
    <row r="3666" spans="2:3" x14ac:dyDescent="0.25">
      <c r="B3666" s="16" t="s">
        <v>11</v>
      </c>
      <c r="C3666" s="17" t="s">
        <v>651</v>
      </c>
    </row>
    <row r="3667" spans="2:3" ht="36" x14ac:dyDescent="0.25">
      <c r="B3667" s="16" t="s">
        <v>13</v>
      </c>
      <c r="C3667" s="17" t="s">
        <v>652</v>
      </c>
    </row>
    <row r="3668" spans="2:3" x14ac:dyDescent="0.25">
      <c r="B3668" s="16" t="s">
        <v>15</v>
      </c>
      <c r="C3668" s="17"/>
    </row>
    <row r="3669" spans="2:3" x14ac:dyDescent="0.25">
      <c r="B3669" s="16" t="s">
        <v>16</v>
      </c>
      <c r="C3669" s="17"/>
    </row>
    <row r="3670" spans="2:3" x14ac:dyDescent="0.25">
      <c r="B3670" s="16" t="s">
        <v>17</v>
      </c>
      <c r="C3670" s="17"/>
    </row>
    <row r="3671" spans="2:3" x14ac:dyDescent="0.25">
      <c r="B3671" s="16" t="s">
        <v>18</v>
      </c>
      <c r="C3671" s="17" t="s">
        <v>653</v>
      </c>
    </row>
    <row r="3672" spans="2:3" x14ac:dyDescent="0.25">
      <c r="B3672" s="16" t="s">
        <v>20</v>
      </c>
      <c r="C3672" s="17">
        <v>3</v>
      </c>
    </row>
    <row r="3673" spans="2:3" x14ac:dyDescent="0.25">
      <c r="B3673" s="16" t="s">
        <v>21</v>
      </c>
      <c r="C3673" s="17">
        <v>1</v>
      </c>
    </row>
    <row r="3674" spans="2:3" x14ac:dyDescent="0.25">
      <c r="B3674" s="16" t="s">
        <v>22</v>
      </c>
      <c r="C3674" s="17">
        <v>5</v>
      </c>
    </row>
    <row r="3675" spans="2:3" x14ac:dyDescent="0.25">
      <c r="B3675" s="16" t="s">
        <v>23</v>
      </c>
      <c r="C3675" s="17" t="s">
        <v>24</v>
      </c>
    </row>
    <row r="3676" spans="2:3" x14ac:dyDescent="0.25">
      <c r="B3676" s="16" t="s">
        <v>25</v>
      </c>
      <c r="C3676" s="17" t="s">
        <v>26</v>
      </c>
    </row>
    <row r="3677" spans="2:3" x14ac:dyDescent="0.25">
      <c r="B3677" s="16" t="s">
        <v>27</v>
      </c>
      <c r="C3677" s="17" t="s">
        <v>28</v>
      </c>
    </row>
    <row r="3678" spans="2:3" x14ac:dyDescent="0.25">
      <c r="B3678" s="16" t="s">
        <v>29</v>
      </c>
      <c r="C3678" s="17"/>
    </row>
    <row r="3679" spans="2:3" ht="24" x14ac:dyDescent="0.25">
      <c r="B3679" s="16" t="s">
        <v>30</v>
      </c>
      <c r="C3679" s="17" t="s">
        <v>50</v>
      </c>
    </row>
    <row r="3680" spans="2:3" x14ac:dyDescent="0.25">
      <c r="B3680" s="16" t="s">
        <v>32</v>
      </c>
      <c r="C3680" s="17" t="s">
        <v>654</v>
      </c>
    </row>
    <row r="3681" spans="2:3" x14ac:dyDescent="0.25">
      <c r="B3681" s="16" t="s">
        <v>34</v>
      </c>
      <c r="C3681" s="17" t="s">
        <v>147</v>
      </c>
    </row>
    <row r="3683" spans="2:3" x14ac:dyDescent="0.25">
      <c r="B3683" s="16" t="s">
        <v>5</v>
      </c>
      <c r="C3683" s="17" t="s">
        <v>655</v>
      </c>
    </row>
    <row r="3684" spans="2:3" x14ac:dyDescent="0.25">
      <c r="B3684" s="16" t="s">
        <v>7</v>
      </c>
      <c r="C3684" s="17" t="s">
        <v>149</v>
      </c>
    </row>
    <row r="3685" spans="2:3" x14ac:dyDescent="0.25">
      <c r="B3685" s="16" t="s">
        <v>9</v>
      </c>
      <c r="C3685" s="17" t="s">
        <v>656</v>
      </c>
    </row>
    <row r="3686" spans="2:3" x14ac:dyDescent="0.25">
      <c r="B3686" s="16" t="s">
        <v>11</v>
      </c>
      <c r="C3686" s="17" t="s">
        <v>657</v>
      </c>
    </row>
    <row r="3687" spans="2:3" x14ac:dyDescent="0.25">
      <c r="B3687" s="16" t="s">
        <v>13</v>
      </c>
      <c r="C3687" s="17" t="s">
        <v>658</v>
      </c>
    </row>
    <row r="3688" spans="2:3" x14ac:dyDescent="0.25">
      <c r="B3688" s="16" t="s">
        <v>15</v>
      </c>
      <c r="C3688" s="17"/>
    </row>
    <row r="3689" spans="2:3" x14ac:dyDescent="0.25">
      <c r="B3689" s="16" t="s">
        <v>16</v>
      </c>
      <c r="C3689" s="17"/>
    </row>
    <row r="3690" spans="2:3" x14ac:dyDescent="0.25">
      <c r="B3690" s="16" t="s">
        <v>17</v>
      </c>
      <c r="C3690" s="17"/>
    </row>
    <row r="3691" spans="2:3" x14ac:dyDescent="0.25">
      <c r="B3691" s="16" t="s">
        <v>18</v>
      </c>
      <c r="C3691" s="17" t="s">
        <v>659</v>
      </c>
    </row>
    <row r="3692" spans="2:3" x14ac:dyDescent="0.25">
      <c r="B3692" s="16" t="s">
        <v>20</v>
      </c>
      <c r="C3692" s="17">
        <v>70</v>
      </c>
    </row>
    <row r="3693" spans="2:3" x14ac:dyDescent="0.25">
      <c r="B3693" s="16" t="s">
        <v>21</v>
      </c>
      <c r="C3693" s="17">
        <v>10</v>
      </c>
    </row>
    <row r="3694" spans="2:3" x14ac:dyDescent="0.25">
      <c r="B3694" s="16" t="s">
        <v>22</v>
      </c>
      <c r="C3694" s="17">
        <v>100</v>
      </c>
    </row>
    <row r="3695" spans="2:3" x14ac:dyDescent="0.25">
      <c r="B3695" s="16" t="s">
        <v>23</v>
      </c>
      <c r="C3695" s="17" t="s">
        <v>49</v>
      </c>
    </row>
    <row r="3696" spans="2:3" x14ac:dyDescent="0.25">
      <c r="B3696" s="16" t="s">
        <v>25</v>
      </c>
      <c r="C3696" s="17" t="s">
        <v>26</v>
      </c>
    </row>
    <row r="3697" spans="2:3" x14ac:dyDescent="0.25">
      <c r="B3697" s="16" t="s">
        <v>27</v>
      </c>
      <c r="C3697" s="17" t="s">
        <v>28</v>
      </c>
    </row>
    <row r="3698" spans="2:3" x14ac:dyDescent="0.25">
      <c r="B3698" s="16" t="s">
        <v>29</v>
      </c>
      <c r="C3698" s="17"/>
    </row>
    <row r="3699" spans="2:3" ht="24" x14ac:dyDescent="0.25">
      <c r="B3699" s="16" t="s">
        <v>30</v>
      </c>
      <c r="C3699" s="17" t="s">
        <v>50</v>
      </c>
    </row>
    <row r="3700" spans="2:3" x14ac:dyDescent="0.25">
      <c r="B3700" s="16" t="s">
        <v>32</v>
      </c>
      <c r="C3700" s="17" t="s">
        <v>660</v>
      </c>
    </row>
    <row r="3701" spans="2:3" x14ac:dyDescent="0.25">
      <c r="B3701" s="16" t="s">
        <v>34</v>
      </c>
      <c r="C3701" s="17" t="s">
        <v>147</v>
      </c>
    </row>
    <row r="3703" spans="2:3" x14ac:dyDescent="0.25">
      <c r="B3703" s="16" t="s">
        <v>5</v>
      </c>
      <c r="C3703" s="17" t="s">
        <v>661</v>
      </c>
    </row>
    <row r="3704" spans="2:3" x14ac:dyDescent="0.25">
      <c r="B3704" s="16" t="s">
        <v>7</v>
      </c>
      <c r="C3704" s="17" t="s">
        <v>149</v>
      </c>
    </row>
    <row r="3705" spans="2:3" x14ac:dyDescent="0.25">
      <c r="B3705" s="16" t="s">
        <v>9</v>
      </c>
      <c r="C3705" s="17" t="s">
        <v>662</v>
      </c>
    </row>
    <row r="3706" spans="2:3" x14ac:dyDescent="0.25">
      <c r="B3706" s="16" t="s">
        <v>11</v>
      </c>
      <c r="C3706" s="17" t="s">
        <v>663</v>
      </c>
    </row>
    <row r="3707" spans="2:3" x14ac:dyDescent="0.25">
      <c r="B3707" s="16" t="s">
        <v>13</v>
      </c>
      <c r="C3707" s="17" t="s">
        <v>664</v>
      </c>
    </row>
    <row r="3708" spans="2:3" x14ac:dyDescent="0.25">
      <c r="B3708" s="16" t="s">
        <v>15</v>
      </c>
      <c r="C3708" s="17"/>
    </row>
    <row r="3709" spans="2:3" x14ac:dyDescent="0.25">
      <c r="B3709" s="16" t="s">
        <v>16</v>
      </c>
      <c r="C3709" s="17"/>
    </row>
    <row r="3710" spans="2:3" x14ac:dyDescent="0.25">
      <c r="B3710" s="16" t="s">
        <v>17</v>
      </c>
      <c r="C3710" s="17"/>
    </row>
    <row r="3711" spans="2:3" x14ac:dyDescent="0.25">
      <c r="B3711" s="16" t="s">
        <v>18</v>
      </c>
      <c r="C3711" s="17" t="s">
        <v>128</v>
      </c>
    </row>
    <row r="3712" spans="2:3" x14ac:dyDescent="0.25">
      <c r="B3712" s="16" t="s">
        <v>20</v>
      </c>
      <c r="C3712" s="17">
        <v>304</v>
      </c>
    </row>
    <row r="3713" spans="2:3" x14ac:dyDescent="0.25">
      <c r="B3713" s="16" t="s">
        <v>21</v>
      </c>
      <c r="C3713" s="17">
        <v>30</v>
      </c>
    </row>
    <row r="3714" spans="2:3" x14ac:dyDescent="0.25">
      <c r="B3714" s="16" t="s">
        <v>22</v>
      </c>
      <c r="C3714" s="17">
        <v>270</v>
      </c>
    </row>
    <row r="3715" spans="2:3" x14ac:dyDescent="0.25">
      <c r="B3715" s="16" t="s">
        <v>23</v>
      </c>
      <c r="C3715" s="17" t="s">
        <v>24</v>
      </c>
    </row>
    <row r="3716" spans="2:3" x14ac:dyDescent="0.25">
      <c r="B3716" s="16" t="s">
        <v>25</v>
      </c>
      <c r="C3716" s="17" t="s">
        <v>40</v>
      </c>
    </row>
    <row r="3717" spans="2:3" x14ac:dyDescent="0.25">
      <c r="B3717" s="16" t="s">
        <v>27</v>
      </c>
      <c r="C3717" s="17" t="s">
        <v>28</v>
      </c>
    </row>
    <row r="3718" spans="2:3" x14ac:dyDescent="0.25">
      <c r="B3718" s="16" t="s">
        <v>29</v>
      </c>
      <c r="C3718" s="17"/>
    </row>
    <row r="3719" spans="2:3" ht="24" x14ac:dyDescent="0.25">
      <c r="B3719" s="16" t="s">
        <v>30</v>
      </c>
      <c r="C3719" s="17" t="s">
        <v>50</v>
      </c>
    </row>
    <row r="3720" spans="2:3" x14ac:dyDescent="0.25">
      <c r="B3720" s="16" t="s">
        <v>32</v>
      </c>
      <c r="C3720" s="17" t="s">
        <v>279</v>
      </c>
    </row>
    <row r="3721" spans="2:3" x14ac:dyDescent="0.25">
      <c r="B3721" s="16" t="s">
        <v>34</v>
      </c>
      <c r="C3721" s="17" t="s">
        <v>129</v>
      </c>
    </row>
    <row r="3723" spans="2:3" x14ac:dyDescent="0.25">
      <c r="B3723" s="16" t="s">
        <v>5</v>
      </c>
      <c r="C3723" s="17" t="s">
        <v>661</v>
      </c>
    </row>
    <row r="3724" spans="2:3" x14ac:dyDescent="0.25">
      <c r="B3724" s="16" t="s">
        <v>7</v>
      </c>
      <c r="C3724" s="17" t="s">
        <v>149</v>
      </c>
    </row>
    <row r="3725" spans="2:3" x14ac:dyDescent="0.25">
      <c r="B3725" s="16" t="s">
        <v>9</v>
      </c>
      <c r="C3725" s="17" t="s">
        <v>662</v>
      </c>
    </row>
    <row r="3726" spans="2:3" x14ac:dyDescent="0.25">
      <c r="B3726" s="16" t="s">
        <v>11</v>
      </c>
      <c r="C3726" s="17" t="s">
        <v>663</v>
      </c>
    </row>
    <row r="3727" spans="2:3" x14ac:dyDescent="0.25">
      <c r="B3727" s="16" t="s">
        <v>13</v>
      </c>
      <c r="C3727" s="17" t="s">
        <v>664</v>
      </c>
    </row>
    <row r="3728" spans="2:3" x14ac:dyDescent="0.25">
      <c r="B3728" s="16" t="s">
        <v>15</v>
      </c>
      <c r="C3728" s="17"/>
    </row>
    <row r="3729" spans="2:3" x14ac:dyDescent="0.25">
      <c r="B3729" s="16" t="s">
        <v>16</v>
      </c>
      <c r="C3729" s="17"/>
    </row>
    <row r="3730" spans="2:3" x14ac:dyDescent="0.25">
      <c r="B3730" s="16" t="s">
        <v>17</v>
      </c>
      <c r="C3730" s="17"/>
    </row>
    <row r="3731" spans="2:3" x14ac:dyDescent="0.25">
      <c r="B3731" s="16" t="s">
        <v>18</v>
      </c>
      <c r="C3731" s="17" t="s">
        <v>128</v>
      </c>
    </row>
    <row r="3732" spans="2:3" x14ac:dyDescent="0.25">
      <c r="B3732" s="16" t="s">
        <v>20</v>
      </c>
      <c r="C3732" s="17">
        <v>304</v>
      </c>
    </row>
    <row r="3733" spans="2:3" x14ac:dyDescent="0.25">
      <c r="B3733" s="16" t="s">
        <v>21</v>
      </c>
      <c r="C3733" s="17">
        <v>30</v>
      </c>
    </row>
    <row r="3734" spans="2:3" x14ac:dyDescent="0.25">
      <c r="B3734" s="16" t="s">
        <v>22</v>
      </c>
      <c r="C3734" s="17">
        <v>270</v>
      </c>
    </row>
    <row r="3735" spans="2:3" x14ac:dyDescent="0.25">
      <c r="B3735" s="16" t="s">
        <v>23</v>
      </c>
      <c r="C3735" s="17" t="s">
        <v>24</v>
      </c>
    </row>
    <row r="3736" spans="2:3" x14ac:dyDescent="0.25">
      <c r="B3736" s="16" t="s">
        <v>25</v>
      </c>
      <c r="C3736" s="17" t="s">
        <v>40</v>
      </c>
    </row>
    <row r="3737" spans="2:3" x14ac:dyDescent="0.25">
      <c r="B3737" s="16" t="s">
        <v>27</v>
      </c>
      <c r="C3737" s="17" t="s">
        <v>28</v>
      </c>
    </row>
    <row r="3738" spans="2:3" x14ac:dyDescent="0.25">
      <c r="B3738" s="16" t="s">
        <v>29</v>
      </c>
      <c r="C3738" s="17"/>
    </row>
    <row r="3739" spans="2:3" ht="24" x14ac:dyDescent="0.25">
      <c r="B3739" s="16" t="s">
        <v>30</v>
      </c>
      <c r="C3739" s="17" t="s">
        <v>50</v>
      </c>
    </row>
    <row r="3740" spans="2:3" x14ac:dyDescent="0.25">
      <c r="B3740" s="16" t="s">
        <v>32</v>
      </c>
      <c r="C3740" s="17" t="s">
        <v>279</v>
      </c>
    </row>
    <row r="3741" spans="2:3" x14ac:dyDescent="0.25">
      <c r="B3741" s="16" t="s">
        <v>34</v>
      </c>
      <c r="C3741" s="17" t="s">
        <v>665</v>
      </c>
    </row>
    <row r="3743" spans="2:3" x14ac:dyDescent="0.25">
      <c r="B3743" s="16" t="s">
        <v>5</v>
      </c>
      <c r="C3743" s="17" t="s">
        <v>666</v>
      </c>
    </row>
    <row r="3744" spans="2:3" x14ac:dyDescent="0.25">
      <c r="B3744" s="16" t="s">
        <v>7</v>
      </c>
      <c r="C3744" s="17" t="s">
        <v>149</v>
      </c>
    </row>
    <row r="3745" spans="2:3" x14ac:dyDescent="0.25">
      <c r="B3745" s="16" t="s">
        <v>9</v>
      </c>
      <c r="C3745" s="17" t="s">
        <v>667</v>
      </c>
    </row>
    <row r="3746" spans="2:3" x14ac:dyDescent="0.25">
      <c r="B3746" s="16" t="s">
        <v>11</v>
      </c>
      <c r="C3746" s="17" t="s">
        <v>668</v>
      </c>
    </row>
    <row r="3747" spans="2:3" ht="24" x14ac:dyDescent="0.25">
      <c r="B3747" s="16" t="s">
        <v>13</v>
      </c>
      <c r="C3747" s="17" t="s">
        <v>669</v>
      </c>
    </row>
    <row r="3748" spans="2:3" x14ac:dyDescent="0.25">
      <c r="B3748" s="16" t="s">
        <v>15</v>
      </c>
      <c r="C3748" s="17"/>
    </row>
    <row r="3749" spans="2:3" x14ac:dyDescent="0.25">
      <c r="B3749" s="16" t="s">
        <v>16</v>
      </c>
      <c r="C3749" s="17"/>
    </row>
    <row r="3750" spans="2:3" x14ac:dyDescent="0.25">
      <c r="B3750" s="16" t="s">
        <v>17</v>
      </c>
      <c r="C3750" s="17"/>
    </row>
    <row r="3751" spans="2:3" x14ac:dyDescent="0.25">
      <c r="B3751" s="16" t="s">
        <v>18</v>
      </c>
      <c r="C3751" s="17" t="s">
        <v>57</v>
      </c>
    </row>
    <row r="3752" spans="2:3" x14ac:dyDescent="0.25">
      <c r="B3752" s="16" t="s">
        <v>20</v>
      </c>
      <c r="C3752" s="17">
        <v>30</v>
      </c>
    </row>
    <row r="3753" spans="2:3" x14ac:dyDescent="0.25">
      <c r="B3753" s="16" t="s">
        <v>21</v>
      </c>
      <c r="C3753" s="17">
        <v>5</v>
      </c>
    </row>
    <row r="3754" spans="2:3" x14ac:dyDescent="0.25">
      <c r="B3754" s="16" t="s">
        <v>22</v>
      </c>
      <c r="C3754" s="17">
        <v>24</v>
      </c>
    </row>
    <row r="3755" spans="2:3" x14ac:dyDescent="0.25">
      <c r="B3755" s="16" t="s">
        <v>23</v>
      </c>
      <c r="C3755" s="17" t="s">
        <v>24</v>
      </c>
    </row>
    <row r="3756" spans="2:3" x14ac:dyDescent="0.25">
      <c r="B3756" s="16" t="s">
        <v>25</v>
      </c>
      <c r="C3756" s="17" t="s">
        <v>40</v>
      </c>
    </row>
    <row r="3757" spans="2:3" x14ac:dyDescent="0.25">
      <c r="B3757" s="16" t="s">
        <v>27</v>
      </c>
      <c r="C3757" s="17" t="s">
        <v>28</v>
      </c>
    </row>
    <row r="3758" spans="2:3" x14ac:dyDescent="0.25">
      <c r="B3758" s="16" t="s">
        <v>29</v>
      </c>
      <c r="C3758" s="17"/>
    </row>
    <row r="3759" spans="2:3" ht="24" x14ac:dyDescent="0.25">
      <c r="B3759" s="16" t="s">
        <v>30</v>
      </c>
      <c r="C3759" s="17" t="s">
        <v>50</v>
      </c>
    </row>
    <row r="3760" spans="2:3" x14ac:dyDescent="0.25">
      <c r="B3760" s="16" t="s">
        <v>32</v>
      </c>
      <c r="C3760" s="17" t="s">
        <v>670</v>
      </c>
    </row>
    <row r="3761" spans="2:3" x14ac:dyDescent="0.25">
      <c r="B3761" s="16" t="s">
        <v>34</v>
      </c>
      <c r="C3761" s="17" t="s">
        <v>129</v>
      </c>
    </row>
    <row r="3763" spans="2:3" x14ac:dyDescent="0.25">
      <c r="B3763" s="16" t="s">
        <v>5</v>
      </c>
      <c r="C3763" s="17" t="s">
        <v>666</v>
      </c>
    </row>
    <row r="3764" spans="2:3" x14ac:dyDescent="0.25">
      <c r="B3764" s="16" t="s">
        <v>7</v>
      </c>
      <c r="C3764" s="17" t="s">
        <v>149</v>
      </c>
    </row>
    <row r="3765" spans="2:3" x14ac:dyDescent="0.25">
      <c r="B3765" s="16" t="s">
        <v>9</v>
      </c>
      <c r="C3765" s="17" t="s">
        <v>667</v>
      </c>
    </row>
    <row r="3766" spans="2:3" x14ac:dyDescent="0.25">
      <c r="B3766" s="16" t="s">
        <v>11</v>
      </c>
      <c r="C3766" s="17" t="s">
        <v>668</v>
      </c>
    </row>
    <row r="3767" spans="2:3" ht="24" x14ac:dyDescent="0.25">
      <c r="B3767" s="16" t="s">
        <v>13</v>
      </c>
      <c r="C3767" s="17" t="s">
        <v>669</v>
      </c>
    </row>
    <row r="3768" spans="2:3" x14ac:dyDescent="0.25">
      <c r="B3768" s="16" t="s">
        <v>15</v>
      </c>
      <c r="C3768" s="17"/>
    </row>
    <row r="3769" spans="2:3" x14ac:dyDescent="0.25">
      <c r="B3769" s="16" t="s">
        <v>16</v>
      </c>
      <c r="C3769" s="17"/>
    </row>
    <row r="3770" spans="2:3" x14ac:dyDescent="0.25">
      <c r="B3770" s="16" t="s">
        <v>17</v>
      </c>
      <c r="C3770" s="17"/>
    </row>
    <row r="3771" spans="2:3" x14ac:dyDescent="0.25">
      <c r="B3771" s="16" t="s">
        <v>18</v>
      </c>
      <c r="C3771" s="17" t="s">
        <v>57</v>
      </c>
    </row>
    <row r="3772" spans="2:3" x14ac:dyDescent="0.25">
      <c r="B3772" s="16" t="s">
        <v>20</v>
      </c>
      <c r="C3772" s="17">
        <v>30</v>
      </c>
    </row>
    <row r="3773" spans="2:3" x14ac:dyDescent="0.25">
      <c r="B3773" s="16" t="s">
        <v>21</v>
      </c>
      <c r="C3773" s="17">
        <v>5</v>
      </c>
    </row>
    <row r="3774" spans="2:3" x14ac:dyDescent="0.25">
      <c r="B3774" s="16" t="s">
        <v>22</v>
      </c>
      <c r="C3774" s="17">
        <v>24</v>
      </c>
    </row>
    <row r="3775" spans="2:3" x14ac:dyDescent="0.25">
      <c r="B3775" s="16" t="s">
        <v>23</v>
      </c>
      <c r="C3775" s="17" t="s">
        <v>24</v>
      </c>
    </row>
    <row r="3776" spans="2:3" x14ac:dyDescent="0.25">
      <c r="B3776" s="16" t="s">
        <v>25</v>
      </c>
      <c r="C3776" s="17" t="s">
        <v>40</v>
      </c>
    </row>
    <row r="3777" spans="2:3" x14ac:dyDescent="0.25">
      <c r="B3777" s="16" t="s">
        <v>27</v>
      </c>
      <c r="C3777" s="17" t="s">
        <v>28</v>
      </c>
    </row>
    <row r="3778" spans="2:3" x14ac:dyDescent="0.25">
      <c r="B3778" s="16" t="s">
        <v>29</v>
      </c>
      <c r="C3778" s="17"/>
    </row>
    <row r="3779" spans="2:3" ht="24" x14ac:dyDescent="0.25">
      <c r="B3779" s="16" t="s">
        <v>30</v>
      </c>
      <c r="C3779" s="17" t="s">
        <v>50</v>
      </c>
    </row>
    <row r="3780" spans="2:3" x14ac:dyDescent="0.25">
      <c r="B3780" s="16" t="s">
        <v>32</v>
      </c>
      <c r="C3780" s="17" t="s">
        <v>670</v>
      </c>
    </row>
    <row r="3781" spans="2:3" x14ac:dyDescent="0.25">
      <c r="B3781" s="16" t="s">
        <v>34</v>
      </c>
      <c r="C3781" s="17" t="s">
        <v>671</v>
      </c>
    </row>
    <row r="3783" spans="2:3" x14ac:dyDescent="0.25">
      <c r="B3783" s="16" t="s">
        <v>5</v>
      </c>
      <c r="C3783" s="17" t="s">
        <v>666</v>
      </c>
    </row>
    <row r="3784" spans="2:3" x14ac:dyDescent="0.25">
      <c r="B3784" s="16" t="s">
        <v>7</v>
      </c>
      <c r="C3784" s="17" t="s">
        <v>149</v>
      </c>
    </row>
    <row r="3785" spans="2:3" x14ac:dyDescent="0.25">
      <c r="B3785" s="16" t="s">
        <v>9</v>
      </c>
      <c r="C3785" s="17" t="s">
        <v>667</v>
      </c>
    </row>
    <row r="3786" spans="2:3" x14ac:dyDescent="0.25">
      <c r="B3786" s="16" t="s">
        <v>11</v>
      </c>
      <c r="C3786" s="17" t="s">
        <v>668</v>
      </c>
    </row>
    <row r="3787" spans="2:3" ht="24" x14ac:dyDescent="0.25">
      <c r="B3787" s="16" t="s">
        <v>13</v>
      </c>
      <c r="C3787" s="17" t="s">
        <v>669</v>
      </c>
    </row>
    <row r="3788" spans="2:3" x14ac:dyDescent="0.25">
      <c r="B3788" s="16" t="s">
        <v>15</v>
      </c>
      <c r="C3788" s="17"/>
    </row>
    <row r="3789" spans="2:3" x14ac:dyDescent="0.25">
      <c r="B3789" s="16" t="s">
        <v>16</v>
      </c>
      <c r="C3789" s="17"/>
    </row>
    <row r="3790" spans="2:3" x14ac:dyDescent="0.25">
      <c r="B3790" s="16" t="s">
        <v>17</v>
      </c>
      <c r="C3790" s="17"/>
    </row>
    <row r="3791" spans="2:3" x14ac:dyDescent="0.25">
      <c r="B3791" s="16" t="s">
        <v>18</v>
      </c>
      <c r="C3791" s="17" t="s">
        <v>57</v>
      </c>
    </row>
    <row r="3792" spans="2:3" x14ac:dyDescent="0.25">
      <c r="B3792" s="16" t="s">
        <v>20</v>
      </c>
      <c r="C3792" s="17">
        <v>30</v>
      </c>
    </row>
    <row r="3793" spans="2:3" x14ac:dyDescent="0.25">
      <c r="B3793" s="16" t="s">
        <v>21</v>
      </c>
      <c r="C3793" s="17">
        <v>5</v>
      </c>
    </row>
    <row r="3794" spans="2:3" x14ac:dyDescent="0.25">
      <c r="B3794" s="16" t="s">
        <v>22</v>
      </c>
      <c r="C3794" s="17">
        <v>24</v>
      </c>
    </row>
    <row r="3795" spans="2:3" x14ac:dyDescent="0.25">
      <c r="B3795" s="16" t="s">
        <v>23</v>
      </c>
      <c r="C3795" s="17" t="s">
        <v>24</v>
      </c>
    </row>
    <row r="3796" spans="2:3" x14ac:dyDescent="0.25">
      <c r="B3796" s="16" t="s">
        <v>25</v>
      </c>
      <c r="C3796" s="17" t="s">
        <v>40</v>
      </c>
    </row>
    <row r="3797" spans="2:3" x14ac:dyDescent="0.25">
      <c r="B3797" s="16" t="s">
        <v>27</v>
      </c>
      <c r="C3797" s="17" t="s">
        <v>28</v>
      </c>
    </row>
    <row r="3798" spans="2:3" x14ac:dyDescent="0.25">
      <c r="B3798" s="16" t="s">
        <v>29</v>
      </c>
      <c r="C3798" s="17"/>
    </row>
    <row r="3799" spans="2:3" ht="24" x14ac:dyDescent="0.25">
      <c r="B3799" s="16" t="s">
        <v>30</v>
      </c>
      <c r="C3799" s="17" t="s">
        <v>50</v>
      </c>
    </row>
    <row r="3800" spans="2:3" x14ac:dyDescent="0.25">
      <c r="B3800" s="16" t="s">
        <v>32</v>
      </c>
      <c r="C3800" s="17" t="s">
        <v>670</v>
      </c>
    </row>
    <row r="3801" spans="2:3" x14ac:dyDescent="0.25">
      <c r="B3801" s="16" t="s">
        <v>34</v>
      </c>
      <c r="C3801" s="17" t="s">
        <v>665</v>
      </c>
    </row>
    <row r="3803" spans="2:3" ht="24" x14ac:dyDescent="0.25">
      <c r="B3803" s="16" t="s">
        <v>5</v>
      </c>
      <c r="C3803" s="17" t="s">
        <v>672</v>
      </c>
    </row>
    <row r="3804" spans="2:3" x14ac:dyDescent="0.25">
      <c r="B3804" s="16" t="s">
        <v>7</v>
      </c>
      <c r="C3804" s="17" t="s">
        <v>149</v>
      </c>
    </row>
    <row r="3805" spans="2:3" x14ac:dyDescent="0.25">
      <c r="B3805" s="16" t="s">
        <v>9</v>
      </c>
      <c r="C3805" s="17" t="s">
        <v>673</v>
      </c>
    </row>
    <row r="3806" spans="2:3" x14ac:dyDescent="0.25">
      <c r="B3806" s="16" t="s">
        <v>11</v>
      </c>
      <c r="C3806" s="17" t="s">
        <v>674</v>
      </c>
    </row>
    <row r="3807" spans="2:3" ht="36" x14ac:dyDescent="0.25">
      <c r="B3807" s="16" t="s">
        <v>13</v>
      </c>
      <c r="C3807" s="17" t="s">
        <v>675</v>
      </c>
    </row>
    <row r="3808" spans="2:3" x14ac:dyDescent="0.25">
      <c r="B3808" s="16" t="s">
        <v>15</v>
      </c>
      <c r="C3808" s="17"/>
    </row>
    <row r="3809" spans="2:3" x14ac:dyDescent="0.25">
      <c r="B3809" s="16" t="s">
        <v>16</v>
      </c>
      <c r="C3809" s="17"/>
    </row>
    <row r="3810" spans="2:3" x14ac:dyDescent="0.25">
      <c r="B3810" s="16" t="s">
        <v>17</v>
      </c>
      <c r="C3810" s="17"/>
    </row>
    <row r="3811" spans="2:3" x14ac:dyDescent="0.25">
      <c r="B3811" s="16" t="s">
        <v>18</v>
      </c>
      <c r="C3811" s="17" t="s">
        <v>676</v>
      </c>
    </row>
    <row r="3812" spans="2:3" x14ac:dyDescent="0.25">
      <c r="B3812" s="16" t="s">
        <v>20</v>
      </c>
      <c r="C3812" s="17">
        <v>90</v>
      </c>
    </row>
    <row r="3813" spans="2:3" x14ac:dyDescent="0.25">
      <c r="B3813" s="16" t="s">
        <v>21</v>
      </c>
      <c r="C3813" s="17">
        <v>2</v>
      </c>
    </row>
    <row r="3814" spans="2:3" x14ac:dyDescent="0.25">
      <c r="B3814" s="16" t="s">
        <v>22</v>
      </c>
      <c r="C3814" s="17">
        <v>100</v>
      </c>
    </row>
    <row r="3815" spans="2:3" x14ac:dyDescent="0.25">
      <c r="B3815" s="16" t="s">
        <v>23</v>
      </c>
      <c r="C3815" s="17" t="s">
        <v>49</v>
      </c>
    </row>
    <row r="3816" spans="2:3" x14ac:dyDescent="0.25">
      <c r="B3816" s="16" t="s">
        <v>25</v>
      </c>
      <c r="C3816" s="17" t="s">
        <v>26</v>
      </c>
    </row>
    <row r="3817" spans="2:3" x14ac:dyDescent="0.25">
      <c r="B3817" s="16" t="s">
        <v>27</v>
      </c>
      <c r="C3817" s="17" t="s">
        <v>28</v>
      </c>
    </row>
    <row r="3818" spans="2:3" x14ac:dyDescent="0.25">
      <c r="B3818" s="16" t="s">
        <v>29</v>
      </c>
      <c r="C3818" s="17"/>
    </row>
    <row r="3819" spans="2:3" ht="24" x14ac:dyDescent="0.25">
      <c r="B3819" s="16" t="s">
        <v>30</v>
      </c>
      <c r="C3819" s="17" t="s">
        <v>50</v>
      </c>
    </row>
    <row r="3820" spans="2:3" x14ac:dyDescent="0.25">
      <c r="B3820" s="16" t="s">
        <v>32</v>
      </c>
      <c r="C3820" s="17" t="s">
        <v>677</v>
      </c>
    </row>
    <row r="3821" spans="2:3" x14ac:dyDescent="0.25">
      <c r="B3821" s="16" t="s">
        <v>34</v>
      </c>
      <c r="C3821" s="17" t="s">
        <v>129</v>
      </c>
    </row>
    <row r="3823" spans="2:3" ht="24" x14ac:dyDescent="0.25">
      <c r="B3823" s="16" t="s">
        <v>5</v>
      </c>
      <c r="C3823" s="17" t="s">
        <v>672</v>
      </c>
    </row>
    <row r="3824" spans="2:3" x14ac:dyDescent="0.25">
      <c r="B3824" s="16" t="s">
        <v>7</v>
      </c>
      <c r="C3824" s="17" t="s">
        <v>149</v>
      </c>
    </row>
    <row r="3825" spans="2:3" x14ac:dyDescent="0.25">
      <c r="B3825" s="16" t="s">
        <v>9</v>
      </c>
      <c r="C3825" s="17" t="s">
        <v>673</v>
      </c>
    </row>
    <row r="3826" spans="2:3" x14ac:dyDescent="0.25">
      <c r="B3826" s="16" t="s">
        <v>11</v>
      </c>
      <c r="C3826" s="17" t="s">
        <v>674</v>
      </c>
    </row>
    <row r="3827" spans="2:3" ht="36" x14ac:dyDescent="0.25">
      <c r="B3827" s="16" t="s">
        <v>13</v>
      </c>
      <c r="C3827" s="17" t="s">
        <v>675</v>
      </c>
    </row>
    <row r="3828" spans="2:3" x14ac:dyDescent="0.25">
      <c r="B3828" s="16" t="s">
        <v>15</v>
      </c>
      <c r="C3828" s="17"/>
    </row>
    <row r="3829" spans="2:3" x14ac:dyDescent="0.25">
      <c r="B3829" s="16" t="s">
        <v>16</v>
      </c>
      <c r="C3829" s="17"/>
    </row>
    <row r="3830" spans="2:3" x14ac:dyDescent="0.25">
      <c r="B3830" s="16" t="s">
        <v>17</v>
      </c>
      <c r="C3830" s="17"/>
    </row>
    <row r="3831" spans="2:3" x14ac:dyDescent="0.25">
      <c r="B3831" s="16" t="s">
        <v>18</v>
      </c>
      <c r="C3831" s="17" t="s">
        <v>676</v>
      </c>
    </row>
    <row r="3832" spans="2:3" x14ac:dyDescent="0.25">
      <c r="B3832" s="16" t="s">
        <v>20</v>
      </c>
      <c r="C3832" s="17">
        <v>90</v>
      </c>
    </row>
    <row r="3833" spans="2:3" x14ac:dyDescent="0.25">
      <c r="B3833" s="16" t="s">
        <v>21</v>
      </c>
      <c r="C3833" s="17">
        <v>2</v>
      </c>
    </row>
    <row r="3834" spans="2:3" x14ac:dyDescent="0.25">
      <c r="B3834" s="16" t="s">
        <v>22</v>
      </c>
      <c r="C3834" s="17">
        <v>100</v>
      </c>
    </row>
    <row r="3835" spans="2:3" x14ac:dyDescent="0.25">
      <c r="B3835" s="16" t="s">
        <v>23</v>
      </c>
      <c r="C3835" s="17" t="s">
        <v>49</v>
      </c>
    </row>
    <row r="3836" spans="2:3" x14ac:dyDescent="0.25">
      <c r="B3836" s="16" t="s">
        <v>25</v>
      </c>
      <c r="C3836" s="17" t="s">
        <v>26</v>
      </c>
    </row>
    <row r="3837" spans="2:3" x14ac:dyDescent="0.25">
      <c r="B3837" s="16" t="s">
        <v>27</v>
      </c>
      <c r="C3837" s="17" t="s">
        <v>28</v>
      </c>
    </row>
    <row r="3838" spans="2:3" x14ac:dyDescent="0.25">
      <c r="B3838" s="16" t="s">
        <v>29</v>
      </c>
      <c r="C3838" s="17"/>
    </row>
    <row r="3839" spans="2:3" ht="24" x14ac:dyDescent="0.25">
      <c r="B3839" s="16" t="s">
        <v>30</v>
      </c>
      <c r="C3839" s="17" t="s">
        <v>50</v>
      </c>
    </row>
    <row r="3840" spans="2:3" x14ac:dyDescent="0.25">
      <c r="B3840" s="16" t="s">
        <v>32</v>
      </c>
      <c r="C3840" s="17" t="s">
        <v>677</v>
      </c>
    </row>
    <row r="3841" spans="2:3" x14ac:dyDescent="0.25">
      <c r="B3841" s="16" t="s">
        <v>34</v>
      </c>
      <c r="C3841" s="17" t="s">
        <v>671</v>
      </c>
    </row>
    <row r="3843" spans="2:3" ht="24" x14ac:dyDescent="0.25">
      <c r="B3843" s="16" t="s">
        <v>5</v>
      </c>
      <c r="C3843" s="17" t="s">
        <v>672</v>
      </c>
    </row>
    <row r="3844" spans="2:3" x14ac:dyDescent="0.25">
      <c r="B3844" s="16" t="s">
        <v>7</v>
      </c>
      <c r="C3844" s="17" t="s">
        <v>149</v>
      </c>
    </row>
    <row r="3845" spans="2:3" x14ac:dyDescent="0.25">
      <c r="B3845" s="16" t="s">
        <v>9</v>
      </c>
      <c r="C3845" s="17" t="s">
        <v>673</v>
      </c>
    </row>
    <row r="3846" spans="2:3" x14ac:dyDescent="0.25">
      <c r="B3846" s="16" t="s">
        <v>11</v>
      </c>
      <c r="C3846" s="17" t="s">
        <v>674</v>
      </c>
    </row>
    <row r="3847" spans="2:3" ht="36" x14ac:dyDescent="0.25">
      <c r="B3847" s="16" t="s">
        <v>13</v>
      </c>
      <c r="C3847" s="17" t="s">
        <v>675</v>
      </c>
    </row>
    <row r="3848" spans="2:3" x14ac:dyDescent="0.25">
      <c r="B3848" s="16" t="s">
        <v>15</v>
      </c>
      <c r="C3848" s="17"/>
    </row>
    <row r="3849" spans="2:3" x14ac:dyDescent="0.25">
      <c r="B3849" s="16" t="s">
        <v>16</v>
      </c>
      <c r="C3849" s="17"/>
    </row>
    <row r="3850" spans="2:3" x14ac:dyDescent="0.25">
      <c r="B3850" s="16" t="s">
        <v>17</v>
      </c>
      <c r="C3850" s="17"/>
    </row>
    <row r="3851" spans="2:3" x14ac:dyDescent="0.25">
      <c r="B3851" s="16" t="s">
        <v>18</v>
      </c>
      <c r="C3851" s="17" t="s">
        <v>676</v>
      </c>
    </row>
    <row r="3852" spans="2:3" x14ac:dyDescent="0.25">
      <c r="B3852" s="16" t="s">
        <v>20</v>
      </c>
      <c r="C3852" s="17">
        <v>90</v>
      </c>
    </row>
    <row r="3853" spans="2:3" x14ac:dyDescent="0.25">
      <c r="B3853" s="16" t="s">
        <v>21</v>
      </c>
      <c r="C3853" s="17">
        <v>2</v>
      </c>
    </row>
    <row r="3854" spans="2:3" x14ac:dyDescent="0.25">
      <c r="B3854" s="16" t="s">
        <v>22</v>
      </c>
      <c r="C3854" s="17">
        <v>100</v>
      </c>
    </row>
    <row r="3855" spans="2:3" x14ac:dyDescent="0.25">
      <c r="B3855" s="16" t="s">
        <v>23</v>
      </c>
      <c r="C3855" s="17" t="s">
        <v>49</v>
      </c>
    </row>
    <row r="3856" spans="2:3" x14ac:dyDescent="0.25">
      <c r="B3856" s="16" t="s">
        <v>25</v>
      </c>
      <c r="C3856" s="17" t="s">
        <v>26</v>
      </c>
    </row>
    <row r="3857" spans="2:3" x14ac:dyDescent="0.25">
      <c r="B3857" s="16" t="s">
        <v>27</v>
      </c>
      <c r="C3857" s="17" t="s">
        <v>28</v>
      </c>
    </row>
    <row r="3858" spans="2:3" x14ac:dyDescent="0.25">
      <c r="B3858" s="16" t="s">
        <v>29</v>
      </c>
      <c r="C3858" s="17"/>
    </row>
    <row r="3859" spans="2:3" ht="24" x14ac:dyDescent="0.25">
      <c r="B3859" s="16" t="s">
        <v>30</v>
      </c>
      <c r="C3859" s="17" t="s">
        <v>50</v>
      </c>
    </row>
    <row r="3860" spans="2:3" x14ac:dyDescent="0.25">
      <c r="B3860" s="16" t="s">
        <v>32</v>
      </c>
      <c r="C3860" s="17" t="s">
        <v>677</v>
      </c>
    </row>
    <row r="3861" spans="2:3" x14ac:dyDescent="0.25">
      <c r="B3861" s="16" t="s">
        <v>34</v>
      </c>
      <c r="C3861" s="17" t="s">
        <v>665</v>
      </c>
    </row>
    <row r="3863" spans="2:3" ht="24" x14ac:dyDescent="0.25">
      <c r="B3863" s="16" t="s">
        <v>5</v>
      </c>
      <c r="C3863" s="17" t="s">
        <v>672</v>
      </c>
    </row>
    <row r="3864" spans="2:3" x14ac:dyDescent="0.25">
      <c r="B3864" s="16" t="s">
        <v>7</v>
      </c>
      <c r="C3864" s="17" t="s">
        <v>149</v>
      </c>
    </row>
    <row r="3865" spans="2:3" x14ac:dyDescent="0.25">
      <c r="B3865" s="16" t="s">
        <v>9</v>
      </c>
      <c r="C3865" s="17" t="s">
        <v>673</v>
      </c>
    </row>
    <row r="3866" spans="2:3" x14ac:dyDescent="0.25">
      <c r="B3866" s="16" t="s">
        <v>11</v>
      </c>
      <c r="C3866" s="17" t="s">
        <v>674</v>
      </c>
    </row>
    <row r="3867" spans="2:3" ht="36" x14ac:dyDescent="0.25">
      <c r="B3867" s="16" t="s">
        <v>13</v>
      </c>
      <c r="C3867" s="17" t="s">
        <v>675</v>
      </c>
    </row>
    <row r="3868" spans="2:3" x14ac:dyDescent="0.25">
      <c r="B3868" s="16" t="s">
        <v>15</v>
      </c>
      <c r="C3868" s="17"/>
    </row>
    <row r="3869" spans="2:3" x14ac:dyDescent="0.25">
      <c r="B3869" s="16" t="s">
        <v>16</v>
      </c>
      <c r="C3869" s="17"/>
    </row>
    <row r="3870" spans="2:3" x14ac:dyDescent="0.25">
      <c r="B3870" s="16" t="s">
        <v>17</v>
      </c>
      <c r="C3870" s="17"/>
    </row>
    <row r="3871" spans="2:3" x14ac:dyDescent="0.25">
      <c r="B3871" s="16" t="s">
        <v>18</v>
      </c>
      <c r="C3871" s="17" t="s">
        <v>676</v>
      </c>
    </row>
    <row r="3872" spans="2:3" x14ac:dyDescent="0.25">
      <c r="B3872" s="16" t="s">
        <v>20</v>
      </c>
      <c r="C3872" s="17">
        <v>90</v>
      </c>
    </row>
    <row r="3873" spans="2:3" x14ac:dyDescent="0.25">
      <c r="B3873" s="16" t="s">
        <v>21</v>
      </c>
      <c r="C3873" s="17">
        <v>2</v>
      </c>
    </row>
    <row r="3874" spans="2:3" x14ac:dyDescent="0.25">
      <c r="B3874" s="16" t="s">
        <v>22</v>
      </c>
      <c r="C3874" s="17">
        <v>100</v>
      </c>
    </row>
    <row r="3875" spans="2:3" x14ac:dyDescent="0.25">
      <c r="B3875" s="16" t="s">
        <v>23</v>
      </c>
      <c r="C3875" s="17" t="s">
        <v>49</v>
      </c>
    </row>
    <row r="3876" spans="2:3" x14ac:dyDescent="0.25">
      <c r="B3876" s="16" t="s">
        <v>25</v>
      </c>
      <c r="C3876" s="17" t="s">
        <v>26</v>
      </c>
    </row>
    <row r="3877" spans="2:3" x14ac:dyDescent="0.25">
      <c r="B3877" s="16" t="s">
        <v>27</v>
      </c>
      <c r="C3877" s="17" t="s">
        <v>28</v>
      </c>
    </row>
    <row r="3878" spans="2:3" x14ac:dyDescent="0.25">
      <c r="B3878" s="16" t="s">
        <v>29</v>
      </c>
      <c r="C3878" s="17"/>
    </row>
    <row r="3879" spans="2:3" ht="24" x14ac:dyDescent="0.25">
      <c r="B3879" s="16" t="s">
        <v>30</v>
      </c>
      <c r="C3879" s="17" t="s">
        <v>50</v>
      </c>
    </row>
    <row r="3880" spans="2:3" x14ac:dyDescent="0.25">
      <c r="B3880" s="16" t="s">
        <v>32</v>
      </c>
      <c r="C3880" s="17" t="s">
        <v>677</v>
      </c>
    </row>
    <row r="3881" spans="2:3" x14ac:dyDescent="0.25">
      <c r="B3881" s="16" t="s">
        <v>34</v>
      </c>
      <c r="C3881" s="17" t="s">
        <v>678</v>
      </c>
    </row>
    <row r="3883" spans="2:3" x14ac:dyDescent="0.25">
      <c r="B3883" s="16" t="s">
        <v>5</v>
      </c>
      <c r="C3883" s="17" t="s">
        <v>679</v>
      </c>
    </row>
    <row r="3884" spans="2:3" x14ac:dyDescent="0.25">
      <c r="B3884" s="16" t="s">
        <v>7</v>
      </c>
      <c r="C3884" s="17" t="s">
        <v>149</v>
      </c>
    </row>
    <row r="3885" spans="2:3" x14ac:dyDescent="0.25">
      <c r="B3885" s="16" t="s">
        <v>9</v>
      </c>
      <c r="C3885" s="17" t="s">
        <v>680</v>
      </c>
    </row>
    <row r="3886" spans="2:3" x14ac:dyDescent="0.25">
      <c r="B3886" s="16" t="s">
        <v>11</v>
      </c>
      <c r="C3886" s="17" t="s">
        <v>681</v>
      </c>
    </row>
    <row r="3887" spans="2:3" x14ac:dyDescent="0.25">
      <c r="B3887" s="16" t="s">
        <v>13</v>
      </c>
      <c r="C3887" s="17" t="s">
        <v>682</v>
      </c>
    </row>
    <row r="3888" spans="2:3" x14ac:dyDescent="0.25">
      <c r="B3888" s="16" t="s">
        <v>15</v>
      </c>
      <c r="C3888" s="17"/>
    </row>
    <row r="3889" spans="2:3" x14ac:dyDescent="0.25">
      <c r="B3889" s="16" t="s">
        <v>16</v>
      </c>
      <c r="C3889" s="17"/>
    </row>
    <row r="3890" spans="2:3" x14ac:dyDescent="0.25">
      <c r="B3890" s="16" t="s">
        <v>17</v>
      </c>
      <c r="C3890" s="17"/>
    </row>
    <row r="3891" spans="2:3" x14ac:dyDescent="0.25">
      <c r="B3891" s="16" t="s">
        <v>18</v>
      </c>
      <c r="C3891" s="17" t="s">
        <v>683</v>
      </c>
    </row>
    <row r="3892" spans="2:3" x14ac:dyDescent="0.25">
      <c r="B3892" s="16" t="s">
        <v>20</v>
      </c>
      <c r="C3892" s="17">
        <v>90</v>
      </c>
    </row>
    <row r="3893" spans="2:3" x14ac:dyDescent="0.25">
      <c r="B3893" s="16" t="s">
        <v>21</v>
      </c>
      <c r="C3893" s="17">
        <v>2</v>
      </c>
    </row>
    <row r="3894" spans="2:3" x14ac:dyDescent="0.25">
      <c r="B3894" s="16" t="s">
        <v>22</v>
      </c>
      <c r="C3894" s="17">
        <v>100</v>
      </c>
    </row>
    <row r="3895" spans="2:3" x14ac:dyDescent="0.25">
      <c r="B3895" s="16" t="s">
        <v>23</v>
      </c>
      <c r="C3895" s="17" t="s">
        <v>49</v>
      </c>
    </row>
    <row r="3896" spans="2:3" x14ac:dyDescent="0.25">
      <c r="B3896" s="16" t="s">
        <v>25</v>
      </c>
      <c r="C3896" s="17" t="s">
        <v>26</v>
      </c>
    </row>
    <row r="3897" spans="2:3" x14ac:dyDescent="0.25">
      <c r="B3897" s="16" t="s">
        <v>27</v>
      </c>
      <c r="C3897" s="17" t="s">
        <v>28</v>
      </c>
    </row>
    <row r="3898" spans="2:3" x14ac:dyDescent="0.25">
      <c r="B3898" s="16" t="s">
        <v>29</v>
      </c>
      <c r="C3898" s="17"/>
    </row>
    <row r="3899" spans="2:3" ht="24" x14ac:dyDescent="0.25">
      <c r="B3899" s="16" t="s">
        <v>30</v>
      </c>
      <c r="C3899" s="17" t="s">
        <v>50</v>
      </c>
    </row>
    <row r="3900" spans="2:3" x14ac:dyDescent="0.25">
      <c r="B3900" s="16" t="s">
        <v>32</v>
      </c>
      <c r="C3900" s="17" t="s">
        <v>279</v>
      </c>
    </row>
    <row r="3901" spans="2:3" x14ac:dyDescent="0.25">
      <c r="B3901" s="16" t="s">
        <v>34</v>
      </c>
      <c r="C3901" s="17" t="s">
        <v>129</v>
      </c>
    </row>
    <row r="3903" spans="2:3" x14ac:dyDescent="0.25">
      <c r="B3903" s="16" t="s">
        <v>5</v>
      </c>
      <c r="C3903" s="17" t="s">
        <v>679</v>
      </c>
    </row>
    <row r="3904" spans="2:3" x14ac:dyDescent="0.25">
      <c r="B3904" s="16" t="s">
        <v>7</v>
      </c>
      <c r="C3904" s="17" t="s">
        <v>149</v>
      </c>
    </row>
    <row r="3905" spans="2:3" x14ac:dyDescent="0.25">
      <c r="B3905" s="16" t="s">
        <v>9</v>
      </c>
      <c r="C3905" s="17" t="s">
        <v>680</v>
      </c>
    </row>
    <row r="3906" spans="2:3" x14ac:dyDescent="0.25">
      <c r="B3906" s="16" t="s">
        <v>11</v>
      </c>
      <c r="C3906" s="17" t="s">
        <v>681</v>
      </c>
    </row>
    <row r="3907" spans="2:3" x14ac:dyDescent="0.25">
      <c r="B3907" s="16" t="s">
        <v>13</v>
      </c>
      <c r="C3907" s="17" t="s">
        <v>682</v>
      </c>
    </row>
    <row r="3908" spans="2:3" x14ac:dyDescent="0.25">
      <c r="B3908" s="16" t="s">
        <v>15</v>
      </c>
      <c r="C3908" s="17"/>
    </row>
    <row r="3909" spans="2:3" x14ac:dyDescent="0.25">
      <c r="B3909" s="16" t="s">
        <v>16</v>
      </c>
      <c r="C3909" s="17"/>
    </row>
    <row r="3910" spans="2:3" x14ac:dyDescent="0.25">
      <c r="B3910" s="16" t="s">
        <v>17</v>
      </c>
      <c r="C3910" s="17"/>
    </row>
    <row r="3911" spans="2:3" x14ac:dyDescent="0.25">
      <c r="B3911" s="16" t="s">
        <v>18</v>
      </c>
      <c r="C3911" s="17" t="s">
        <v>683</v>
      </c>
    </row>
    <row r="3912" spans="2:3" x14ac:dyDescent="0.25">
      <c r="B3912" s="16" t="s">
        <v>20</v>
      </c>
      <c r="C3912" s="17">
        <v>90</v>
      </c>
    </row>
    <row r="3913" spans="2:3" x14ac:dyDescent="0.25">
      <c r="B3913" s="16" t="s">
        <v>21</v>
      </c>
      <c r="C3913" s="17">
        <v>2</v>
      </c>
    </row>
    <row r="3914" spans="2:3" x14ac:dyDescent="0.25">
      <c r="B3914" s="16" t="s">
        <v>22</v>
      </c>
      <c r="C3914" s="17">
        <v>100</v>
      </c>
    </row>
    <row r="3915" spans="2:3" x14ac:dyDescent="0.25">
      <c r="B3915" s="16" t="s">
        <v>23</v>
      </c>
      <c r="C3915" s="17" t="s">
        <v>49</v>
      </c>
    </row>
    <row r="3916" spans="2:3" x14ac:dyDescent="0.25">
      <c r="B3916" s="16" t="s">
        <v>25</v>
      </c>
      <c r="C3916" s="17" t="s">
        <v>26</v>
      </c>
    </row>
    <row r="3917" spans="2:3" x14ac:dyDescent="0.25">
      <c r="B3917" s="16" t="s">
        <v>27</v>
      </c>
      <c r="C3917" s="17" t="s">
        <v>28</v>
      </c>
    </row>
    <row r="3918" spans="2:3" x14ac:dyDescent="0.25">
      <c r="B3918" s="16" t="s">
        <v>29</v>
      </c>
      <c r="C3918" s="17"/>
    </row>
    <row r="3919" spans="2:3" ht="24" x14ac:dyDescent="0.25">
      <c r="B3919" s="16" t="s">
        <v>30</v>
      </c>
      <c r="C3919" s="17" t="s">
        <v>50</v>
      </c>
    </row>
    <row r="3920" spans="2:3" x14ac:dyDescent="0.25">
      <c r="B3920" s="16" t="s">
        <v>32</v>
      </c>
      <c r="C3920" s="17" t="s">
        <v>279</v>
      </c>
    </row>
    <row r="3921" spans="2:3" x14ac:dyDescent="0.25">
      <c r="B3921" s="16" t="s">
        <v>34</v>
      </c>
      <c r="C3921" s="17" t="s">
        <v>671</v>
      </c>
    </row>
    <row r="3923" spans="2:3" x14ac:dyDescent="0.25">
      <c r="B3923" s="16" t="s">
        <v>5</v>
      </c>
      <c r="C3923" s="17" t="s">
        <v>684</v>
      </c>
    </row>
    <row r="3924" spans="2:3" x14ac:dyDescent="0.25">
      <c r="B3924" s="16" t="s">
        <v>7</v>
      </c>
      <c r="C3924" s="17" t="s">
        <v>149</v>
      </c>
    </row>
    <row r="3925" spans="2:3" x14ac:dyDescent="0.25">
      <c r="B3925" s="16" t="s">
        <v>9</v>
      </c>
      <c r="C3925" s="17" t="s">
        <v>685</v>
      </c>
    </row>
    <row r="3926" spans="2:3" x14ac:dyDescent="0.25">
      <c r="B3926" s="16" t="s">
        <v>11</v>
      </c>
      <c r="C3926" s="17" t="s">
        <v>686</v>
      </c>
    </row>
    <row r="3927" spans="2:3" x14ac:dyDescent="0.25">
      <c r="B3927" s="16" t="s">
        <v>13</v>
      </c>
      <c r="C3927" s="17" t="s">
        <v>687</v>
      </c>
    </row>
    <row r="3928" spans="2:3" x14ac:dyDescent="0.25">
      <c r="B3928" s="16" t="s">
        <v>15</v>
      </c>
      <c r="C3928" s="17"/>
    </row>
    <row r="3929" spans="2:3" x14ac:dyDescent="0.25">
      <c r="B3929" s="16" t="s">
        <v>16</v>
      </c>
      <c r="C3929" s="17"/>
    </row>
    <row r="3930" spans="2:3" x14ac:dyDescent="0.25">
      <c r="B3930" s="16" t="s">
        <v>17</v>
      </c>
      <c r="C3930" s="17"/>
    </row>
    <row r="3931" spans="2:3" x14ac:dyDescent="0.25">
      <c r="B3931" s="16" t="s">
        <v>18</v>
      </c>
      <c r="C3931" s="17" t="s">
        <v>688</v>
      </c>
    </row>
    <row r="3932" spans="2:3" x14ac:dyDescent="0.25">
      <c r="B3932" s="16" t="s">
        <v>20</v>
      </c>
      <c r="C3932" s="17">
        <v>90</v>
      </c>
    </row>
    <row r="3933" spans="2:3" x14ac:dyDescent="0.25">
      <c r="B3933" s="16" t="s">
        <v>21</v>
      </c>
      <c r="C3933" s="17">
        <v>2</v>
      </c>
    </row>
    <row r="3934" spans="2:3" x14ac:dyDescent="0.25">
      <c r="B3934" s="16" t="s">
        <v>22</v>
      </c>
      <c r="C3934" s="17">
        <v>100</v>
      </c>
    </row>
    <row r="3935" spans="2:3" x14ac:dyDescent="0.25">
      <c r="B3935" s="16" t="s">
        <v>23</v>
      </c>
      <c r="C3935" s="17" t="s">
        <v>49</v>
      </c>
    </row>
    <row r="3936" spans="2:3" x14ac:dyDescent="0.25">
      <c r="B3936" s="16" t="s">
        <v>25</v>
      </c>
      <c r="C3936" s="17" t="s">
        <v>26</v>
      </c>
    </row>
    <row r="3937" spans="2:3" x14ac:dyDescent="0.25">
      <c r="B3937" s="16" t="s">
        <v>27</v>
      </c>
      <c r="C3937" s="17" t="s">
        <v>28</v>
      </c>
    </row>
    <row r="3938" spans="2:3" x14ac:dyDescent="0.25">
      <c r="B3938" s="16" t="s">
        <v>29</v>
      </c>
      <c r="C3938" s="17"/>
    </row>
    <row r="3939" spans="2:3" ht="24" x14ac:dyDescent="0.25">
      <c r="B3939" s="16" t="s">
        <v>30</v>
      </c>
      <c r="C3939" s="17" t="s">
        <v>50</v>
      </c>
    </row>
    <row r="3940" spans="2:3" x14ac:dyDescent="0.25">
      <c r="B3940" s="16" t="s">
        <v>32</v>
      </c>
      <c r="C3940" s="17" t="s">
        <v>279</v>
      </c>
    </row>
    <row r="3941" spans="2:3" x14ac:dyDescent="0.25">
      <c r="B3941" s="16" t="s">
        <v>34</v>
      </c>
      <c r="C3941" s="17" t="s">
        <v>129</v>
      </c>
    </row>
    <row r="3943" spans="2:3" x14ac:dyDescent="0.25">
      <c r="B3943" s="16" t="s">
        <v>5</v>
      </c>
      <c r="C3943" s="17" t="s">
        <v>684</v>
      </c>
    </row>
    <row r="3944" spans="2:3" x14ac:dyDescent="0.25">
      <c r="B3944" s="16" t="s">
        <v>7</v>
      </c>
      <c r="C3944" s="17" t="s">
        <v>149</v>
      </c>
    </row>
    <row r="3945" spans="2:3" x14ac:dyDescent="0.25">
      <c r="B3945" s="16" t="s">
        <v>9</v>
      </c>
      <c r="C3945" s="17" t="s">
        <v>685</v>
      </c>
    </row>
    <row r="3946" spans="2:3" x14ac:dyDescent="0.25">
      <c r="B3946" s="16" t="s">
        <v>11</v>
      </c>
      <c r="C3946" s="17" t="s">
        <v>686</v>
      </c>
    </row>
    <row r="3947" spans="2:3" x14ac:dyDescent="0.25">
      <c r="B3947" s="16" t="s">
        <v>13</v>
      </c>
      <c r="C3947" s="17" t="s">
        <v>687</v>
      </c>
    </row>
    <row r="3948" spans="2:3" x14ac:dyDescent="0.25">
      <c r="B3948" s="16" t="s">
        <v>15</v>
      </c>
      <c r="C3948" s="17"/>
    </row>
    <row r="3949" spans="2:3" x14ac:dyDescent="0.25">
      <c r="B3949" s="16" t="s">
        <v>16</v>
      </c>
      <c r="C3949" s="17"/>
    </row>
    <row r="3950" spans="2:3" x14ac:dyDescent="0.25">
      <c r="B3950" s="16" t="s">
        <v>17</v>
      </c>
      <c r="C3950" s="17"/>
    </row>
    <row r="3951" spans="2:3" x14ac:dyDescent="0.25">
      <c r="B3951" s="16" t="s">
        <v>18</v>
      </c>
      <c r="C3951" s="17" t="s">
        <v>688</v>
      </c>
    </row>
    <row r="3952" spans="2:3" x14ac:dyDescent="0.25">
      <c r="B3952" s="16" t="s">
        <v>20</v>
      </c>
      <c r="C3952" s="17">
        <v>90</v>
      </c>
    </row>
    <row r="3953" spans="2:3" x14ac:dyDescent="0.25">
      <c r="B3953" s="16" t="s">
        <v>21</v>
      </c>
      <c r="C3953" s="17">
        <v>2</v>
      </c>
    </row>
    <row r="3954" spans="2:3" x14ac:dyDescent="0.25">
      <c r="B3954" s="16" t="s">
        <v>22</v>
      </c>
      <c r="C3954" s="17">
        <v>100</v>
      </c>
    </row>
    <row r="3955" spans="2:3" x14ac:dyDescent="0.25">
      <c r="B3955" s="16" t="s">
        <v>23</v>
      </c>
      <c r="C3955" s="17" t="s">
        <v>49</v>
      </c>
    </row>
    <row r="3956" spans="2:3" x14ac:dyDescent="0.25">
      <c r="B3956" s="16" t="s">
        <v>25</v>
      </c>
      <c r="C3956" s="17" t="s">
        <v>26</v>
      </c>
    </row>
    <row r="3957" spans="2:3" x14ac:dyDescent="0.25">
      <c r="B3957" s="16" t="s">
        <v>27</v>
      </c>
      <c r="C3957" s="17" t="s">
        <v>28</v>
      </c>
    </row>
    <row r="3958" spans="2:3" x14ac:dyDescent="0.25">
      <c r="B3958" s="16" t="s">
        <v>29</v>
      </c>
      <c r="C3958" s="17"/>
    </row>
    <row r="3959" spans="2:3" ht="24" x14ac:dyDescent="0.25">
      <c r="B3959" s="16" t="s">
        <v>30</v>
      </c>
      <c r="C3959" s="17" t="s">
        <v>50</v>
      </c>
    </row>
    <row r="3960" spans="2:3" x14ac:dyDescent="0.25">
      <c r="B3960" s="16" t="s">
        <v>32</v>
      </c>
      <c r="C3960" s="17" t="s">
        <v>279</v>
      </c>
    </row>
    <row r="3961" spans="2:3" x14ac:dyDescent="0.25">
      <c r="B3961" s="16" t="s">
        <v>34</v>
      </c>
      <c r="C3961" s="17" t="s">
        <v>671</v>
      </c>
    </row>
    <row r="3963" spans="2:3" x14ac:dyDescent="0.25">
      <c r="B3963" s="16" t="s">
        <v>5</v>
      </c>
      <c r="C3963" s="17" t="s">
        <v>684</v>
      </c>
    </row>
    <row r="3964" spans="2:3" x14ac:dyDescent="0.25">
      <c r="B3964" s="16" t="s">
        <v>7</v>
      </c>
      <c r="C3964" s="17" t="s">
        <v>149</v>
      </c>
    </row>
    <row r="3965" spans="2:3" x14ac:dyDescent="0.25">
      <c r="B3965" s="16" t="s">
        <v>9</v>
      </c>
      <c r="C3965" s="17" t="s">
        <v>685</v>
      </c>
    </row>
    <row r="3966" spans="2:3" x14ac:dyDescent="0.25">
      <c r="B3966" s="16" t="s">
        <v>11</v>
      </c>
      <c r="C3966" s="17" t="s">
        <v>686</v>
      </c>
    </row>
    <row r="3967" spans="2:3" x14ac:dyDescent="0.25">
      <c r="B3967" s="16" t="s">
        <v>13</v>
      </c>
      <c r="C3967" s="17" t="s">
        <v>687</v>
      </c>
    </row>
    <row r="3968" spans="2:3" x14ac:dyDescent="0.25">
      <c r="B3968" s="16" t="s">
        <v>15</v>
      </c>
      <c r="C3968" s="17"/>
    </row>
    <row r="3969" spans="2:3" x14ac:dyDescent="0.25">
      <c r="B3969" s="16" t="s">
        <v>16</v>
      </c>
      <c r="C3969" s="17"/>
    </row>
    <row r="3970" spans="2:3" x14ac:dyDescent="0.25">
      <c r="B3970" s="16" t="s">
        <v>17</v>
      </c>
      <c r="C3970" s="17"/>
    </row>
    <row r="3971" spans="2:3" x14ac:dyDescent="0.25">
      <c r="B3971" s="16" t="s">
        <v>18</v>
      </c>
      <c r="C3971" s="17" t="s">
        <v>688</v>
      </c>
    </row>
    <row r="3972" spans="2:3" x14ac:dyDescent="0.25">
      <c r="B3972" s="16" t="s">
        <v>20</v>
      </c>
      <c r="C3972" s="17">
        <v>90</v>
      </c>
    </row>
    <row r="3973" spans="2:3" x14ac:dyDescent="0.25">
      <c r="B3973" s="16" t="s">
        <v>21</v>
      </c>
      <c r="C3973" s="17">
        <v>2</v>
      </c>
    </row>
    <row r="3974" spans="2:3" x14ac:dyDescent="0.25">
      <c r="B3974" s="16" t="s">
        <v>22</v>
      </c>
      <c r="C3974" s="17">
        <v>100</v>
      </c>
    </row>
    <row r="3975" spans="2:3" x14ac:dyDescent="0.25">
      <c r="B3975" s="16" t="s">
        <v>23</v>
      </c>
      <c r="C3975" s="17" t="s">
        <v>49</v>
      </c>
    </row>
    <row r="3976" spans="2:3" x14ac:dyDescent="0.25">
      <c r="B3976" s="16" t="s">
        <v>25</v>
      </c>
      <c r="C3976" s="17" t="s">
        <v>26</v>
      </c>
    </row>
    <row r="3977" spans="2:3" x14ac:dyDescent="0.25">
      <c r="B3977" s="16" t="s">
        <v>27</v>
      </c>
      <c r="C3977" s="17" t="s">
        <v>28</v>
      </c>
    </row>
    <row r="3978" spans="2:3" x14ac:dyDescent="0.25">
      <c r="B3978" s="16" t="s">
        <v>29</v>
      </c>
      <c r="C3978" s="17"/>
    </row>
    <row r="3979" spans="2:3" ht="24" x14ac:dyDescent="0.25">
      <c r="B3979" s="16" t="s">
        <v>30</v>
      </c>
      <c r="C3979" s="17" t="s">
        <v>50</v>
      </c>
    </row>
    <row r="3980" spans="2:3" x14ac:dyDescent="0.25">
      <c r="B3980" s="16" t="s">
        <v>32</v>
      </c>
      <c r="C3980" s="17" t="s">
        <v>279</v>
      </c>
    </row>
    <row r="3981" spans="2:3" x14ac:dyDescent="0.25">
      <c r="B3981" s="16" t="s">
        <v>34</v>
      </c>
      <c r="C3981" s="17" t="s">
        <v>665</v>
      </c>
    </row>
    <row r="3983" spans="2:3" x14ac:dyDescent="0.25">
      <c r="B3983" s="16" t="s">
        <v>5</v>
      </c>
      <c r="C3983" s="17" t="s">
        <v>689</v>
      </c>
    </row>
    <row r="3984" spans="2:3" x14ac:dyDescent="0.25">
      <c r="B3984" s="16" t="s">
        <v>7</v>
      </c>
      <c r="C3984" s="17" t="s">
        <v>149</v>
      </c>
    </row>
    <row r="3985" spans="2:3" x14ac:dyDescent="0.25">
      <c r="B3985" s="16" t="s">
        <v>9</v>
      </c>
      <c r="C3985" s="17" t="s">
        <v>690</v>
      </c>
    </row>
    <row r="3986" spans="2:3" ht="24" x14ac:dyDescent="0.25">
      <c r="B3986" s="16" t="s">
        <v>11</v>
      </c>
      <c r="C3986" s="17" t="s">
        <v>691</v>
      </c>
    </row>
    <row r="3987" spans="2:3" ht="24" x14ac:dyDescent="0.25">
      <c r="B3987" s="16" t="s">
        <v>13</v>
      </c>
      <c r="C3987" s="17" t="s">
        <v>692</v>
      </c>
    </row>
    <row r="3988" spans="2:3" x14ac:dyDescent="0.25">
      <c r="B3988" s="16" t="s">
        <v>15</v>
      </c>
      <c r="C3988" s="17"/>
    </row>
    <row r="3989" spans="2:3" x14ac:dyDescent="0.25">
      <c r="B3989" s="16" t="s">
        <v>16</v>
      </c>
      <c r="C3989" s="17"/>
    </row>
    <row r="3990" spans="2:3" x14ac:dyDescent="0.25">
      <c r="B3990" s="16" t="s">
        <v>17</v>
      </c>
      <c r="C3990" s="17"/>
    </row>
    <row r="3991" spans="2:3" x14ac:dyDescent="0.25">
      <c r="B3991" s="16" t="s">
        <v>18</v>
      </c>
      <c r="C3991" s="17" t="s">
        <v>693</v>
      </c>
    </row>
    <row r="3992" spans="2:3" x14ac:dyDescent="0.25">
      <c r="B3992" s="16" t="s">
        <v>20</v>
      </c>
      <c r="C3992" s="17">
        <v>90</v>
      </c>
    </row>
    <row r="3993" spans="2:3" x14ac:dyDescent="0.25">
      <c r="B3993" s="16" t="s">
        <v>21</v>
      </c>
      <c r="C3993" s="17">
        <v>2</v>
      </c>
    </row>
    <row r="3994" spans="2:3" x14ac:dyDescent="0.25">
      <c r="B3994" s="16" t="s">
        <v>22</v>
      </c>
      <c r="C3994" s="17">
        <v>100</v>
      </c>
    </row>
    <row r="3995" spans="2:3" x14ac:dyDescent="0.25">
      <c r="B3995" s="16" t="s">
        <v>23</v>
      </c>
      <c r="C3995" s="17" t="s">
        <v>49</v>
      </c>
    </row>
    <row r="3996" spans="2:3" x14ac:dyDescent="0.25">
      <c r="B3996" s="16" t="s">
        <v>25</v>
      </c>
      <c r="C3996" s="17" t="s">
        <v>26</v>
      </c>
    </row>
    <row r="3997" spans="2:3" x14ac:dyDescent="0.25">
      <c r="B3997" s="16" t="s">
        <v>27</v>
      </c>
      <c r="C3997" s="17" t="s">
        <v>28</v>
      </c>
    </row>
    <row r="3998" spans="2:3" x14ac:dyDescent="0.25">
      <c r="B3998" s="16" t="s">
        <v>29</v>
      </c>
      <c r="C3998" s="17"/>
    </row>
    <row r="3999" spans="2:3" ht="24" x14ac:dyDescent="0.25">
      <c r="B3999" s="16" t="s">
        <v>30</v>
      </c>
      <c r="C3999" s="17" t="s">
        <v>50</v>
      </c>
    </row>
    <row r="4000" spans="2:3" x14ac:dyDescent="0.25">
      <c r="B4000" s="16" t="s">
        <v>32</v>
      </c>
      <c r="C4000" s="17" t="s">
        <v>694</v>
      </c>
    </row>
    <row r="4001" spans="2:3" x14ac:dyDescent="0.25">
      <c r="B4001" s="16" t="s">
        <v>34</v>
      </c>
      <c r="C4001" s="17" t="s">
        <v>129</v>
      </c>
    </row>
    <row r="4003" spans="2:3" x14ac:dyDescent="0.25">
      <c r="B4003" s="16" t="s">
        <v>5</v>
      </c>
      <c r="C4003" s="17" t="s">
        <v>689</v>
      </c>
    </row>
    <row r="4004" spans="2:3" x14ac:dyDescent="0.25">
      <c r="B4004" s="16" t="s">
        <v>7</v>
      </c>
      <c r="C4004" s="17" t="s">
        <v>149</v>
      </c>
    </row>
    <row r="4005" spans="2:3" x14ac:dyDescent="0.25">
      <c r="B4005" s="16" t="s">
        <v>9</v>
      </c>
      <c r="C4005" s="17" t="s">
        <v>690</v>
      </c>
    </row>
    <row r="4006" spans="2:3" ht="24" x14ac:dyDescent="0.25">
      <c r="B4006" s="16" t="s">
        <v>11</v>
      </c>
      <c r="C4006" s="17" t="s">
        <v>691</v>
      </c>
    </row>
    <row r="4007" spans="2:3" ht="24" x14ac:dyDescent="0.25">
      <c r="B4007" s="16" t="s">
        <v>13</v>
      </c>
      <c r="C4007" s="17" t="s">
        <v>692</v>
      </c>
    </row>
    <row r="4008" spans="2:3" x14ac:dyDescent="0.25">
      <c r="B4008" s="16" t="s">
        <v>15</v>
      </c>
      <c r="C4008" s="17"/>
    </row>
    <row r="4009" spans="2:3" x14ac:dyDescent="0.25">
      <c r="B4009" s="16" t="s">
        <v>16</v>
      </c>
      <c r="C4009" s="17"/>
    </row>
    <row r="4010" spans="2:3" x14ac:dyDescent="0.25">
      <c r="B4010" s="16" t="s">
        <v>17</v>
      </c>
      <c r="C4010" s="17"/>
    </row>
    <row r="4011" spans="2:3" x14ac:dyDescent="0.25">
      <c r="B4011" s="16" t="s">
        <v>18</v>
      </c>
      <c r="C4011" s="17" t="s">
        <v>693</v>
      </c>
    </row>
    <row r="4012" spans="2:3" x14ac:dyDescent="0.25">
      <c r="B4012" s="16" t="s">
        <v>20</v>
      </c>
      <c r="C4012" s="17">
        <v>90</v>
      </c>
    </row>
    <row r="4013" spans="2:3" x14ac:dyDescent="0.25">
      <c r="B4013" s="16" t="s">
        <v>21</v>
      </c>
      <c r="C4013" s="17">
        <v>2</v>
      </c>
    </row>
    <row r="4014" spans="2:3" x14ac:dyDescent="0.25">
      <c r="B4014" s="16" t="s">
        <v>22</v>
      </c>
      <c r="C4014" s="17">
        <v>100</v>
      </c>
    </row>
    <row r="4015" spans="2:3" x14ac:dyDescent="0.25">
      <c r="B4015" s="16" t="s">
        <v>23</v>
      </c>
      <c r="C4015" s="17" t="s">
        <v>49</v>
      </c>
    </row>
    <row r="4016" spans="2:3" x14ac:dyDescent="0.25">
      <c r="B4016" s="16" t="s">
        <v>25</v>
      </c>
      <c r="C4016" s="17" t="s">
        <v>26</v>
      </c>
    </row>
    <row r="4017" spans="2:3" x14ac:dyDescent="0.25">
      <c r="B4017" s="16" t="s">
        <v>27</v>
      </c>
      <c r="C4017" s="17" t="s">
        <v>28</v>
      </c>
    </row>
    <row r="4018" spans="2:3" x14ac:dyDescent="0.25">
      <c r="B4018" s="16" t="s">
        <v>29</v>
      </c>
      <c r="C4018" s="17"/>
    </row>
    <row r="4019" spans="2:3" ht="24" x14ac:dyDescent="0.25">
      <c r="B4019" s="16" t="s">
        <v>30</v>
      </c>
      <c r="C4019" s="17" t="s">
        <v>50</v>
      </c>
    </row>
    <row r="4020" spans="2:3" x14ac:dyDescent="0.25">
      <c r="B4020" s="16" t="s">
        <v>32</v>
      </c>
      <c r="C4020" s="17" t="s">
        <v>694</v>
      </c>
    </row>
    <row r="4021" spans="2:3" x14ac:dyDescent="0.25">
      <c r="B4021" s="16" t="s">
        <v>34</v>
      </c>
      <c r="C4021" s="17" t="s">
        <v>671</v>
      </c>
    </row>
    <row r="4023" spans="2:3" x14ac:dyDescent="0.25">
      <c r="B4023" s="16" t="s">
        <v>5</v>
      </c>
      <c r="C4023" s="17" t="s">
        <v>689</v>
      </c>
    </row>
    <row r="4024" spans="2:3" x14ac:dyDescent="0.25">
      <c r="B4024" s="16" t="s">
        <v>7</v>
      </c>
      <c r="C4024" s="17" t="s">
        <v>149</v>
      </c>
    </row>
    <row r="4025" spans="2:3" x14ac:dyDescent="0.25">
      <c r="B4025" s="16" t="s">
        <v>9</v>
      </c>
      <c r="C4025" s="17" t="s">
        <v>690</v>
      </c>
    </row>
    <row r="4026" spans="2:3" ht="24" x14ac:dyDescent="0.25">
      <c r="B4026" s="16" t="s">
        <v>11</v>
      </c>
      <c r="C4026" s="17" t="s">
        <v>691</v>
      </c>
    </row>
    <row r="4027" spans="2:3" ht="24" x14ac:dyDescent="0.25">
      <c r="B4027" s="16" t="s">
        <v>13</v>
      </c>
      <c r="C4027" s="17" t="s">
        <v>692</v>
      </c>
    </row>
    <row r="4028" spans="2:3" x14ac:dyDescent="0.25">
      <c r="B4028" s="16" t="s">
        <v>15</v>
      </c>
      <c r="C4028" s="17"/>
    </row>
    <row r="4029" spans="2:3" x14ac:dyDescent="0.25">
      <c r="B4029" s="16" t="s">
        <v>16</v>
      </c>
      <c r="C4029" s="17"/>
    </row>
    <row r="4030" spans="2:3" x14ac:dyDescent="0.25">
      <c r="B4030" s="16" t="s">
        <v>17</v>
      </c>
      <c r="C4030" s="17"/>
    </row>
    <row r="4031" spans="2:3" x14ac:dyDescent="0.25">
      <c r="B4031" s="16" t="s">
        <v>18</v>
      </c>
      <c r="C4031" s="17" t="s">
        <v>693</v>
      </c>
    </row>
    <row r="4032" spans="2:3" x14ac:dyDescent="0.25">
      <c r="B4032" s="16" t="s">
        <v>20</v>
      </c>
      <c r="C4032" s="17">
        <v>90</v>
      </c>
    </row>
    <row r="4033" spans="2:3" x14ac:dyDescent="0.25">
      <c r="B4033" s="16" t="s">
        <v>21</v>
      </c>
      <c r="C4033" s="17">
        <v>2</v>
      </c>
    </row>
    <row r="4034" spans="2:3" x14ac:dyDescent="0.25">
      <c r="B4034" s="16" t="s">
        <v>22</v>
      </c>
      <c r="C4034" s="17">
        <v>100</v>
      </c>
    </row>
    <row r="4035" spans="2:3" x14ac:dyDescent="0.25">
      <c r="B4035" s="16" t="s">
        <v>23</v>
      </c>
      <c r="C4035" s="17" t="s">
        <v>49</v>
      </c>
    </row>
    <row r="4036" spans="2:3" x14ac:dyDescent="0.25">
      <c r="B4036" s="16" t="s">
        <v>25</v>
      </c>
      <c r="C4036" s="17" t="s">
        <v>26</v>
      </c>
    </row>
    <row r="4037" spans="2:3" x14ac:dyDescent="0.25">
      <c r="B4037" s="16" t="s">
        <v>27</v>
      </c>
      <c r="C4037" s="17" t="s">
        <v>28</v>
      </c>
    </row>
    <row r="4038" spans="2:3" x14ac:dyDescent="0.25">
      <c r="B4038" s="16" t="s">
        <v>29</v>
      </c>
      <c r="C4038" s="17"/>
    </row>
    <row r="4039" spans="2:3" ht="24" x14ac:dyDescent="0.25">
      <c r="B4039" s="16" t="s">
        <v>30</v>
      </c>
      <c r="C4039" s="17" t="s">
        <v>50</v>
      </c>
    </row>
    <row r="4040" spans="2:3" x14ac:dyDescent="0.25">
      <c r="B4040" s="16" t="s">
        <v>32</v>
      </c>
      <c r="C4040" s="17" t="s">
        <v>694</v>
      </c>
    </row>
    <row r="4041" spans="2:3" x14ac:dyDescent="0.25">
      <c r="B4041" s="16" t="s">
        <v>34</v>
      </c>
      <c r="C4041" s="17" t="s">
        <v>665</v>
      </c>
    </row>
    <row r="4043" spans="2:3" ht="24" x14ac:dyDescent="0.25">
      <c r="B4043" s="16" t="s">
        <v>5</v>
      </c>
      <c r="C4043" s="17" t="s">
        <v>695</v>
      </c>
    </row>
    <row r="4044" spans="2:3" x14ac:dyDescent="0.25">
      <c r="B4044" s="16" t="s">
        <v>7</v>
      </c>
      <c r="C4044" s="17" t="s">
        <v>149</v>
      </c>
    </row>
    <row r="4045" spans="2:3" x14ac:dyDescent="0.25">
      <c r="B4045" s="16" t="s">
        <v>9</v>
      </c>
      <c r="C4045" s="17" t="s">
        <v>696</v>
      </c>
    </row>
    <row r="4046" spans="2:3" x14ac:dyDescent="0.25">
      <c r="B4046" s="16" t="s">
        <v>11</v>
      </c>
      <c r="C4046" s="17" t="s">
        <v>686</v>
      </c>
    </row>
    <row r="4047" spans="2:3" ht="36" x14ac:dyDescent="0.25">
      <c r="B4047" s="16" t="s">
        <v>13</v>
      </c>
      <c r="C4047" s="17" t="s">
        <v>697</v>
      </c>
    </row>
    <row r="4048" spans="2:3" x14ac:dyDescent="0.25">
      <c r="B4048" s="16" t="s">
        <v>15</v>
      </c>
      <c r="C4048" s="17"/>
    </row>
    <row r="4049" spans="2:3" x14ac:dyDescent="0.25">
      <c r="B4049" s="16" t="s">
        <v>16</v>
      </c>
      <c r="C4049" s="17"/>
    </row>
    <row r="4050" spans="2:3" x14ac:dyDescent="0.25">
      <c r="B4050" s="16" t="s">
        <v>17</v>
      </c>
      <c r="C4050" s="17"/>
    </row>
    <row r="4051" spans="2:3" x14ac:dyDescent="0.25">
      <c r="B4051" s="16" t="s">
        <v>18</v>
      </c>
      <c r="C4051" s="17" t="s">
        <v>688</v>
      </c>
    </row>
    <row r="4052" spans="2:3" x14ac:dyDescent="0.25">
      <c r="B4052" s="16" t="s">
        <v>20</v>
      </c>
      <c r="C4052" s="17">
        <v>90</v>
      </c>
    </row>
    <row r="4053" spans="2:3" x14ac:dyDescent="0.25">
      <c r="B4053" s="16" t="s">
        <v>21</v>
      </c>
      <c r="C4053" s="17">
        <v>2</v>
      </c>
    </row>
    <row r="4054" spans="2:3" x14ac:dyDescent="0.25">
      <c r="B4054" s="16" t="s">
        <v>22</v>
      </c>
      <c r="C4054" s="17">
        <v>100</v>
      </c>
    </row>
    <row r="4055" spans="2:3" x14ac:dyDescent="0.25">
      <c r="B4055" s="16" t="s">
        <v>23</v>
      </c>
      <c r="C4055" s="17" t="s">
        <v>49</v>
      </c>
    </row>
    <row r="4056" spans="2:3" x14ac:dyDescent="0.25">
      <c r="B4056" s="16" t="s">
        <v>25</v>
      </c>
      <c r="C4056" s="17" t="s">
        <v>26</v>
      </c>
    </row>
    <row r="4057" spans="2:3" x14ac:dyDescent="0.25">
      <c r="B4057" s="16" t="s">
        <v>27</v>
      </c>
      <c r="C4057" s="17" t="s">
        <v>28</v>
      </c>
    </row>
    <row r="4058" spans="2:3" x14ac:dyDescent="0.25">
      <c r="B4058" s="16" t="s">
        <v>29</v>
      </c>
      <c r="C4058" s="17"/>
    </row>
    <row r="4059" spans="2:3" ht="24" x14ac:dyDescent="0.25">
      <c r="B4059" s="16" t="s">
        <v>30</v>
      </c>
      <c r="C4059" s="17" t="s">
        <v>50</v>
      </c>
    </row>
    <row r="4060" spans="2:3" x14ac:dyDescent="0.25">
      <c r="B4060" s="16" t="s">
        <v>32</v>
      </c>
      <c r="C4060" s="17" t="s">
        <v>279</v>
      </c>
    </row>
    <row r="4061" spans="2:3" x14ac:dyDescent="0.25">
      <c r="B4061" s="16" t="s">
        <v>34</v>
      </c>
      <c r="C4061" s="17" t="s">
        <v>129</v>
      </c>
    </row>
    <row r="4063" spans="2:3" ht="24" x14ac:dyDescent="0.25">
      <c r="B4063" s="16" t="s">
        <v>5</v>
      </c>
      <c r="C4063" s="17" t="s">
        <v>695</v>
      </c>
    </row>
    <row r="4064" spans="2:3" x14ac:dyDescent="0.25">
      <c r="B4064" s="16" t="s">
        <v>7</v>
      </c>
      <c r="C4064" s="17" t="s">
        <v>149</v>
      </c>
    </row>
    <row r="4065" spans="2:3" x14ac:dyDescent="0.25">
      <c r="B4065" s="16" t="s">
        <v>9</v>
      </c>
      <c r="C4065" s="17" t="s">
        <v>696</v>
      </c>
    </row>
    <row r="4066" spans="2:3" x14ac:dyDescent="0.25">
      <c r="B4066" s="16" t="s">
        <v>11</v>
      </c>
      <c r="C4066" s="17" t="s">
        <v>686</v>
      </c>
    </row>
    <row r="4067" spans="2:3" ht="36" x14ac:dyDescent="0.25">
      <c r="B4067" s="16" t="s">
        <v>13</v>
      </c>
      <c r="C4067" s="17" t="s">
        <v>697</v>
      </c>
    </row>
    <row r="4068" spans="2:3" x14ac:dyDescent="0.25">
      <c r="B4068" s="16" t="s">
        <v>15</v>
      </c>
      <c r="C4068" s="17"/>
    </row>
    <row r="4069" spans="2:3" x14ac:dyDescent="0.25">
      <c r="B4069" s="16" t="s">
        <v>16</v>
      </c>
      <c r="C4069" s="17"/>
    </row>
    <row r="4070" spans="2:3" x14ac:dyDescent="0.25">
      <c r="B4070" s="16" t="s">
        <v>17</v>
      </c>
      <c r="C4070" s="17"/>
    </row>
    <row r="4071" spans="2:3" x14ac:dyDescent="0.25">
      <c r="B4071" s="16" t="s">
        <v>18</v>
      </c>
      <c r="C4071" s="17" t="s">
        <v>688</v>
      </c>
    </row>
    <row r="4072" spans="2:3" x14ac:dyDescent="0.25">
      <c r="B4072" s="16" t="s">
        <v>20</v>
      </c>
      <c r="C4072" s="17">
        <v>90</v>
      </c>
    </row>
    <row r="4073" spans="2:3" x14ac:dyDescent="0.25">
      <c r="B4073" s="16" t="s">
        <v>21</v>
      </c>
      <c r="C4073" s="17">
        <v>2</v>
      </c>
    </row>
    <row r="4074" spans="2:3" x14ac:dyDescent="0.25">
      <c r="B4074" s="16" t="s">
        <v>22</v>
      </c>
      <c r="C4074" s="17">
        <v>100</v>
      </c>
    </row>
    <row r="4075" spans="2:3" x14ac:dyDescent="0.25">
      <c r="B4075" s="16" t="s">
        <v>23</v>
      </c>
      <c r="C4075" s="17" t="s">
        <v>49</v>
      </c>
    </row>
    <row r="4076" spans="2:3" x14ac:dyDescent="0.25">
      <c r="B4076" s="16" t="s">
        <v>25</v>
      </c>
      <c r="C4076" s="17" t="s">
        <v>26</v>
      </c>
    </row>
    <row r="4077" spans="2:3" x14ac:dyDescent="0.25">
      <c r="B4077" s="16" t="s">
        <v>27</v>
      </c>
      <c r="C4077" s="17" t="s">
        <v>28</v>
      </c>
    </row>
    <row r="4078" spans="2:3" x14ac:dyDescent="0.25">
      <c r="B4078" s="16" t="s">
        <v>29</v>
      </c>
      <c r="C4078" s="17"/>
    </row>
    <row r="4079" spans="2:3" ht="24" x14ac:dyDescent="0.25">
      <c r="B4079" s="16" t="s">
        <v>30</v>
      </c>
      <c r="C4079" s="17" t="s">
        <v>50</v>
      </c>
    </row>
    <row r="4080" spans="2:3" x14ac:dyDescent="0.25">
      <c r="B4080" s="16" t="s">
        <v>32</v>
      </c>
      <c r="C4080" s="17" t="s">
        <v>279</v>
      </c>
    </row>
    <row r="4081" spans="2:3" x14ac:dyDescent="0.25">
      <c r="B4081" s="16" t="s">
        <v>34</v>
      </c>
      <c r="C4081" s="17" t="s">
        <v>665</v>
      </c>
    </row>
    <row r="4083" spans="2:3" x14ac:dyDescent="0.25">
      <c r="B4083" s="16" t="s">
        <v>5</v>
      </c>
      <c r="C4083" s="17" t="s">
        <v>698</v>
      </c>
    </row>
    <row r="4084" spans="2:3" x14ac:dyDescent="0.25">
      <c r="B4084" s="16" t="s">
        <v>7</v>
      </c>
      <c r="C4084" s="17" t="s">
        <v>149</v>
      </c>
    </row>
    <row r="4085" spans="2:3" x14ac:dyDescent="0.25">
      <c r="B4085" s="16" t="s">
        <v>9</v>
      </c>
      <c r="C4085" s="17" t="s">
        <v>699</v>
      </c>
    </row>
    <row r="4086" spans="2:3" x14ac:dyDescent="0.25">
      <c r="B4086" s="16" t="s">
        <v>11</v>
      </c>
      <c r="C4086" s="17" t="s">
        <v>686</v>
      </c>
    </row>
    <row r="4087" spans="2:3" ht="24" x14ac:dyDescent="0.25">
      <c r="B4087" s="16" t="s">
        <v>13</v>
      </c>
      <c r="C4087" s="17" t="s">
        <v>700</v>
      </c>
    </row>
    <row r="4088" spans="2:3" x14ac:dyDescent="0.25">
      <c r="B4088" s="16" t="s">
        <v>15</v>
      </c>
      <c r="C4088" s="17"/>
    </row>
    <row r="4089" spans="2:3" x14ac:dyDescent="0.25">
      <c r="B4089" s="16" t="s">
        <v>16</v>
      </c>
      <c r="C4089" s="17"/>
    </row>
    <row r="4090" spans="2:3" x14ac:dyDescent="0.25">
      <c r="B4090" s="16" t="s">
        <v>17</v>
      </c>
      <c r="C4090" s="17"/>
    </row>
    <row r="4091" spans="2:3" x14ac:dyDescent="0.25">
      <c r="B4091" s="16" t="s">
        <v>18</v>
      </c>
      <c r="C4091" s="17" t="s">
        <v>701</v>
      </c>
    </row>
    <row r="4092" spans="2:3" x14ac:dyDescent="0.25">
      <c r="B4092" s="16" t="s">
        <v>20</v>
      </c>
      <c r="C4092" s="17">
        <v>90</v>
      </c>
    </row>
    <row r="4093" spans="2:3" x14ac:dyDescent="0.25">
      <c r="B4093" s="16" t="s">
        <v>21</v>
      </c>
      <c r="C4093" s="17">
        <v>2</v>
      </c>
    </row>
    <row r="4094" spans="2:3" x14ac:dyDescent="0.25">
      <c r="B4094" s="16" t="s">
        <v>22</v>
      </c>
      <c r="C4094" s="17">
        <v>100</v>
      </c>
    </row>
    <row r="4095" spans="2:3" x14ac:dyDescent="0.25">
      <c r="B4095" s="16" t="s">
        <v>23</v>
      </c>
      <c r="C4095" s="17" t="s">
        <v>49</v>
      </c>
    </row>
    <row r="4096" spans="2:3" x14ac:dyDescent="0.25">
      <c r="B4096" s="16" t="s">
        <v>25</v>
      </c>
      <c r="C4096" s="17" t="s">
        <v>26</v>
      </c>
    </row>
    <row r="4097" spans="2:3" x14ac:dyDescent="0.25">
      <c r="B4097" s="16" t="s">
        <v>27</v>
      </c>
      <c r="C4097" s="17" t="s">
        <v>28</v>
      </c>
    </row>
    <row r="4098" spans="2:3" x14ac:dyDescent="0.25">
      <c r="B4098" s="16" t="s">
        <v>29</v>
      </c>
      <c r="C4098" s="17"/>
    </row>
    <row r="4099" spans="2:3" ht="24" x14ac:dyDescent="0.25">
      <c r="B4099" s="16" t="s">
        <v>30</v>
      </c>
      <c r="C4099" s="17" t="s">
        <v>50</v>
      </c>
    </row>
    <row r="4100" spans="2:3" x14ac:dyDescent="0.25">
      <c r="B4100" s="16" t="s">
        <v>32</v>
      </c>
      <c r="C4100" s="17" t="s">
        <v>279</v>
      </c>
    </row>
    <row r="4101" spans="2:3" x14ac:dyDescent="0.25">
      <c r="B4101" s="16" t="s">
        <v>34</v>
      </c>
      <c r="C4101" s="17" t="s">
        <v>129</v>
      </c>
    </row>
    <row r="4103" spans="2:3" x14ac:dyDescent="0.25">
      <c r="B4103" s="16" t="s">
        <v>5</v>
      </c>
      <c r="C4103" s="17" t="s">
        <v>698</v>
      </c>
    </row>
    <row r="4104" spans="2:3" x14ac:dyDescent="0.25">
      <c r="B4104" s="16" t="s">
        <v>7</v>
      </c>
      <c r="C4104" s="17" t="s">
        <v>149</v>
      </c>
    </row>
    <row r="4105" spans="2:3" x14ac:dyDescent="0.25">
      <c r="B4105" s="16" t="s">
        <v>9</v>
      </c>
      <c r="C4105" s="17" t="s">
        <v>699</v>
      </c>
    </row>
    <row r="4106" spans="2:3" x14ac:dyDescent="0.25">
      <c r="B4106" s="16" t="s">
        <v>11</v>
      </c>
      <c r="C4106" s="17" t="s">
        <v>686</v>
      </c>
    </row>
    <row r="4107" spans="2:3" ht="24" x14ac:dyDescent="0.25">
      <c r="B4107" s="16" t="s">
        <v>13</v>
      </c>
      <c r="C4107" s="17" t="s">
        <v>700</v>
      </c>
    </row>
    <row r="4108" spans="2:3" x14ac:dyDescent="0.25">
      <c r="B4108" s="16" t="s">
        <v>15</v>
      </c>
      <c r="C4108" s="17"/>
    </row>
    <row r="4109" spans="2:3" x14ac:dyDescent="0.25">
      <c r="B4109" s="16" t="s">
        <v>16</v>
      </c>
      <c r="C4109" s="17"/>
    </row>
    <row r="4110" spans="2:3" x14ac:dyDescent="0.25">
      <c r="B4110" s="16" t="s">
        <v>17</v>
      </c>
      <c r="C4110" s="17"/>
    </row>
    <row r="4111" spans="2:3" x14ac:dyDescent="0.25">
      <c r="B4111" s="16" t="s">
        <v>18</v>
      </c>
      <c r="C4111" s="17" t="s">
        <v>701</v>
      </c>
    </row>
    <row r="4112" spans="2:3" x14ac:dyDescent="0.25">
      <c r="B4112" s="16" t="s">
        <v>20</v>
      </c>
      <c r="C4112" s="17">
        <v>90</v>
      </c>
    </row>
    <row r="4113" spans="2:3" x14ac:dyDescent="0.25">
      <c r="B4113" s="16" t="s">
        <v>21</v>
      </c>
      <c r="C4113" s="17">
        <v>2</v>
      </c>
    </row>
    <row r="4114" spans="2:3" x14ac:dyDescent="0.25">
      <c r="B4114" s="16" t="s">
        <v>22</v>
      </c>
      <c r="C4114" s="17">
        <v>100</v>
      </c>
    </row>
    <row r="4115" spans="2:3" x14ac:dyDescent="0.25">
      <c r="B4115" s="16" t="s">
        <v>23</v>
      </c>
      <c r="C4115" s="17" t="s">
        <v>49</v>
      </c>
    </row>
    <row r="4116" spans="2:3" x14ac:dyDescent="0.25">
      <c r="B4116" s="16" t="s">
        <v>25</v>
      </c>
      <c r="C4116" s="17" t="s">
        <v>26</v>
      </c>
    </row>
    <row r="4117" spans="2:3" x14ac:dyDescent="0.25">
      <c r="B4117" s="16" t="s">
        <v>27</v>
      </c>
      <c r="C4117" s="17" t="s">
        <v>28</v>
      </c>
    </row>
    <row r="4118" spans="2:3" x14ac:dyDescent="0.25">
      <c r="B4118" s="16" t="s">
        <v>29</v>
      </c>
      <c r="C4118" s="17"/>
    </row>
    <row r="4119" spans="2:3" ht="24" x14ac:dyDescent="0.25">
      <c r="B4119" s="16" t="s">
        <v>30</v>
      </c>
      <c r="C4119" s="17" t="s">
        <v>50</v>
      </c>
    </row>
    <row r="4120" spans="2:3" x14ac:dyDescent="0.25">
      <c r="B4120" s="16" t="s">
        <v>32</v>
      </c>
      <c r="C4120" s="17" t="s">
        <v>279</v>
      </c>
    </row>
    <row r="4121" spans="2:3" x14ac:dyDescent="0.25">
      <c r="B4121" s="16" t="s">
        <v>34</v>
      </c>
      <c r="C4121" s="17" t="s">
        <v>665</v>
      </c>
    </row>
    <row r="4123" spans="2:3" ht="24" x14ac:dyDescent="0.25">
      <c r="B4123" s="16" t="s">
        <v>5</v>
      </c>
      <c r="C4123" s="17" t="s">
        <v>702</v>
      </c>
    </row>
    <row r="4124" spans="2:3" x14ac:dyDescent="0.25">
      <c r="B4124" s="16" t="s">
        <v>7</v>
      </c>
      <c r="C4124" s="17" t="s">
        <v>149</v>
      </c>
    </row>
    <row r="4125" spans="2:3" x14ac:dyDescent="0.25">
      <c r="B4125" s="16" t="s">
        <v>9</v>
      </c>
      <c r="C4125" s="17" t="s">
        <v>703</v>
      </c>
    </row>
    <row r="4126" spans="2:3" x14ac:dyDescent="0.25">
      <c r="B4126" s="16" t="s">
        <v>11</v>
      </c>
      <c r="C4126" s="17" t="s">
        <v>704</v>
      </c>
    </row>
    <row r="4127" spans="2:3" ht="24" x14ac:dyDescent="0.25">
      <c r="B4127" s="16" t="s">
        <v>13</v>
      </c>
      <c r="C4127" s="17" t="s">
        <v>705</v>
      </c>
    </row>
    <row r="4128" spans="2:3" x14ac:dyDescent="0.25">
      <c r="B4128" s="16" t="s">
        <v>15</v>
      </c>
      <c r="C4128" s="17"/>
    </row>
    <row r="4129" spans="2:3" x14ac:dyDescent="0.25">
      <c r="B4129" s="16" t="s">
        <v>16</v>
      </c>
      <c r="C4129" s="17"/>
    </row>
    <row r="4130" spans="2:3" x14ac:dyDescent="0.25">
      <c r="B4130" s="16" t="s">
        <v>17</v>
      </c>
      <c r="C4130" s="17"/>
    </row>
    <row r="4131" spans="2:3" x14ac:dyDescent="0.25">
      <c r="B4131" s="16" t="s">
        <v>18</v>
      </c>
      <c r="C4131" s="17" t="s">
        <v>706</v>
      </c>
    </row>
    <row r="4132" spans="2:3" x14ac:dyDescent="0.25">
      <c r="B4132" s="16" t="s">
        <v>20</v>
      </c>
      <c r="C4132" s="17">
        <v>3</v>
      </c>
    </row>
    <row r="4133" spans="2:3" x14ac:dyDescent="0.25">
      <c r="B4133" s="16" t="s">
        <v>21</v>
      </c>
      <c r="C4133" s="17">
        <v>1</v>
      </c>
    </row>
    <row r="4134" spans="2:3" x14ac:dyDescent="0.25">
      <c r="B4134" s="16" t="s">
        <v>22</v>
      </c>
      <c r="C4134" s="17">
        <v>5</v>
      </c>
    </row>
    <row r="4135" spans="2:3" x14ac:dyDescent="0.25">
      <c r="B4135" s="16" t="s">
        <v>23</v>
      </c>
      <c r="C4135" s="17" t="s">
        <v>24</v>
      </c>
    </row>
    <row r="4136" spans="2:3" x14ac:dyDescent="0.25">
      <c r="B4136" s="16" t="s">
        <v>25</v>
      </c>
      <c r="C4136" s="17" t="s">
        <v>26</v>
      </c>
    </row>
    <row r="4137" spans="2:3" x14ac:dyDescent="0.25">
      <c r="B4137" s="16" t="s">
        <v>27</v>
      </c>
      <c r="C4137" s="17" t="s">
        <v>28</v>
      </c>
    </row>
    <row r="4138" spans="2:3" x14ac:dyDescent="0.25">
      <c r="B4138" s="16" t="s">
        <v>29</v>
      </c>
      <c r="C4138" s="17"/>
    </row>
    <row r="4139" spans="2:3" ht="24" x14ac:dyDescent="0.25">
      <c r="B4139" s="16" t="s">
        <v>30</v>
      </c>
      <c r="C4139" s="17" t="s">
        <v>50</v>
      </c>
    </row>
    <row r="4140" spans="2:3" x14ac:dyDescent="0.25">
      <c r="B4140" s="16" t="s">
        <v>32</v>
      </c>
      <c r="C4140" s="17" t="s">
        <v>707</v>
      </c>
    </row>
    <row r="4141" spans="2:3" x14ac:dyDescent="0.25">
      <c r="B4141" s="16" t="s">
        <v>34</v>
      </c>
      <c r="C4141" s="17" t="s">
        <v>129</v>
      </c>
    </row>
    <row r="4143" spans="2:3" ht="24" x14ac:dyDescent="0.25">
      <c r="B4143" s="16" t="s">
        <v>5</v>
      </c>
      <c r="C4143" s="17" t="s">
        <v>702</v>
      </c>
    </row>
    <row r="4144" spans="2:3" x14ac:dyDescent="0.25">
      <c r="B4144" s="16" t="s">
        <v>7</v>
      </c>
      <c r="C4144" s="17" t="s">
        <v>149</v>
      </c>
    </row>
    <row r="4145" spans="2:3" x14ac:dyDescent="0.25">
      <c r="B4145" s="16" t="s">
        <v>9</v>
      </c>
      <c r="C4145" s="17" t="s">
        <v>703</v>
      </c>
    </row>
    <row r="4146" spans="2:3" x14ac:dyDescent="0.25">
      <c r="B4146" s="16" t="s">
        <v>11</v>
      </c>
      <c r="C4146" s="17" t="s">
        <v>704</v>
      </c>
    </row>
    <row r="4147" spans="2:3" ht="24" x14ac:dyDescent="0.25">
      <c r="B4147" s="16" t="s">
        <v>13</v>
      </c>
      <c r="C4147" s="17" t="s">
        <v>705</v>
      </c>
    </row>
    <row r="4148" spans="2:3" x14ac:dyDescent="0.25">
      <c r="B4148" s="16" t="s">
        <v>15</v>
      </c>
      <c r="C4148" s="17"/>
    </row>
    <row r="4149" spans="2:3" x14ac:dyDescent="0.25">
      <c r="B4149" s="16" t="s">
        <v>16</v>
      </c>
      <c r="C4149" s="17"/>
    </row>
    <row r="4150" spans="2:3" x14ac:dyDescent="0.25">
      <c r="B4150" s="16" t="s">
        <v>17</v>
      </c>
      <c r="C4150" s="17"/>
    </row>
    <row r="4151" spans="2:3" x14ac:dyDescent="0.25">
      <c r="B4151" s="16" t="s">
        <v>18</v>
      </c>
      <c r="C4151" s="17" t="s">
        <v>706</v>
      </c>
    </row>
    <row r="4152" spans="2:3" x14ac:dyDescent="0.25">
      <c r="B4152" s="16" t="s">
        <v>20</v>
      </c>
      <c r="C4152" s="17">
        <v>3</v>
      </c>
    </row>
    <row r="4153" spans="2:3" x14ac:dyDescent="0.25">
      <c r="B4153" s="16" t="s">
        <v>21</v>
      </c>
      <c r="C4153" s="17">
        <v>1</v>
      </c>
    </row>
    <row r="4154" spans="2:3" x14ac:dyDescent="0.25">
      <c r="B4154" s="16" t="s">
        <v>22</v>
      </c>
      <c r="C4154" s="17">
        <v>5</v>
      </c>
    </row>
    <row r="4155" spans="2:3" x14ac:dyDescent="0.25">
      <c r="B4155" s="16" t="s">
        <v>23</v>
      </c>
      <c r="C4155" s="17" t="s">
        <v>24</v>
      </c>
    </row>
    <row r="4156" spans="2:3" x14ac:dyDescent="0.25">
      <c r="B4156" s="16" t="s">
        <v>25</v>
      </c>
      <c r="C4156" s="17" t="s">
        <v>26</v>
      </c>
    </row>
    <row r="4157" spans="2:3" x14ac:dyDescent="0.25">
      <c r="B4157" s="16" t="s">
        <v>27</v>
      </c>
      <c r="C4157" s="17" t="s">
        <v>28</v>
      </c>
    </row>
    <row r="4158" spans="2:3" x14ac:dyDescent="0.25">
      <c r="B4158" s="16" t="s">
        <v>29</v>
      </c>
      <c r="C4158" s="17"/>
    </row>
    <row r="4159" spans="2:3" ht="24" x14ac:dyDescent="0.25">
      <c r="B4159" s="16" t="s">
        <v>30</v>
      </c>
      <c r="C4159" s="17" t="s">
        <v>50</v>
      </c>
    </row>
    <row r="4160" spans="2:3" x14ac:dyDescent="0.25">
      <c r="B4160" s="16" t="s">
        <v>32</v>
      </c>
      <c r="C4160" s="17" t="s">
        <v>707</v>
      </c>
    </row>
    <row r="4161" spans="2:3" x14ac:dyDescent="0.25">
      <c r="B4161" s="16" t="s">
        <v>34</v>
      </c>
      <c r="C4161" s="17" t="s">
        <v>678</v>
      </c>
    </row>
    <row r="4163" spans="2:3" ht="24" x14ac:dyDescent="0.25">
      <c r="B4163" s="16" t="s">
        <v>5</v>
      </c>
      <c r="C4163" s="17" t="s">
        <v>708</v>
      </c>
    </row>
    <row r="4164" spans="2:3" x14ac:dyDescent="0.25">
      <c r="B4164" s="16" t="s">
        <v>7</v>
      </c>
      <c r="C4164" s="17" t="s">
        <v>149</v>
      </c>
    </row>
    <row r="4165" spans="2:3" x14ac:dyDescent="0.25">
      <c r="B4165" s="16" t="s">
        <v>9</v>
      </c>
      <c r="C4165" s="17" t="s">
        <v>709</v>
      </c>
    </row>
    <row r="4166" spans="2:3" x14ac:dyDescent="0.25">
      <c r="B4166" s="16" t="s">
        <v>11</v>
      </c>
      <c r="C4166" s="17" t="s">
        <v>710</v>
      </c>
    </row>
    <row r="4167" spans="2:3" ht="24" x14ac:dyDescent="0.25">
      <c r="B4167" s="16" t="s">
        <v>13</v>
      </c>
      <c r="C4167" s="17" t="s">
        <v>711</v>
      </c>
    </row>
    <row r="4168" spans="2:3" x14ac:dyDescent="0.25">
      <c r="B4168" s="16" t="s">
        <v>15</v>
      </c>
      <c r="C4168" s="17"/>
    </row>
    <row r="4169" spans="2:3" x14ac:dyDescent="0.25">
      <c r="B4169" s="16" t="s">
        <v>16</v>
      </c>
      <c r="C4169" s="17"/>
    </row>
    <row r="4170" spans="2:3" x14ac:dyDescent="0.25">
      <c r="B4170" s="16" t="s">
        <v>17</v>
      </c>
      <c r="C4170" s="17"/>
    </row>
    <row r="4171" spans="2:3" x14ac:dyDescent="0.25">
      <c r="B4171" s="16" t="s">
        <v>18</v>
      </c>
      <c r="C4171" s="17" t="s">
        <v>712</v>
      </c>
    </row>
    <row r="4172" spans="2:3" x14ac:dyDescent="0.25">
      <c r="B4172" s="16" t="s">
        <v>20</v>
      </c>
      <c r="C4172" s="17">
        <v>90</v>
      </c>
    </row>
    <row r="4173" spans="2:3" x14ac:dyDescent="0.25">
      <c r="B4173" s="16" t="s">
        <v>21</v>
      </c>
      <c r="C4173" s="17">
        <v>5</v>
      </c>
    </row>
    <row r="4174" spans="2:3" x14ac:dyDescent="0.25">
      <c r="B4174" s="16" t="s">
        <v>22</v>
      </c>
      <c r="C4174" s="17">
        <v>100</v>
      </c>
    </row>
    <row r="4175" spans="2:3" x14ac:dyDescent="0.25">
      <c r="B4175" s="16" t="s">
        <v>23</v>
      </c>
      <c r="C4175" s="17" t="s">
        <v>49</v>
      </c>
    </row>
    <row r="4176" spans="2:3" x14ac:dyDescent="0.25">
      <c r="B4176" s="16" t="s">
        <v>25</v>
      </c>
      <c r="C4176" s="17" t="s">
        <v>26</v>
      </c>
    </row>
    <row r="4177" spans="2:3" x14ac:dyDescent="0.25">
      <c r="B4177" s="16" t="s">
        <v>27</v>
      </c>
      <c r="C4177" s="17" t="s">
        <v>28</v>
      </c>
    </row>
    <row r="4178" spans="2:3" x14ac:dyDescent="0.25">
      <c r="B4178" s="16" t="s">
        <v>29</v>
      </c>
      <c r="C4178" s="17"/>
    </row>
    <row r="4179" spans="2:3" ht="24" x14ac:dyDescent="0.25">
      <c r="B4179" s="16" t="s">
        <v>30</v>
      </c>
      <c r="C4179" s="17" t="s">
        <v>50</v>
      </c>
    </row>
    <row r="4180" spans="2:3" x14ac:dyDescent="0.25">
      <c r="B4180" s="16" t="s">
        <v>32</v>
      </c>
      <c r="C4180" s="17" t="s">
        <v>707</v>
      </c>
    </row>
    <row r="4181" spans="2:3" x14ac:dyDescent="0.25">
      <c r="B4181" s="16" t="s">
        <v>34</v>
      </c>
      <c r="C4181" s="17" t="s">
        <v>129</v>
      </c>
    </row>
    <row r="4183" spans="2:3" ht="24" x14ac:dyDescent="0.25">
      <c r="B4183" s="16" t="s">
        <v>5</v>
      </c>
      <c r="C4183" s="17" t="s">
        <v>708</v>
      </c>
    </row>
    <row r="4184" spans="2:3" x14ac:dyDescent="0.25">
      <c r="B4184" s="16" t="s">
        <v>7</v>
      </c>
      <c r="C4184" s="17" t="s">
        <v>149</v>
      </c>
    </row>
    <row r="4185" spans="2:3" x14ac:dyDescent="0.25">
      <c r="B4185" s="16" t="s">
        <v>9</v>
      </c>
      <c r="C4185" s="17" t="s">
        <v>709</v>
      </c>
    </row>
    <row r="4186" spans="2:3" x14ac:dyDescent="0.25">
      <c r="B4186" s="16" t="s">
        <v>11</v>
      </c>
      <c r="C4186" s="17" t="s">
        <v>710</v>
      </c>
    </row>
    <row r="4187" spans="2:3" ht="24" x14ac:dyDescent="0.25">
      <c r="B4187" s="16" t="s">
        <v>13</v>
      </c>
      <c r="C4187" s="17" t="s">
        <v>711</v>
      </c>
    </row>
    <row r="4188" spans="2:3" x14ac:dyDescent="0.25">
      <c r="B4188" s="16" t="s">
        <v>15</v>
      </c>
      <c r="C4188" s="17"/>
    </row>
    <row r="4189" spans="2:3" x14ac:dyDescent="0.25">
      <c r="B4189" s="16" t="s">
        <v>16</v>
      </c>
      <c r="C4189" s="17"/>
    </row>
    <row r="4190" spans="2:3" x14ac:dyDescent="0.25">
      <c r="B4190" s="16" t="s">
        <v>17</v>
      </c>
      <c r="C4190" s="17"/>
    </row>
    <row r="4191" spans="2:3" x14ac:dyDescent="0.25">
      <c r="B4191" s="16" t="s">
        <v>18</v>
      </c>
      <c r="C4191" s="17" t="s">
        <v>712</v>
      </c>
    </row>
    <row r="4192" spans="2:3" x14ac:dyDescent="0.25">
      <c r="B4192" s="16" t="s">
        <v>20</v>
      </c>
      <c r="C4192" s="17">
        <v>90</v>
      </c>
    </row>
    <row r="4193" spans="2:3" x14ac:dyDescent="0.25">
      <c r="B4193" s="16" t="s">
        <v>21</v>
      </c>
      <c r="C4193" s="17">
        <v>5</v>
      </c>
    </row>
    <row r="4194" spans="2:3" x14ac:dyDescent="0.25">
      <c r="B4194" s="16" t="s">
        <v>22</v>
      </c>
      <c r="C4194" s="17">
        <v>100</v>
      </c>
    </row>
    <row r="4195" spans="2:3" x14ac:dyDescent="0.25">
      <c r="B4195" s="16" t="s">
        <v>23</v>
      </c>
      <c r="C4195" s="17" t="s">
        <v>49</v>
      </c>
    </row>
    <row r="4196" spans="2:3" x14ac:dyDescent="0.25">
      <c r="B4196" s="16" t="s">
        <v>25</v>
      </c>
      <c r="C4196" s="17" t="s">
        <v>26</v>
      </c>
    </row>
    <row r="4197" spans="2:3" x14ac:dyDescent="0.25">
      <c r="B4197" s="16" t="s">
        <v>27</v>
      </c>
      <c r="C4197" s="17" t="s">
        <v>28</v>
      </c>
    </row>
    <row r="4198" spans="2:3" x14ac:dyDescent="0.25">
      <c r="B4198" s="16" t="s">
        <v>29</v>
      </c>
      <c r="C4198" s="17"/>
    </row>
    <row r="4199" spans="2:3" ht="24" x14ac:dyDescent="0.25">
      <c r="B4199" s="16" t="s">
        <v>30</v>
      </c>
      <c r="C4199" s="17" t="s">
        <v>50</v>
      </c>
    </row>
    <row r="4200" spans="2:3" x14ac:dyDescent="0.25">
      <c r="B4200" s="16" t="s">
        <v>32</v>
      </c>
      <c r="C4200" s="17" t="s">
        <v>707</v>
      </c>
    </row>
    <row r="4201" spans="2:3" x14ac:dyDescent="0.25">
      <c r="B4201" s="16" t="s">
        <v>34</v>
      </c>
      <c r="C4201" s="17" t="s">
        <v>678</v>
      </c>
    </row>
    <row r="4203" spans="2:3" ht="24" x14ac:dyDescent="0.25">
      <c r="B4203" s="16" t="s">
        <v>5</v>
      </c>
      <c r="C4203" s="17" t="s">
        <v>713</v>
      </c>
    </row>
    <row r="4204" spans="2:3" x14ac:dyDescent="0.25">
      <c r="B4204" s="16" t="s">
        <v>7</v>
      </c>
      <c r="C4204" s="17" t="s">
        <v>149</v>
      </c>
    </row>
    <row r="4205" spans="2:3" x14ac:dyDescent="0.25">
      <c r="B4205" s="16" t="s">
        <v>9</v>
      </c>
      <c r="C4205" s="17" t="s">
        <v>714</v>
      </c>
    </row>
    <row r="4206" spans="2:3" x14ac:dyDescent="0.25">
      <c r="B4206" s="16" t="s">
        <v>11</v>
      </c>
      <c r="C4206" s="17" t="s">
        <v>715</v>
      </c>
    </row>
    <row r="4207" spans="2:3" x14ac:dyDescent="0.25">
      <c r="B4207" s="16" t="s">
        <v>13</v>
      </c>
      <c r="C4207" s="17" t="s">
        <v>716</v>
      </c>
    </row>
    <row r="4208" spans="2:3" x14ac:dyDescent="0.25">
      <c r="B4208" s="16" t="s">
        <v>15</v>
      </c>
      <c r="C4208" s="17"/>
    </row>
    <row r="4209" spans="2:3" x14ac:dyDescent="0.25">
      <c r="B4209" s="16" t="s">
        <v>16</v>
      </c>
      <c r="C4209" s="17"/>
    </row>
    <row r="4210" spans="2:3" x14ac:dyDescent="0.25">
      <c r="B4210" s="16" t="s">
        <v>17</v>
      </c>
      <c r="C4210" s="17"/>
    </row>
    <row r="4211" spans="2:3" x14ac:dyDescent="0.25">
      <c r="B4211" s="16" t="s">
        <v>18</v>
      </c>
      <c r="C4211" s="17" t="s">
        <v>717</v>
      </c>
    </row>
    <row r="4212" spans="2:3" x14ac:dyDescent="0.25">
      <c r="B4212" s="16" t="s">
        <v>20</v>
      </c>
      <c r="C4212" s="17">
        <v>350</v>
      </c>
    </row>
    <row r="4213" spans="2:3" x14ac:dyDescent="0.25">
      <c r="B4213" s="16" t="s">
        <v>21</v>
      </c>
      <c r="C4213" s="17">
        <v>10</v>
      </c>
    </row>
    <row r="4214" spans="2:3" x14ac:dyDescent="0.25">
      <c r="B4214" s="16" t="s">
        <v>22</v>
      </c>
      <c r="C4214" s="17">
        <v>39</v>
      </c>
    </row>
    <row r="4215" spans="2:3" x14ac:dyDescent="0.25">
      <c r="B4215" s="16" t="s">
        <v>23</v>
      </c>
      <c r="C4215" s="17" t="s">
        <v>24</v>
      </c>
    </row>
    <row r="4216" spans="2:3" x14ac:dyDescent="0.25">
      <c r="B4216" s="16" t="s">
        <v>25</v>
      </c>
      <c r="C4216" s="17" t="s">
        <v>40</v>
      </c>
    </row>
    <row r="4217" spans="2:3" x14ac:dyDescent="0.25">
      <c r="B4217" s="16" t="s">
        <v>27</v>
      </c>
      <c r="C4217" s="17" t="s">
        <v>28</v>
      </c>
    </row>
    <row r="4218" spans="2:3" x14ac:dyDescent="0.25">
      <c r="B4218" s="16" t="s">
        <v>29</v>
      </c>
      <c r="C4218" s="17"/>
    </row>
    <row r="4219" spans="2:3" ht="24" x14ac:dyDescent="0.25">
      <c r="B4219" s="16" t="s">
        <v>30</v>
      </c>
      <c r="C4219" s="17" t="s">
        <v>50</v>
      </c>
    </row>
    <row r="4220" spans="2:3" x14ac:dyDescent="0.25">
      <c r="B4220" s="16" t="s">
        <v>32</v>
      </c>
      <c r="C4220" s="17" t="s">
        <v>554</v>
      </c>
    </row>
    <row r="4221" spans="2:3" x14ac:dyDescent="0.25">
      <c r="B4221" s="16" t="s">
        <v>34</v>
      </c>
      <c r="C4221" s="17" t="s">
        <v>104</v>
      </c>
    </row>
    <row r="4223" spans="2:3" ht="24" x14ac:dyDescent="0.25">
      <c r="B4223" s="16" t="s">
        <v>5</v>
      </c>
      <c r="C4223" s="17" t="s">
        <v>713</v>
      </c>
    </row>
    <row r="4224" spans="2:3" x14ac:dyDescent="0.25">
      <c r="B4224" s="16" t="s">
        <v>7</v>
      </c>
      <c r="C4224" s="17" t="s">
        <v>149</v>
      </c>
    </row>
    <row r="4225" spans="2:3" x14ac:dyDescent="0.25">
      <c r="B4225" s="16" t="s">
        <v>9</v>
      </c>
      <c r="C4225" s="17" t="s">
        <v>714</v>
      </c>
    </row>
    <row r="4226" spans="2:3" x14ac:dyDescent="0.25">
      <c r="B4226" s="16" t="s">
        <v>11</v>
      </c>
      <c r="C4226" s="17" t="s">
        <v>715</v>
      </c>
    </row>
    <row r="4227" spans="2:3" x14ac:dyDescent="0.25">
      <c r="B4227" s="16" t="s">
        <v>13</v>
      </c>
      <c r="C4227" s="17" t="s">
        <v>716</v>
      </c>
    </row>
    <row r="4228" spans="2:3" x14ac:dyDescent="0.25">
      <c r="B4228" s="16" t="s">
        <v>15</v>
      </c>
      <c r="C4228" s="17"/>
    </row>
    <row r="4229" spans="2:3" x14ac:dyDescent="0.25">
      <c r="B4229" s="16" t="s">
        <v>16</v>
      </c>
      <c r="C4229" s="17"/>
    </row>
    <row r="4230" spans="2:3" x14ac:dyDescent="0.25">
      <c r="B4230" s="16" t="s">
        <v>17</v>
      </c>
      <c r="C4230" s="17"/>
    </row>
    <row r="4231" spans="2:3" x14ac:dyDescent="0.25">
      <c r="B4231" s="16" t="s">
        <v>18</v>
      </c>
      <c r="C4231" s="17" t="s">
        <v>717</v>
      </c>
    </row>
    <row r="4232" spans="2:3" x14ac:dyDescent="0.25">
      <c r="B4232" s="16" t="s">
        <v>20</v>
      </c>
      <c r="C4232" s="17">
        <v>350</v>
      </c>
    </row>
    <row r="4233" spans="2:3" x14ac:dyDescent="0.25">
      <c r="B4233" s="16" t="s">
        <v>21</v>
      </c>
      <c r="C4233" s="17">
        <v>10</v>
      </c>
    </row>
    <row r="4234" spans="2:3" x14ac:dyDescent="0.25">
      <c r="B4234" s="16" t="s">
        <v>22</v>
      </c>
      <c r="C4234" s="17">
        <v>39</v>
      </c>
    </row>
    <row r="4235" spans="2:3" x14ac:dyDescent="0.25">
      <c r="B4235" s="16" t="s">
        <v>23</v>
      </c>
      <c r="C4235" s="17" t="s">
        <v>24</v>
      </c>
    </row>
    <row r="4236" spans="2:3" x14ac:dyDescent="0.25">
      <c r="B4236" s="16" t="s">
        <v>25</v>
      </c>
      <c r="C4236" s="17" t="s">
        <v>40</v>
      </c>
    </row>
    <row r="4237" spans="2:3" x14ac:dyDescent="0.25">
      <c r="B4237" s="16" t="s">
        <v>27</v>
      </c>
      <c r="C4237" s="17" t="s">
        <v>28</v>
      </c>
    </row>
    <row r="4238" spans="2:3" x14ac:dyDescent="0.25">
      <c r="B4238" s="16" t="s">
        <v>29</v>
      </c>
      <c r="C4238" s="17"/>
    </row>
    <row r="4239" spans="2:3" ht="24" x14ac:dyDescent="0.25">
      <c r="B4239" s="16" t="s">
        <v>30</v>
      </c>
      <c r="C4239" s="17" t="s">
        <v>50</v>
      </c>
    </row>
    <row r="4240" spans="2:3" x14ac:dyDescent="0.25">
      <c r="B4240" s="16" t="s">
        <v>32</v>
      </c>
      <c r="C4240" s="17" t="s">
        <v>554</v>
      </c>
    </row>
    <row r="4241" spans="2:3" x14ac:dyDescent="0.25">
      <c r="B4241" s="16" t="s">
        <v>34</v>
      </c>
      <c r="C4241" s="17" t="s">
        <v>718</v>
      </c>
    </row>
    <row r="4243" spans="2:3" ht="24" x14ac:dyDescent="0.25">
      <c r="B4243" s="16" t="s">
        <v>5</v>
      </c>
      <c r="C4243" s="17" t="s">
        <v>719</v>
      </c>
    </row>
    <row r="4244" spans="2:3" x14ac:dyDescent="0.25">
      <c r="B4244" s="16" t="s">
        <v>7</v>
      </c>
      <c r="C4244" s="17" t="s">
        <v>149</v>
      </c>
    </row>
    <row r="4245" spans="2:3" ht="24" x14ac:dyDescent="0.25">
      <c r="B4245" s="16" t="s">
        <v>9</v>
      </c>
      <c r="C4245" s="17" t="s">
        <v>720</v>
      </c>
    </row>
    <row r="4246" spans="2:3" ht="24" x14ac:dyDescent="0.25">
      <c r="B4246" s="16" t="s">
        <v>11</v>
      </c>
      <c r="C4246" s="17" t="s">
        <v>721</v>
      </c>
    </row>
    <row r="4247" spans="2:3" ht="24" x14ac:dyDescent="0.25">
      <c r="B4247" s="16" t="s">
        <v>13</v>
      </c>
      <c r="C4247" s="17" t="s">
        <v>722</v>
      </c>
    </row>
    <row r="4248" spans="2:3" x14ac:dyDescent="0.25">
      <c r="B4248" s="16" t="s">
        <v>15</v>
      </c>
      <c r="C4248" s="17"/>
    </row>
    <row r="4249" spans="2:3" x14ac:dyDescent="0.25">
      <c r="B4249" s="16" t="s">
        <v>16</v>
      </c>
      <c r="C4249" s="17"/>
    </row>
    <row r="4250" spans="2:3" x14ac:dyDescent="0.25">
      <c r="B4250" s="16" t="s">
        <v>17</v>
      </c>
      <c r="C4250" s="17"/>
    </row>
    <row r="4251" spans="2:3" x14ac:dyDescent="0.25">
      <c r="B4251" s="16" t="s">
        <v>18</v>
      </c>
      <c r="C4251" s="17" t="s">
        <v>723</v>
      </c>
    </row>
    <row r="4252" spans="2:3" x14ac:dyDescent="0.25">
      <c r="B4252" s="16" t="s">
        <v>20</v>
      </c>
      <c r="C4252" s="17">
        <v>85</v>
      </c>
    </row>
    <row r="4253" spans="2:3" x14ac:dyDescent="0.25">
      <c r="B4253" s="16" t="s">
        <v>21</v>
      </c>
      <c r="C4253" s="17">
        <v>10</v>
      </c>
    </row>
    <row r="4254" spans="2:3" x14ac:dyDescent="0.25">
      <c r="B4254" s="16" t="s">
        <v>22</v>
      </c>
      <c r="C4254" s="17">
        <v>100</v>
      </c>
    </row>
    <row r="4255" spans="2:3" x14ac:dyDescent="0.25">
      <c r="B4255" s="16" t="s">
        <v>23</v>
      </c>
      <c r="C4255" s="17" t="s">
        <v>49</v>
      </c>
    </row>
    <row r="4256" spans="2:3" x14ac:dyDescent="0.25">
      <c r="B4256" s="16" t="s">
        <v>25</v>
      </c>
      <c r="C4256" s="17" t="s">
        <v>26</v>
      </c>
    </row>
    <row r="4257" spans="2:3" x14ac:dyDescent="0.25">
      <c r="B4257" s="16" t="s">
        <v>27</v>
      </c>
      <c r="C4257" s="17" t="s">
        <v>28</v>
      </c>
    </row>
    <row r="4258" spans="2:3" x14ac:dyDescent="0.25">
      <c r="B4258" s="16" t="s">
        <v>29</v>
      </c>
      <c r="C4258" s="17"/>
    </row>
    <row r="4259" spans="2:3" ht="24" x14ac:dyDescent="0.25">
      <c r="B4259" s="16" t="s">
        <v>30</v>
      </c>
      <c r="C4259" s="17" t="s">
        <v>50</v>
      </c>
    </row>
    <row r="4260" spans="2:3" x14ac:dyDescent="0.25">
      <c r="B4260" s="16" t="s">
        <v>32</v>
      </c>
      <c r="C4260" s="17" t="s">
        <v>724</v>
      </c>
    </row>
    <row r="4261" spans="2:3" x14ac:dyDescent="0.25">
      <c r="B4261" s="16" t="s">
        <v>34</v>
      </c>
      <c r="C4261" s="17" t="s">
        <v>104</v>
      </c>
    </row>
    <row r="4263" spans="2:3" ht="24" x14ac:dyDescent="0.25">
      <c r="B4263" s="16" t="s">
        <v>5</v>
      </c>
      <c r="C4263" s="17" t="s">
        <v>725</v>
      </c>
    </row>
    <row r="4264" spans="2:3" x14ac:dyDescent="0.25">
      <c r="B4264" s="16" t="s">
        <v>7</v>
      </c>
      <c r="C4264" s="17" t="s">
        <v>149</v>
      </c>
    </row>
    <row r="4265" spans="2:3" x14ac:dyDescent="0.25">
      <c r="B4265" s="16" t="s">
        <v>9</v>
      </c>
      <c r="C4265" s="17" t="s">
        <v>726</v>
      </c>
    </row>
    <row r="4266" spans="2:3" x14ac:dyDescent="0.25">
      <c r="B4266" s="16" t="s">
        <v>11</v>
      </c>
      <c r="C4266" s="17" t="s">
        <v>727</v>
      </c>
    </row>
    <row r="4267" spans="2:3" x14ac:dyDescent="0.25">
      <c r="B4267" s="16" t="s">
        <v>13</v>
      </c>
      <c r="C4267" s="17" t="s">
        <v>728</v>
      </c>
    </row>
    <row r="4268" spans="2:3" x14ac:dyDescent="0.25">
      <c r="B4268" s="16" t="s">
        <v>15</v>
      </c>
      <c r="C4268" s="17"/>
    </row>
    <row r="4269" spans="2:3" x14ac:dyDescent="0.25">
      <c r="B4269" s="16" t="s">
        <v>16</v>
      </c>
      <c r="C4269" s="17"/>
    </row>
    <row r="4270" spans="2:3" x14ac:dyDescent="0.25">
      <c r="B4270" s="16" t="s">
        <v>17</v>
      </c>
      <c r="C4270" s="17"/>
    </row>
    <row r="4271" spans="2:3" x14ac:dyDescent="0.25">
      <c r="B4271" s="16" t="s">
        <v>18</v>
      </c>
      <c r="C4271" s="17" t="s">
        <v>729</v>
      </c>
    </row>
    <row r="4272" spans="2:3" x14ac:dyDescent="0.25">
      <c r="B4272" s="16" t="s">
        <v>20</v>
      </c>
      <c r="C4272" s="17">
        <v>85</v>
      </c>
    </row>
    <row r="4273" spans="2:3" x14ac:dyDescent="0.25">
      <c r="B4273" s="16" t="s">
        <v>21</v>
      </c>
      <c r="C4273" s="17">
        <v>10</v>
      </c>
    </row>
    <row r="4274" spans="2:3" x14ac:dyDescent="0.25">
      <c r="B4274" s="16" t="s">
        <v>22</v>
      </c>
      <c r="C4274" s="17">
        <v>100</v>
      </c>
    </row>
    <row r="4275" spans="2:3" x14ac:dyDescent="0.25">
      <c r="B4275" s="16" t="s">
        <v>23</v>
      </c>
      <c r="C4275" s="17" t="s">
        <v>49</v>
      </c>
    </row>
    <row r="4276" spans="2:3" x14ac:dyDescent="0.25">
      <c r="B4276" s="16" t="s">
        <v>25</v>
      </c>
      <c r="C4276" s="17" t="s">
        <v>26</v>
      </c>
    </row>
    <row r="4277" spans="2:3" x14ac:dyDescent="0.25">
      <c r="B4277" s="16" t="s">
        <v>27</v>
      </c>
      <c r="C4277" s="17" t="s">
        <v>28</v>
      </c>
    </row>
    <row r="4278" spans="2:3" x14ac:dyDescent="0.25">
      <c r="B4278" s="16" t="s">
        <v>29</v>
      </c>
      <c r="C4278" s="17"/>
    </row>
    <row r="4279" spans="2:3" ht="24" x14ac:dyDescent="0.25">
      <c r="B4279" s="16" t="s">
        <v>30</v>
      </c>
      <c r="C4279" s="17" t="s">
        <v>50</v>
      </c>
    </row>
    <row r="4280" spans="2:3" x14ac:dyDescent="0.25">
      <c r="B4280" s="16" t="s">
        <v>32</v>
      </c>
      <c r="C4280" s="17" t="s">
        <v>730</v>
      </c>
    </row>
    <row r="4281" spans="2:3" x14ac:dyDescent="0.25">
      <c r="B4281" s="16" t="s">
        <v>34</v>
      </c>
      <c r="C4281" s="17" t="s">
        <v>104</v>
      </c>
    </row>
    <row r="4283" spans="2:3" ht="24" x14ac:dyDescent="0.25">
      <c r="B4283" s="16" t="s">
        <v>5</v>
      </c>
      <c r="C4283" s="17" t="s">
        <v>731</v>
      </c>
    </row>
    <row r="4284" spans="2:3" x14ac:dyDescent="0.25">
      <c r="B4284" s="16" t="s">
        <v>7</v>
      </c>
      <c r="C4284" s="17" t="s">
        <v>149</v>
      </c>
    </row>
    <row r="4285" spans="2:3" x14ac:dyDescent="0.25">
      <c r="B4285" s="16" t="s">
        <v>9</v>
      </c>
      <c r="C4285" s="17" t="s">
        <v>732</v>
      </c>
    </row>
    <row r="4286" spans="2:3" x14ac:dyDescent="0.25">
      <c r="B4286" s="16" t="s">
        <v>11</v>
      </c>
      <c r="C4286" s="17" t="s">
        <v>733</v>
      </c>
    </row>
    <row r="4287" spans="2:3" x14ac:dyDescent="0.25">
      <c r="B4287" s="16" t="s">
        <v>13</v>
      </c>
      <c r="C4287" s="17" t="s">
        <v>734</v>
      </c>
    </row>
    <row r="4288" spans="2:3" x14ac:dyDescent="0.25">
      <c r="B4288" s="16" t="s">
        <v>15</v>
      </c>
      <c r="C4288" s="17"/>
    </row>
    <row r="4289" spans="2:3" x14ac:dyDescent="0.25">
      <c r="B4289" s="16" t="s">
        <v>16</v>
      </c>
      <c r="C4289" s="17"/>
    </row>
    <row r="4290" spans="2:3" x14ac:dyDescent="0.25">
      <c r="B4290" s="16" t="s">
        <v>17</v>
      </c>
      <c r="C4290" s="17"/>
    </row>
    <row r="4291" spans="2:3" x14ac:dyDescent="0.25">
      <c r="B4291" s="16" t="s">
        <v>18</v>
      </c>
      <c r="C4291" s="17" t="s">
        <v>735</v>
      </c>
    </row>
    <row r="4292" spans="2:3" x14ac:dyDescent="0.25">
      <c r="B4292" s="16" t="s">
        <v>20</v>
      </c>
      <c r="C4292" s="17">
        <v>50</v>
      </c>
    </row>
    <row r="4293" spans="2:3" x14ac:dyDescent="0.25">
      <c r="B4293" s="16" t="s">
        <v>21</v>
      </c>
      <c r="C4293" s="17">
        <v>10</v>
      </c>
    </row>
    <row r="4294" spans="2:3" x14ac:dyDescent="0.25">
      <c r="B4294" s="16" t="s">
        <v>22</v>
      </c>
      <c r="C4294" s="17">
        <v>75</v>
      </c>
    </row>
    <row r="4295" spans="2:3" x14ac:dyDescent="0.25">
      <c r="B4295" s="16" t="s">
        <v>23</v>
      </c>
      <c r="C4295" s="17" t="s">
        <v>49</v>
      </c>
    </row>
    <row r="4296" spans="2:3" x14ac:dyDescent="0.25">
      <c r="B4296" s="16" t="s">
        <v>25</v>
      </c>
      <c r="C4296" s="17" t="s">
        <v>26</v>
      </c>
    </row>
    <row r="4297" spans="2:3" x14ac:dyDescent="0.25">
      <c r="B4297" s="16" t="s">
        <v>27</v>
      </c>
      <c r="C4297" s="17" t="s">
        <v>28</v>
      </c>
    </row>
    <row r="4298" spans="2:3" x14ac:dyDescent="0.25">
      <c r="B4298" s="16" t="s">
        <v>29</v>
      </c>
      <c r="C4298" s="17"/>
    </row>
    <row r="4299" spans="2:3" ht="24" x14ac:dyDescent="0.25">
      <c r="B4299" s="16" t="s">
        <v>30</v>
      </c>
      <c r="C4299" s="17" t="s">
        <v>50</v>
      </c>
    </row>
    <row r="4300" spans="2:3" x14ac:dyDescent="0.25">
      <c r="B4300" s="16" t="s">
        <v>32</v>
      </c>
      <c r="C4300" s="17" t="s">
        <v>554</v>
      </c>
    </row>
    <row r="4301" spans="2:3" x14ac:dyDescent="0.25">
      <c r="B4301" s="16" t="s">
        <v>34</v>
      </c>
      <c r="C4301" s="17" t="s">
        <v>104</v>
      </c>
    </row>
    <row r="4303" spans="2:3" x14ac:dyDescent="0.25">
      <c r="B4303" s="16" t="s">
        <v>5</v>
      </c>
      <c r="C4303" s="17" t="s">
        <v>736</v>
      </c>
    </row>
    <row r="4304" spans="2:3" x14ac:dyDescent="0.25">
      <c r="B4304" s="16" t="s">
        <v>7</v>
      </c>
      <c r="C4304" s="17" t="s">
        <v>149</v>
      </c>
    </row>
    <row r="4305" spans="2:3" x14ac:dyDescent="0.25">
      <c r="B4305" s="16" t="s">
        <v>9</v>
      </c>
      <c r="C4305" s="17" t="s">
        <v>737</v>
      </c>
    </row>
    <row r="4306" spans="2:3" x14ac:dyDescent="0.25">
      <c r="B4306" s="16" t="s">
        <v>11</v>
      </c>
      <c r="C4306" s="17" t="s">
        <v>738</v>
      </c>
    </row>
    <row r="4307" spans="2:3" x14ac:dyDescent="0.25">
      <c r="B4307" s="16" t="s">
        <v>13</v>
      </c>
      <c r="C4307" s="17" t="s">
        <v>739</v>
      </c>
    </row>
    <row r="4308" spans="2:3" x14ac:dyDescent="0.25">
      <c r="B4308" s="16" t="s">
        <v>15</v>
      </c>
      <c r="C4308" s="17"/>
    </row>
    <row r="4309" spans="2:3" x14ac:dyDescent="0.25">
      <c r="B4309" s="16" t="s">
        <v>16</v>
      </c>
      <c r="C4309" s="17"/>
    </row>
    <row r="4310" spans="2:3" x14ac:dyDescent="0.25">
      <c r="B4310" s="16" t="s">
        <v>17</v>
      </c>
      <c r="C4310" s="17"/>
    </row>
    <row r="4311" spans="2:3" x14ac:dyDescent="0.25">
      <c r="B4311" s="16" t="s">
        <v>18</v>
      </c>
      <c r="C4311" s="17" t="s">
        <v>717</v>
      </c>
    </row>
    <row r="4312" spans="2:3" x14ac:dyDescent="0.25">
      <c r="B4312" s="16" t="s">
        <v>20</v>
      </c>
      <c r="C4312" s="17">
        <v>350</v>
      </c>
    </row>
    <row r="4313" spans="2:3" x14ac:dyDescent="0.25">
      <c r="B4313" s="16" t="s">
        <v>21</v>
      </c>
      <c r="C4313" s="17">
        <v>10</v>
      </c>
    </row>
    <row r="4314" spans="2:3" x14ac:dyDescent="0.25">
      <c r="B4314" s="16" t="s">
        <v>22</v>
      </c>
      <c r="C4314" s="17">
        <v>39</v>
      </c>
    </row>
    <row r="4315" spans="2:3" x14ac:dyDescent="0.25">
      <c r="B4315" s="16" t="s">
        <v>23</v>
      </c>
      <c r="C4315" s="17" t="s">
        <v>24</v>
      </c>
    </row>
    <row r="4316" spans="2:3" x14ac:dyDescent="0.25">
      <c r="B4316" s="16" t="s">
        <v>25</v>
      </c>
      <c r="C4316" s="17" t="s">
        <v>40</v>
      </c>
    </row>
    <row r="4317" spans="2:3" x14ac:dyDescent="0.25">
      <c r="B4317" s="16" t="s">
        <v>27</v>
      </c>
      <c r="C4317" s="17" t="s">
        <v>28</v>
      </c>
    </row>
    <row r="4318" spans="2:3" x14ac:dyDescent="0.25">
      <c r="B4318" s="16" t="s">
        <v>29</v>
      </c>
      <c r="C4318" s="17"/>
    </row>
    <row r="4319" spans="2:3" ht="24" x14ac:dyDescent="0.25">
      <c r="B4319" s="16" t="s">
        <v>30</v>
      </c>
      <c r="C4319" s="17" t="s">
        <v>50</v>
      </c>
    </row>
    <row r="4320" spans="2:3" x14ac:dyDescent="0.25">
      <c r="B4320" s="16" t="s">
        <v>32</v>
      </c>
      <c r="C4320" s="17" t="s">
        <v>554</v>
      </c>
    </row>
    <row r="4321" spans="2:3" x14ac:dyDescent="0.25">
      <c r="B4321" s="16" t="s">
        <v>34</v>
      </c>
      <c r="C4321" s="17" t="s">
        <v>104</v>
      </c>
    </row>
    <row r="4323" spans="2:3" ht="24" x14ac:dyDescent="0.25">
      <c r="B4323" s="16" t="s">
        <v>5</v>
      </c>
      <c r="C4323" s="17" t="s">
        <v>740</v>
      </c>
    </row>
    <row r="4324" spans="2:3" x14ac:dyDescent="0.25">
      <c r="B4324" s="16" t="s">
        <v>7</v>
      </c>
      <c r="C4324" s="17" t="s">
        <v>149</v>
      </c>
    </row>
    <row r="4325" spans="2:3" x14ac:dyDescent="0.25">
      <c r="B4325" s="16" t="s">
        <v>9</v>
      </c>
      <c r="C4325" s="17" t="s">
        <v>741</v>
      </c>
    </row>
    <row r="4326" spans="2:3" x14ac:dyDescent="0.25">
      <c r="B4326" s="16" t="s">
        <v>11</v>
      </c>
      <c r="C4326" s="17" t="s">
        <v>742</v>
      </c>
    </row>
    <row r="4327" spans="2:3" x14ac:dyDescent="0.25">
      <c r="B4327" s="16" t="s">
        <v>13</v>
      </c>
      <c r="C4327" s="17" t="s">
        <v>743</v>
      </c>
    </row>
    <row r="4328" spans="2:3" x14ac:dyDescent="0.25">
      <c r="B4328" s="16" t="s">
        <v>15</v>
      </c>
      <c r="C4328" s="17"/>
    </row>
    <row r="4329" spans="2:3" x14ac:dyDescent="0.25">
      <c r="B4329" s="16" t="s">
        <v>16</v>
      </c>
      <c r="C4329" s="17"/>
    </row>
    <row r="4330" spans="2:3" x14ac:dyDescent="0.25">
      <c r="B4330" s="16" t="s">
        <v>17</v>
      </c>
      <c r="C4330" s="17"/>
    </row>
    <row r="4331" spans="2:3" x14ac:dyDescent="0.25">
      <c r="B4331" s="16" t="s">
        <v>18</v>
      </c>
      <c r="C4331" s="17" t="s">
        <v>735</v>
      </c>
    </row>
    <row r="4332" spans="2:3" x14ac:dyDescent="0.25">
      <c r="B4332" s="16" t="s">
        <v>20</v>
      </c>
      <c r="C4332" s="17">
        <v>90</v>
      </c>
    </row>
    <row r="4333" spans="2:3" x14ac:dyDescent="0.25">
      <c r="B4333" s="16" t="s">
        <v>21</v>
      </c>
      <c r="C4333" s="17">
        <v>5</v>
      </c>
    </row>
    <row r="4334" spans="2:3" x14ac:dyDescent="0.25">
      <c r="B4334" s="16" t="s">
        <v>22</v>
      </c>
      <c r="C4334" s="17">
        <v>100</v>
      </c>
    </row>
    <row r="4335" spans="2:3" x14ac:dyDescent="0.25">
      <c r="B4335" s="16" t="s">
        <v>23</v>
      </c>
      <c r="C4335" s="17" t="s">
        <v>49</v>
      </c>
    </row>
    <row r="4336" spans="2:3" x14ac:dyDescent="0.25">
      <c r="B4336" s="16" t="s">
        <v>25</v>
      </c>
      <c r="C4336" s="17" t="s">
        <v>26</v>
      </c>
    </row>
    <row r="4337" spans="2:3" x14ac:dyDescent="0.25">
      <c r="B4337" s="16" t="s">
        <v>27</v>
      </c>
      <c r="C4337" s="17" t="s">
        <v>28</v>
      </c>
    </row>
    <row r="4338" spans="2:3" x14ac:dyDescent="0.25">
      <c r="B4338" s="16" t="s">
        <v>29</v>
      </c>
      <c r="C4338" s="17"/>
    </row>
    <row r="4339" spans="2:3" ht="24" x14ac:dyDescent="0.25">
      <c r="B4339" s="16" t="s">
        <v>30</v>
      </c>
      <c r="C4339" s="17" t="s">
        <v>50</v>
      </c>
    </row>
    <row r="4340" spans="2:3" x14ac:dyDescent="0.25">
      <c r="B4340" s="16" t="s">
        <v>32</v>
      </c>
      <c r="C4340" s="17" t="s">
        <v>744</v>
      </c>
    </row>
    <row r="4341" spans="2:3" x14ac:dyDescent="0.25">
      <c r="B4341" s="16" t="s">
        <v>34</v>
      </c>
      <c r="C4341" s="17" t="s">
        <v>745</v>
      </c>
    </row>
    <row r="4343" spans="2:3" x14ac:dyDescent="0.25">
      <c r="B4343" s="16" t="s">
        <v>5</v>
      </c>
      <c r="C4343" s="17" t="s">
        <v>746</v>
      </c>
    </row>
    <row r="4344" spans="2:3" x14ac:dyDescent="0.25">
      <c r="B4344" s="16" t="s">
        <v>7</v>
      </c>
      <c r="C4344" s="17" t="s">
        <v>149</v>
      </c>
    </row>
    <row r="4345" spans="2:3" x14ac:dyDescent="0.25">
      <c r="B4345" s="16" t="s">
        <v>9</v>
      </c>
      <c r="C4345" s="17" t="s">
        <v>747</v>
      </c>
    </row>
    <row r="4346" spans="2:3" x14ac:dyDescent="0.25">
      <c r="B4346" s="16" t="s">
        <v>11</v>
      </c>
      <c r="C4346" s="17" t="s">
        <v>748</v>
      </c>
    </row>
    <row r="4347" spans="2:3" x14ac:dyDescent="0.25">
      <c r="B4347" s="16" t="s">
        <v>13</v>
      </c>
      <c r="C4347" s="17" t="s">
        <v>749</v>
      </c>
    </row>
    <row r="4348" spans="2:3" x14ac:dyDescent="0.25">
      <c r="B4348" s="16" t="s">
        <v>15</v>
      </c>
      <c r="C4348" s="17"/>
    </row>
    <row r="4349" spans="2:3" x14ac:dyDescent="0.25">
      <c r="B4349" s="16" t="s">
        <v>16</v>
      </c>
      <c r="C4349" s="17"/>
    </row>
    <row r="4350" spans="2:3" x14ac:dyDescent="0.25">
      <c r="B4350" s="16" t="s">
        <v>17</v>
      </c>
      <c r="C4350" s="17"/>
    </row>
    <row r="4351" spans="2:3" x14ac:dyDescent="0.25">
      <c r="B4351" s="16" t="s">
        <v>18</v>
      </c>
      <c r="C4351" s="17" t="s">
        <v>750</v>
      </c>
    </row>
    <row r="4352" spans="2:3" x14ac:dyDescent="0.25">
      <c r="B4352" s="16" t="s">
        <v>20</v>
      </c>
      <c r="C4352" s="17">
        <v>20</v>
      </c>
    </row>
    <row r="4353" spans="2:3" x14ac:dyDescent="0.25">
      <c r="B4353" s="16" t="s">
        <v>21</v>
      </c>
      <c r="C4353" s="17">
        <v>5</v>
      </c>
    </row>
    <row r="4354" spans="2:3" x14ac:dyDescent="0.25">
      <c r="B4354" s="16" t="s">
        <v>22</v>
      </c>
      <c r="C4354" s="17">
        <v>35</v>
      </c>
    </row>
    <row r="4355" spans="2:3" x14ac:dyDescent="0.25">
      <c r="B4355" s="16" t="s">
        <v>23</v>
      </c>
      <c r="C4355" s="17" t="s">
        <v>24</v>
      </c>
    </row>
    <row r="4356" spans="2:3" x14ac:dyDescent="0.25">
      <c r="B4356" s="16" t="s">
        <v>25</v>
      </c>
      <c r="C4356" s="17" t="s">
        <v>26</v>
      </c>
    </row>
    <row r="4357" spans="2:3" x14ac:dyDescent="0.25">
      <c r="B4357" s="16" t="s">
        <v>27</v>
      </c>
      <c r="C4357" s="17" t="s">
        <v>28</v>
      </c>
    </row>
    <row r="4358" spans="2:3" x14ac:dyDescent="0.25">
      <c r="B4358" s="16" t="s">
        <v>29</v>
      </c>
      <c r="C4358" s="17"/>
    </row>
    <row r="4359" spans="2:3" ht="24" x14ac:dyDescent="0.25">
      <c r="B4359" s="16" t="s">
        <v>30</v>
      </c>
      <c r="C4359" s="17" t="s">
        <v>50</v>
      </c>
    </row>
    <row r="4360" spans="2:3" x14ac:dyDescent="0.25">
      <c r="B4360" s="16" t="s">
        <v>32</v>
      </c>
      <c r="C4360" s="17" t="s">
        <v>751</v>
      </c>
    </row>
    <row r="4361" spans="2:3" x14ac:dyDescent="0.25">
      <c r="B4361" s="16" t="s">
        <v>34</v>
      </c>
      <c r="C4361" s="17" t="s">
        <v>745</v>
      </c>
    </row>
    <row r="4363" spans="2:3" ht="24" x14ac:dyDescent="0.25">
      <c r="B4363" s="16" t="s">
        <v>5</v>
      </c>
      <c r="C4363" s="17" t="s">
        <v>752</v>
      </c>
    </row>
    <row r="4364" spans="2:3" x14ac:dyDescent="0.25">
      <c r="B4364" s="16" t="s">
        <v>7</v>
      </c>
      <c r="C4364" s="17" t="s">
        <v>149</v>
      </c>
    </row>
    <row r="4365" spans="2:3" x14ac:dyDescent="0.25">
      <c r="B4365" s="16" t="s">
        <v>9</v>
      </c>
      <c r="C4365" s="17" t="s">
        <v>753</v>
      </c>
    </row>
    <row r="4366" spans="2:3" x14ac:dyDescent="0.25">
      <c r="B4366" s="16" t="s">
        <v>11</v>
      </c>
      <c r="C4366" s="17" t="s">
        <v>754</v>
      </c>
    </row>
    <row r="4367" spans="2:3" x14ac:dyDescent="0.25">
      <c r="B4367" s="16" t="s">
        <v>13</v>
      </c>
      <c r="C4367" s="17" t="s">
        <v>755</v>
      </c>
    </row>
    <row r="4368" spans="2:3" x14ac:dyDescent="0.25">
      <c r="B4368" s="16" t="s">
        <v>15</v>
      </c>
      <c r="C4368" s="17"/>
    </row>
    <row r="4369" spans="2:3" x14ac:dyDescent="0.25">
      <c r="B4369" s="16" t="s">
        <v>16</v>
      </c>
      <c r="C4369" s="17"/>
    </row>
    <row r="4370" spans="2:3" x14ac:dyDescent="0.25">
      <c r="B4370" s="16" t="s">
        <v>17</v>
      </c>
      <c r="C4370" s="17"/>
    </row>
    <row r="4371" spans="2:3" x14ac:dyDescent="0.25">
      <c r="B4371" s="16" t="s">
        <v>18</v>
      </c>
      <c r="C4371" s="17" t="s">
        <v>756</v>
      </c>
    </row>
    <row r="4372" spans="2:3" x14ac:dyDescent="0.25">
      <c r="B4372" s="16" t="s">
        <v>20</v>
      </c>
      <c r="C4372" s="17">
        <v>50</v>
      </c>
    </row>
    <row r="4373" spans="2:3" x14ac:dyDescent="0.25">
      <c r="B4373" s="16" t="s">
        <v>21</v>
      </c>
      <c r="C4373" s="17">
        <v>5</v>
      </c>
    </row>
    <row r="4374" spans="2:3" x14ac:dyDescent="0.25">
      <c r="B4374" s="16" t="s">
        <v>22</v>
      </c>
      <c r="C4374" s="17">
        <v>60</v>
      </c>
    </row>
    <row r="4375" spans="2:3" x14ac:dyDescent="0.25">
      <c r="B4375" s="16" t="s">
        <v>23</v>
      </c>
      <c r="C4375" s="17" t="s">
        <v>49</v>
      </c>
    </row>
    <row r="4376" spans="2:3" x14ac:dyDescent="0.25">
      <c r="B4376" s="16" t="s">
        <v>25</v>
      </c>
      <c r="C4376" s="17" t="s">
        <v>26</v>
      </c>
    </row>
    <row r="4377" spans="2:3" x14ac:dyDescent="0.25">
      <c r="B4377" s="16" t="s">
        <v>27</v>
      </c>
      <c r="C4377" s="17" t="s">
        <v>28</v>
      </c>
    </row>
    <row r="4378" spans="2:3" x14ac:dyDescent="0.25">
      <c r="B4378" s="16" t="s">
        <v>29</v>
      </c>
      <c r="C4378" s="17"/>
    </row>
    <row r="4379" spans="2:3" ht="24" x14ac:dyDescent="0.25">
      <c r="B4379" s="16" t="s">
        <v>30</v>
      </c>
      <c r="C4379" s="17" t="s">
        <v>50</v>
      </c>
    </row>
    <row r="4380" spans="2:3" x14ac:dyDescent="0.25">
      <c r="B4380" s="16" t="s">
        <v>32</v>
      </c>
      <c r="C4380" s="17" t="s">
        <v>757</v>
      </c>
    </row>
    <row r="4381" spans="2:3" x14ac:dyDescent="0.25">
      <c r="B4381" s="16" t="s">
        <v>34</v>
      </c>
      <c r="C4381" s="17" t="s">
        <v>745</v>
      </c>
    </row>
    <row r="4383" spans="2:3" x14ac:dyDescent="0.25">
      <c r="B4383" s="16" t="s">
        <v>5</v>
      </c>
      <c r="C4383" s="17" t="s">
        <v>758</v>
      </c>
    </row>
    <row r="4384" spans="2:3" x14ac:dyDescent="0.25">
      <c r="B4384" s="16" t="s">
        <v>7</v>
      </c>
      <c r="C4384" s="17" t="s">
        <v>149</v>
      </c>
    </row>
    <row r="4385" spans="2:3" x14ac:dyDescent="0.25">
      <c r="B4385" s="16" t="s">
        <v>9</v>
      </c>
      <c r="C4385" s="17" t="s">
        <v>759</v>
      </c>
    </row>
    <row r="4386" spans="2:3" x14ac:dyDescent="0.25">
      <c r="B4386" s="16" t="s">
        <v>11</v>
      </c>
      <c r="C4386" s="17" t="s">
        <v>760</v>
      </c>
    </row>
    <row r="4387" spans="2:3" x14ac:dyDescent="0.25">
      <c r="B4387" s="16" t="s">
        <v>13</v>
      </c>
      <c r="C4387" s="17" t="s">
        <v>761</v>
      </c>
    </row>
    <row r="4388" spans="2:3" x14ac:dyDescent="0.25">
      <c r="B4388" s="16" t="s">
        <v>15</v>
      </c>
      <c r="C4388" s="17"/>
    </row>
    <row r="4389" spans="2:3" x14ac:dyDescent="0.25">
      <c r="B4389" s="16" t="s">
        <v>16</v>
      </c>
      <c r="C4389" s="17"/>
    </row>
    <row r="4390" spans="2:3" x14ac:dyDescent="0.25">
      <c r="B4390" s="16" t="s">
        <v>17</v>
      </c>
      <c r="C4390" s="17"/>
    </row>
    <row r="4391" spans="2:3" x14ac:dyDescent="0.25">
      <c r="B4391" s="16" t="s">
        <v>18</v>
      </c>
      <c r="C4391" s="17" t="s">
        <v>717</v>
      </c>
    </row>
    <row r="4392" spans="2:3" x14ac:dyDescent="0.25">
      <c r="B4392" s="16" t="s">
        <v>20</v>
      </c>
      <c r="C4392" s="17">
        <v>304</v>
      </c>
    </row>
    <row r="4393" spans="2:3" x14ac:dyDescent="0.25">
      <c r="B4393" s="16" t="s">
        <v>21</v>
      </c>
      <c r="C4393" s="17">
        <v>10</v>
      </c>
    </row>
    <row r="4394" spans="2:3" x14ac:dyDescent="0.25">
      <c r="B4394" s="16" t="s">
        <v>22</v>
      </c>
      <c r="C4394" s="17">
        <v>290</v>
      </c>
    </row>
    <row r="4395" spans="2:3" x14ac:dyDescent="0.25">
      <c r="B4395" s="16" t="s">
        <v>23</v>
      </c>
      <c r="C4395" s="17" t="s">
        <v>24</v>
      </c>
    </row>
    <row r="4396" spans="2:3" x14ac:dyDescent="0.25">
      <c r="B4396" s="16" t="s">
        <v>25</v>
      </c>
      <c r="C4396" s="17" t="s">
        <v>26</v>
      </c>
    </row>
    <row r="4397" spans="2:3" x14ac:dyDescent="0.25">
      <c r="B4397" s="16" t="s">
        <v>27</v>
      </c>
      <c r="C4397" s="17" t="s">
        <v>28</v>
      </c>
    </row>
    <row r="4398" spans="2:3" x14ac:dyDescent="0.25">
      <c r="B4398" s="16" t="s">
        <v>29</v>
      </c>
      <c r="C4398" s="17"/>
    </row>
    <row r="4399" spans="2:3" ht="24" x14ac:dyDescent="0.25">
      <c r="B4399" s="16" t="s">
        <v>30</v>
      </c>
      <c r="C4399" s="17" t="s">
        <v>50</v>
      </c>
    </row>
    <row r="4400" spans="2:3" x14ac:dyDescent="0.25">
      <c r="B4400" s="16" t="s">
        <v>32</v>
      </c>
      <c r="C4400" s="17" t="s">
        <v>762</v>
      </c>
    </row>
    <row r="4401" spans="2:3" x14ac:dyDescent="0.25">
      <c r="B4401" s="16" t="s">
        <v>34</v>
      </c>
      <c r="C4401" s="17" t="s">
        <v>745</v>
      </c>
    </row>
    <row r="4403" spans="2:3" x14ac:dyDescent="0.25">
      <c r="B4403" s="16" t="s">
        <v>5</v>
      </c>
      <c r="C4403" s="17" t="s">
        <v>763</v>
      </c>
    </row>
    <row r="4404" spans="2:3" x14ac:dyDescent="0.25">
      <c r="B4404" s="16" t="s">
        <v>7</v>
      </c>
      <c r="C4404" s="17" t="s">
        <v>149</v>
      </c>
    </row>
    <row r="4405" spans="2:3" x14ac:dyDescent="0.25">
      <c r="B4405" s="16" t="s">
        <v>9</v>
      </c>
      <c r="C4405" s="17" t="s">
        <v>764</v>
      </c>
    </row>
    <row r="4406" spans="2:3" x14ac:dyDescent="0.25">
      <c r="B4406" s="16" t="s">
        <v>11</v>
      </c>
      <c r="C4406" s="17" t="s">
        <v>765</v>
      </c>
    </row>
    <row r="4407" spans="2:3" x14ac:dyDescent="0.25">
      <c r="B4407" s="16" t="s">
        <v>13</v>
      </c>
      <c r="C4407" s="17" t="s">
        <v>766</v>
      </c>
    </row>
    <row r="4408" spans="2:3" x14ac:dyDescent="0.25">
      <c r="B4408" s="16" t="s">
        <v>15</v>
      </c>
      <c r="C4408" s="17"/>
    </row>
    <row r="4409" spans="2:3" x14ac:dyDescent="0.25">
      <c r="B4409" s="16" t="s">
        <v>16</v>
      </c>
      <c r="C4409" s="17"/>
    </row>
    <row r="4410" spans="2:3" x14ac:dyDescent="0.25">
      <c r="B4410" s="16" t="s">
        <v>17</v>
      </c>
      <c r="C4410" s="17"/>
    </row>
    <row r="4411" spans="2:3" x14ac:dyDescent="0.25">
      <c r="B4411" s="16" t="s">
        <v>18</v>
      </c>
      <c r="C4411" s="17" t="s">
        <v>767</v>
      </c>
    </row>
    <row r="4412" spans="2:3" x14ac:dyDescent="0.25">
      <c r="B4412" s="16" t="s">
        <v>20</v>
      </c>
      <c r="C4412" s="17">
        <v>50</v>
      </c>
    </row>
    <row r="4413" spans="2:3" x14ac:dyDescent="0.25">
      <c r="B4413" s="16" t="s">
        <v>21</v>
      </c>
      <c r="C4413" s="17">
        <v>9</v>
      </c>
    </row>
    <row r="4414" spans="2:3" x14ac:dyDescent="0.25">
      <c r="B4414" s="16" t="s">
        <v>22</v>
      </c>
      <c r="C4414" s="17">
        <v>60</v>
      </c>
    </row>
    <row r="4415" spans="2:3" x14ac:dyDescent="0.25">
      <c r="B4415" s="16" t="s">
        <v>23</v>
      </c>
      <c r="C4415" s="17" t="s">
        <v>49</v>
      </c>
    </row>
    <row r="4416" spans="2:3" x14ac:dyDescent="0.25">
      <c r="B4416" s="16" t="s">
        <v>25</v>
      </c>
      <c r="C4416" s="17" t="s">
        <v>26</v>
      </c>
    </row>
    <row r="4417" spans="2:3" x14ac:dyDescent="0.25">
      <c r="B4417" s="16" t="s">
        <v>27</v>
      </c>
      <c r="C4417" s="17" t="s">
        <v>28</v>
      </c>
    </row>
    <row r="4418" spans="2:3" x14ac:dyDescent="0.25">
      <c r="B4418" s="16" t="s">
        <v>29</v>
      </c>
      <c r="C4418" s="17"/>
    </row>
    <row r="4419" spans="2:3" ht="24" x14ac:dyDescent="0.25">
      <c r="B4419" s="16" t="s">
        <v>30</v>
      </c>
      <c r="C4419" s="17" t="s">
        <v>50</v>
      </c>
    </row>
    <row r="4420" spans="2:3" x14ac:dyDescent="0.25">
      <c r="B4420" s="16" t="s">
        <v>32</v>
      </c>
      <c r="C4420" s="17" t="s">
        <v>768</v>
      </c>
    </row>
    <row r="4421" spans="2:3" x14ac:dyDescent="0.25">
      <c r="B4421" s="16" t="s">
        <v>34</v>
      </c>
      <c r="C4421" s="17" t="s">
        <v>769</v>
      </c>
    </row>
    <row r="4423" spans="2:3" x14ac:dyDescent="0.25">
      <c r="B4423" s="16" t="s">
        <v>5</v>
      </c>
      <c r="C4423" s="17" t="s">
        <v>770</v>
      </c>
    </row>
    <row r="4424" spans="2:3" x14ac:dyDescent="0.25">
      <c r="B4424" s="16" t="s">
        <v>7</v>
      </c>
      <c r="C4424" s="17" t="s">
        <v>149</v>
      </c>
    </row>
    <row r="4425" spans="2:3" x14ac:dyDescent="0.25">
      <c r="B4425" s="16" t="s">
        <v>9</v>
      </c>
      <c r="C4425" s="17" t="s">
        <v>771</v>
      </c>
    </row>
    <row r="4426" spans="2:3" x14ac:dyDescent="0.25">
      <c r="B4426" s="16" t="s">
        <v>11</v>
      </c>
      <c r="C4426" s="17" t="s">
        <v>772</v>
      </c>
    </row>
    <row r="4427" spans="2:3" x14ac:dyDescent="0.25">
      <c r="B4427" s="16" t="s">
        <v>13</v>
      </c>
      <c r="C4427" s="17" t="s">
        <v>773</v>
      </c>
    </row>
    <row r="4428" spans="2:3" x14ac:dyDescent="0.25">
      <c r="B4428" s="16" t="s">
        <v>15</v>
      </c>
      <c r="C4428" s="17"/>
    </row>
    <row r="4429" spans="2:3" x14ac:dyDescent="0.25">
      <c r="B4429" s="16" t="s">
        <v>16</v>
      </c>
      <c r="C4429" s="17"/>
    </row>
    <row r="4430" spans="2:3" x14ac:dyDescent="0.25">
      <c r="B4430" s="16" t="s">
        <v>17</v>
      </c>
      <c r="C4430" s="17"/>
    </row>
    <row r="4431" spans="2:3" x14ac:dyDescent="0.25">
      <c r="B4431" s="16" t="s">
        <v>18</v>
      </c>
      <c r="C4431" s="17" t="s">
        <v>774</v>
      </c>
    </row>
    <row r="4432" spans="2:3" x14ac:dyDescent="0.25">
      <c r="B4432" s="16" t="s">
        <v>20</v>
      </c>
      <c r="C4432" s="17">
        <v>90</v>
      </c>
    </row>
    <row r="4433" spans="2:3" x14ac:dyDescent="0.25">
      <c r="B4433" s="16" t="s">
        <v>21</v>
      </c>
      <c r="C4433" s="17">
        <v>5</v>
      </c>
    </row>
    <row r="4434" spans="2:3" x14ac:dyDescent="0.25">
      <c r="B4434" s="16" t="s">
        <v>22</v>
      </c>
      <c r="C4434" s="17">
        <v>100</v>
      </c>
    </row>
    <row r="4435" spans="2:3" x14ac:dyDescent="0.25">
      <c r="B4435" s="16" t="s">
        <v>23</v>
      </c>
      <c r="C4435" s="17" t="s">
        <v>49</v>
      </c>
    </row>
    <row r="4436" spans="2:3" x14ac:dyDescent="0.25">
      <c r="B4436" s="16" t="s">
        <v>25</v>
      </c>
      <c r="C4436" s="17" t="s">
        <v>26</v>
      </c>
    </row>
    <row r="4437" spans="2:3" x14ac:dyDescent="0.25">
      <c r="B4437" s="16" t="s">
        <v>27</v>
      </c>
      <c r="C4437" s="17" t="s">
        <v>28</v>
      </c>
    </row>
    <row r="4438" spans="2:3" x14ac:dyDescent="0.25">
      <c r="B4438" s="16" t="s">
        <v>29</v>
      </c>
      <c r="C4438" s="17"/>
    </row>
    <row r="4439" spans="2:3" ht="24" x14ac:dyDescent="0.25">
      <c r="B4439" s="16" t="s">
        <v>30</v>
      </c>
      <c r="C4439" s="17" t="s">
        <v>50</v>
      </c>
    </row>
    <row r="4440" spans="2:3" x14ac:dyDescent="0.25">
      <c r="B4440" s="16" t="s">
        <v>32</v>
      </c>
      <c r="C4440" s="17" t="s">
        <v>768</v>
      </c>
    </row>
    <row r="4441" spans="2:3" x14ac:dyDescent="0.25">
      <c r="B4441" s="16" t="s">
        <v>34</v>
      </c>
      <c r="C4441" s="17" t="s">
        <v>769</v>
      </c>
    </row>
    <row r="4443" spans="2:3" x14ac:dyDescent="0.25">
      <c r="B4443" s="16" t="s">
        <v>5</v>
      </c>
      <c r="C4443" s="17" t="s">
        <v>770</v>
      </c>
    </row>
    <row r="4444" spans="2:3" x14ac:dyDescent="0.25">
      <c r="B4444" s="16" t="s">
        <v>7</v>
      </c>
      <c r="C4444" s="17" t="s">
        <v>149</v>
      </c>
    </row>
    <row r="4445" spans="2:3" x14ac:dyDescent="0.25">
      <c r="B4445" s="16" t="s">
        <v>9</v>
      </c>
      <c r="C4445" s="17" t="s">
        <v>775</v>
      </c>
    </row>
    <row r="4446" spans="2:3" x14ac:dyDescent="0.25">
      <c r="B4446" s="16" t="s">
        <v>11</v>
      </c>
      <c r="C4446" s="17" t="s">
        <v>776</v>
      </c>
    </row>
    <row r="4447" spans="2:3" x14ac:dyDescent="0.25">
      <c r="B4447" s="16" t="s">
        <v>13</v>
      </c>
      <c r="C4447" s="17" t="s">
        <v>777</v>
      </c>
    </row>
    <row r="4448" spans="2:3" x14ac:dyDescent="0.25">
      <c r="B4448" s="16" t="s">
        <v>15</v>
      </c>
      <c r="C4448" s="17"/>
    </row>
    <row r="4449" spans="2:3" x14ac:dyDescent="0.25">
      <c r="B4449" s="16" t="s">
        <v>16</v>
      </c>
      <c r="C4449" s="17"/>
    </row>
    <row r="4450" spans="2:3" x14ac:dyDescent="0.25">
      <c r="B4450" s="16" t="s">
        <v>17</v>
      </c>
      <c r="C4450" s="17"/>
    </row>
    <row r="4451" spans="2:3" x14ac:dyDescent="0.25">
      <c r="B4451" s="16" t="s">
        <v>18</v>
      </c>
      <c r="C4451" s="17" t="s">
        <v>778</v>
      </c>
    </row>
    <row r="4452" spans="2:3" x14ac:dyDescent="0.25">
      <c r="B4452" s="16" t="s">
        <v>20</v>
      </c>
      <c r="C4452" s="17">
        <v>50</v>
      </c>
    </row>
    <row r="4453" spans="2:3" x14ac:dyDescent="0.25">
      <c r="B4453" s="16" t="s">
        <v>21</v>
      </c>
      <c r="C4453" s="17">
        <v>9</v>
      </c>
    </row>
    <row r="4454" spans="2:3" x14ac:dyDescent="0.25">
      <c r="B4454" s="16" t="s">
        <v>22</v>
      </c>
      <c r="C4454" s="17">
        <v>60</v>
      </c>
    </row>
    <row r="4455" spans="2:3" x14ac:dyDescent="0.25">
      <c r="B4455" s="16" t="s">
        <v>23</v>
      </c>
      <c r="C4455" s="17" t="s">
        <v>49</v>
      </c>
    </row>
    <row r="4456" spans="2:3" x14ac:dyDescent="0.25">
      <c r="B4456" s="16" t="s">
        <v>25</v>
      </c>
      <c r="C4456" s="17" t="s">
        <v>26</v>
      </c>
    </row>
    <row r="4457" spans="2:3" x14ac:dyDescent="0.25">
      <c r="B4457" s="16" t="s">
        <v>27</v>
      </c>
      <c r="C4457" s="17" t="s">
        <v>28</v>
      </c>
    </row>
    <row r="4458" spans="2:3" x14ac:dyDescent="0.25">
      <c r="B4458" s="16" t="s">
        <v>29</v>
      </c>
      <c r="C4458" s="17"/>
    </row>
    <row r="4459" spans="2:3" ht="24" x14ac:dyDescent="0.25">
      <c r="B4459" s="16" t="s">
        <v>30</v>
      </c>
      <c r="C4459" s="17" t="s">
        <v>50</v>
      </c>
    </row>
    <row r="4460" spans="2:3" x14ac:dyDescent="0.25">
      <c r="B4460" s="16" t="s">
        <v>32</v>
      </c>
      <c r="C4460" s="17" t="s">
        <v>768</v>
      </c>
    </row>
    <row r="4461" spans="2:3" x14ac:dyDescent="0.25">
      <c r="B4461" s="16" t="s">
        <v>34</v>
      </c>
      <c r="C4461" s="17" t="s">
        <v>769</v>
      </c>
    </row>
    <row r="4463" spans="2:3" x14ac:dyDescent="0.25">
      <c r="B4463" s="16" t="s">
        <v>5</v>
      </c>
      <c r="C4463" s="17" t="s">
        <v>779</v>
      </c>
    </row>
    <row r="4464" spans="2:3" x14ac:dyDescent="0.25">
      <c r="B4464" s="16" t="s">
        <v>7</v>
      </c>
      <c r="C4464" s="17" t="s">
        <v>149</v>
      </c>
    </row>
    <row r="4465" spans="2:3" ht="24" x14ac:dyDescent="0.25">
      <c r="B4465" s="16" t="s">
        <v>9</v>
      </c>
      <c r="C4465" s="17" t="s">
        <v>780</v>
      </c>
    </row>
    <row r="4466" spans="2:3" ht="24" x14ac:dyDescent="0.25">
      <c r="B4466" s="16" t="s">
        <v>11</v>
      </c>
      <c r="C4466" s="17" t="s">
        <v>781</v>
      </c>
    </row>
    <row r="4467" spans="2:3" x14ac:dyDescent="0.25">
      <c r="B4467" s="16" t="s">
        <v>13</v>
      </c>
      <c r="C4467" s="17" t="s">
        <v>782</v>
      </c>
    </row>
    <row r="4468" spans="2:3" x14ac:dyDescent="0.25">
      <c r="B4468" s="16" t="s">
        <v>15</v>
      </c>
      <c r="C4468" s="17"/>
    </row>
    <row r="4469" spans="2:3" x14ac:dyDescent="0.25">
      <c r="B4469" s="16" t="s">
        <v>16</v>
      </c>
      <c r="C4469" s="17"/>
    </row>
    <row r="4470" spans="2:3" x14ac:dyDescent="0.25">
      <c r="B4470" s="16" t="s">
        <v>17</v>
      </c>
      <c r="C4470" s="17"/>
    </row>
    <row r="4471" spans="2:3" x14ac:dyDescent="0.25">
      <c r="B4471" s="16" t="s">
        <v>18</v>
      </c>
      <c r="C4471" s="17" t="s">
        <v>767</v>
      </c>
    </row>
    <row r="4472" spans="2:3" x14ac:dyDescent="0.25">
      <c r="B4472" s="16" t="s">
        <v>20</v>
      </c>
      <c r="C4472" s="17">
        <v>50</v>
      </c>
    </row>
    <row r="4473" spans="2:3" x14ac:dyDescent="0.25">
      <c r="B4473" s="16" t="s">
        <v>21</v>
      </c>
      <c r="C4473" s="17">
        <v>9</v>
      </c>
    </row>
    <row r="4474" spans="2:3" x14ac:dyDescent="0.25">
      <c r="B4474" s="16" t="s">
        <v>22</v>
      </c>
      <c r="C4474" s="17">
        <v>60</v>
      </c>
    </row>
    <row r="4475" spans="2:3" x14ac:dyDescent="0.25">
      <c r="B4475" s="16" t="s">
        <v>23</v>
      </c>
      <c r="C4475" s="17" t="s">
        <v>49</v>
      </c>
    </row>
    <row r="4476" spans="2:3" x14ac:dyDescent="0.25">
      <c r="B4476" s="16" t="s">
        <v>25</v>
      </c>
      <c r="C4476" s="17" t="s">
        <v>26</v>
      </c>
    </row>
    <row r="4477" spans="2:3" x14ac:dyDescent="0.25">
      <c r="B4477" s="16" t="s">
        <v>27</v>
      </c>
      <c r="C4477" s="17" t="s">
        <v>28</v>
      </c>
    </row>
    <row r="4478" spans="2:3" x14ac:dyDescent="0.25">
      <c r="B4478" s="16" t="s">
        <v>29</v>
      </c>
      <c r="C4478" s="17"/>
    </row>
    <row r="4479" spans="2:3" ht="24" x14ac:dyDescent="0.25">
      <c r="B4479" s="16" t="s">
        <v>30</v>
      </c>
      <c r="C4479" s="17" t="s">
        <v>50</v>
      </c>
    </row>
    <row r="4480" spans="2:3" x14ac:dyDescent="0.25">
      <c r="B4480" s="16" t="s">
        <v>32</v>
      </c>
      <c r="C4480" s="17" t="s">
        <v>768</v>
      </c>
    </row>
    <row r="4481" spans="2:3" x14ac:dyDescent="0.25">
      <c r="B4481" s="16" t="s">
        <v>34</v>
      </c>
      <c r="C4481" s="17" t="s">
        <v>769</v>
      </c>
    </row>
    <row r="4483" spans="2:3" x14ac:dyDescent="0.25">
      <c r="B4483" s="16" t="s">
        <v>5</v>
      </c>
      <c r="C4483" s="17" t="s">
        <v>779</v>
      </c>
    </row>
    <row r="4484" spans="2:3" x14ac:dyDescent="0.25">
      <c r="B4484" s="16" t="s">
        <v>7</v>
      </c>
      <c r="C4484" s="17" t="s">
        <v>149</v>
      </c>
    </row>
    <row r="4485" spans="2:3" x14ac:dyDescent="0.25">
      <c r="B4485" s="16" t="s">
        <v>9</v>
      </c>
      <c r="C4485" s="17" t="s">
        <v>783</v>
      </c>
    </row>
    <row r="4486" spans="2:3" x14ac:dyDescent="0.25">
      <c r="B4486" s="16" t="s">
        <v>11</v>
      </c>
      <c r="C4486" s="17" t="s">
        <v>784</v>
      </c>
    </row>
    <row r="4487" spans="2:3" x14ac:dyDescent="0.25">
      <c r="B4487" s="16" t="s">
        <v>13</v>
      </c>
      <c r="C4487" s="17" t="s">
        <v>785</v>
      </c>
    </row>
    <row r="4488" spans="2:3" x14ac:dyDescent="0.25">
      <c r="B4488" s="16" t="s">
        <v>15</v>
      </c>
      <c r="C4488" s="17"/>
    </row>
    <row r="4489" spans="2:3" x14ac:dyDescent="0.25">
      <c r="B4489" s="16" t="s">
        <v>16</v>
      </c>
      <c r="C4489" s="17"/>
    </row>
    <row r="4490" spans="2:3" x14ac:dyDescent="0.25">
      <c r="B4490" s="16" t="s">
        <v>17</v>
      </c>
      <c r="C4490" s="17"/>
    </row>
    <row r="4491" spans="2:3" x14ac:dyDescent="0.25">
      <c r="B4491" s="16" t="s">
        <v>18</v>
      </c>
      <c r="C4491" s="17" t="s">
        <v>767</v>
      </c>
    </row>
    <row r="4492" spans="2:3" x14ac:dyDescent="0.25">
      <c r="B4492" s="16" t="s">
        <v>20</v>
      </c>
      <c r="C4492" s="17">
        <v>50</v>
      </c>
    </row>
    <row r="4493" spans="2:3" x14ac:dyDescent="0.25">
      <c r="B4493" s="16" t="s">
        <v>21</v>
      </c>
      <c r="C4493" s="17">
        <v>9</v>
      </c>
    </row>
    <row r="4494" spans="2:3" x14ac:dyDescent="0.25">
      <c r="B4494" s="16" t="s">
        <v>22</v>
      </c>
      <c r="C4494" s="17">
        <v>60</v>
      </c>
    </row>
    <row r="4495" spans="2:3" x14ac:dyDescent="0.25">
      <c r="B4495" s="16" t="s">
        <v>23</v>
      </c>
      <c r="C4495" s="17" t="s">
        <v>49</v>
      </c>
    </row>
    <row r="4496" spans="2:3" x14ac:dyDescent="0.25">
      <c r="B4496" s="16" t="s">
        <v>25</v>
      </c>
      <c r="C4496" s="17" t="s">
        <v>26</v>
      </c>
    </row>
    <row r="4497" spans="2:3" x14ac:dyDescent="0.25">
      <c r="B4497" s="16" t="s">
        <v>27</v>
      </c>
      <c r="C4497" s="17" t="s">
        <v>28</v>
      </c>
    </row>
    <row r="4498" spans="2:3" x14ac:dyDescent="0.25">
      <c r="B4498" s="16" t="s">
        <v>29</v>
      </c>
      <c r="C4498" s="17"/>
    </row>
    <row r="4499" spans="2:3" ht="24" x14ac:dyDescent="0.25">
      <c r="B4499" s="16" t="s">
        <v>30</v>
      </c>
      <c r="C4499" s="17" t="s">
        <v>50</v>
      </c>
    </row>
    <row r="4500" spans="2:3" x14ac:dyDescent="0.25">
      <c r="B4500" s="16" t="s">
        <v>32</v>
      </c>
      <c r="C4500" s="17" t="s">
        <v>768</v>
      </c>
    </row>
    <row r="4501" spans="2:3" x14ac:dyDescent="0.25">
      <c r="B4501" s="16" t="s">
        <v>34</v>
      </c>
      <c r="C4501" s="17" t="s">
        <v>769</v>
      </c>
    </row>
    <row r="4503" spans="2:3" x14ac:dyDescent="0.25">
      <c r="B4503" s="16" t="s">
        <v>5</v>
      </c>
      <c r="C4503" s="17" t="s">
        <v>786</v>
      </c>
    </row>
    <row r="4504" spans="2:3" x14ac:dyDescent="0.25">
      <c r="B4504" s="16" t="s">
        <v>7</v>
      </c>
      <c r="C4504" s="17" t="s">
        <v>149</v>
      </c>
    </row>
    <row r="4505" spans="2:3" x14ac:dyDescent="0.25">
      <c r="B4505" s="16" t="s">
        <v>9</v>
      </c>
      <c r="C4505" s="17" t="s">
        <v>787</v>
      </c>
    </row>
    <row r="4506" spans="2:3" x14ac:dyDescent="0.25">
      <c r="B4506" s="16" t="s">
        <v>11</v>
      </c>
      <c r="C4506" s="17" t="s">
        <v>788</v>
      </c>
    </row>
    <row r="4507" spans="2:3" x14ac:dyDescent="0.25">
      <c r="B4507" s="16" t="s">
        <v>13</v>
      </c>
      <c r="C4507" s="17" t="s">
        <v>789</v>
      </c>
    </row>
    <row r="4508" spans="2:3" x14ac:dyDescent="0.25">
      <c r="B4508" s="16" t="s">
        <v>15</v>
      </c>
      <c r="C4508" s="17"/>
    </row>
    <row r="4509" spans="2:3" x14ac:dyDescent="0.25">
      <c r="B4509" s="16" t="s">
        <v>16</v>
      </c>
      <c r="C4509" s="17"/>
    </row>
    <row r="4510" spans="2:3" x14ac:dyDescent="0.25">
      <c r="B4510" s="16" t="s">
        <v>17</v>
      </c>
      <c r="C4510" s="17"/>
    </row>
    <row r="4511" spans="2:3" x14ac:dyDescent="0.25">
      <c r="B4511" s="16" t="s">
        <v>18</v>
      </c>
      <c r="C4511" s="17" t="s">
        <v>790</v>
      </c>
    </row>
    <row r="4512" spans="2:3" x14ac:dyDescent="0.25">
      <c r="B4512" s="16" t="s">
        <v>20</v>
      </c>
      <c r="C4512" s="17">
        <v>85</v>
      </c>
    </row>
    <row r="4513" spans="2:3" x14ac:dyDescent="0.25">
      <c r="B4513" s="16" t="s">
        <v>21</v>
      </c>
      <c r="C4513" s="17">
        <v>10</v>
      </c>
    </row>
    <row r="4514" spans="2:3" x14ac:dyDescent="0.25">
      <c r="B4514" s="16" t="s">
        <v>22</v>
      </c>
      <c r="C4514" s="17">
        <v>100</v>
      </c>
    </row>
    <row r="4515" spans="2:3" x14ac:dyDescent="0.25">
      <c r="B4515" s="16" t="s">
        <v>23</v>
      </c>
      <c r="C4515" s="17" t="s">
        <v>49</v>
      </c>
    </row>
    <row r="4516" spans="2:3" x14ac:dyDescent="0.25">
      <c r="B4516" s="16" t="s">
        <v>25</v>
      </c>
      <c r="C4516" s="17" t="s">
        <v>26</v>
      </c>
    </row>
    <row r="4517" spans="2:3" x14ac:dyDescent="0.25">
      <c r="B4517" s="16" t="s">
        <v>27</v>
      </c>
      <c r="C4517" s="17" t="s">
        <v>28</v>
      </c>
    </row>
    <row r="4518" spans="2:3" x14ac:dyDescent="0.25">
      <c r="B4518" s="16" t="s">
        <v>29</v>
      </c>
      <c r="C4518" s="17"/>
    </row>
    <row r="4519" spans="2:3" ht="24" x14ac:dyDescent="0.25">
      <c r="B4519" s="16" t="s">
        <v>30</v>
      </c>
      <c r="C4519" s="17" t="s">
        <v>50</v>
      </c>
    </row>
    <row r="4520" spans="2:3" x14ac:dyDescent="0.25">
      <c r="B4520" s="16" t="s">
        <v>32</v>
      </c>
      <c r="C4520" s="17" t="s">
        <v>554</v>
      </c>
    </row>
    <row r="4521" spans="2:3" x14ac:dyDescent="0.25">
      <c r="B4521" s="16" t="s">
        <v>34</v>
      </c>
      <c r="C4521" s="17" t="s">
        <v>718</v>
      </c>
    </row>
    <row r="4523" spans="2:3" ht="24" x14ac:dyDescent="0.25">
      <c r="B4523" s="16" t="s">
        <v>5</v>
      </c>
      <c r="C4523" s="17" t="s">
        <v>791</v>
      </c>
    </row>
    <row r="4524" spans="2:3" x14ac:dyDescent="0.25">
      <c r="B4524" s="16" t="s">
        <v>7</v>
      </c>
      <c r="C4524" s="17" t="s">
        <v>149</v>
      </c>
    </row>
    <row r="4525" spans="2:3" x14ac:dyDescent="0.25">
      <c r="B4525" s="16" t="s">
        <v>9</v>
      </c>
      <c r="C4525" s="17" t="s">
        <v>792</v>
      </c>
    </row>
    <row r="4526" spans="2:3" x14ac:dyDescent="0.25">
      <c r="B4526" s="16" t="s">
        <v>11</v>
      </c>
      <c r="C4526" s="17" t="s">
        <v>793</v>
      </c>
    </row>
    <row r="4527" spans="2:3" x14ac:dyDescent="0.25">
      <c r="B4527" s="16" t="s">
        <v>13</v>
      </c>
      <c r="C4527" s="17" t="s">
        <v>794</v>
      </c>
    </row>
    <row r="4528" spans="2:3" x14ac:dyDescent="0.25">
      <c r="B4528" s="16" t="s">
        <v>15</v>
      </c>
      <c r="C4528" s="17"/>
    </row>
    <row r="4529" spans="2:3" x14ac:dyDescent="0.25">
      <c r="B4529" s="16" t="s">
        <v>16</v>
      </c>
      <c r="C4529" s="17"/>
    </row>
    <row r="4530" spans="2:3" x14ac:dyDescent="0.25">
      <c r="B4530" s="16" t="s">
        <v>17</v>
      </c>
      <c r="C4530" s="17"/>
    </row>
    <row r="4531" spans="2:3" x14ac:dyDescent="0.25">
      <c r="B4531" s="16" t="s">
        <v>18</v>
      </c>
      <c r="C4531" s="17" t="s">
        <v>795</v>
      </c>
    </row>
    <row r="4532" spans="2:3" x14ac:dyDescent="0.25">
      <c r="B4532" s="16" t="s">
        <v>20</v>
      </c>
      <c r="C4532" s="17">
        <v>12</v>
      </c>
    </row>
    <row r="4533" spans="2:3" x14ac:dyDescent="0.25">
      <c r="B4533" s="16" t="s">
        <v>21</v>
      </c>
      <c r="C4533" s="17">
        <v>2</v>
      </c>
    </row>
    <row r="4534" spans="2:3" x14ac:dyDescent="0.25">
      <c r="B4534" s="16" t="s">
        <v>22</v>
      </c>
      <c r="C4534" s="17">
        <v>15</v>
      </c>
    </row>
    <row r="4535" spans="2:3" x14ac:dyDescent="0.25">
      <c r="B4535" s="16" t="s">
        <v>23</v>
      </c>
      <c r="C4535" s="17" t="s">
        <v>24</v>
      </c>
    </row>
    <row r="4536" spans="2:3" x14ac:dyDescent="0.25">
      <c r="B4536" s="16" t="s">
        <v>25</v>
      </c>
      <c r="C4536" s="17" t="s">
        <v>26</v>
      </c>
    </row>
    <row r="4537" spans="2:3" x14ac:dyDescent="0.25">
      <c r="B4537" s="16" t="s">
        <v>27</v>
      </c>
      <c r="C4537" s="17" t="s">
        <v>28</v>
      </c>
    </row>
    <row r="4538" spans="2:3" x14ac:dyDescent="0.25">
      <c r="B4538" s="16" t="s">
        <v>29</v>
      </c>
      <c r="C4538" s="17"/>
    </row>
    <row r="4539" spans="2:3" ht="24" x14ac:dyDescent="0.25">
      <c r="B4539" s="16" t="s">
        <v>30</v>
      </c>
      <c r="C4539" s="17" t="s">
        <v>50</v>
      </c>
    </row>
    <row r="4540" spans="2:3" x14ac:dyDescent="0.25">
      <c r="B4540" s="16" t="s">
        <v>32</v>
      </c>
      <c r="C4540" s="17" t="s">
        <v>554</v>
      </c>
    </row>
    <row r="4541" spans="2:3" x14ac:dyDescent="0.25">
      <c r="B4541" s="16" t="s">
        <v>34</v>
      </c>
      <c r="C4541" s="17" t="s">
        <v>718</v>
      </c>
    </row>
    <row r="4543" spans="2:3" x14ac:dyDescent="0.25">
      <c r="B4543" s="16" t="s">
        <v>5</v>
      </c>
      <c r="C4543" s="17" t="s">
        <v>796</v>
      </c>
    </row>
    <row r="4544" spans="2:3" x14ac:dyDescent="0.25">
      <c r="B4544" s="16" t="s">
        <v>7</v>
      </c>
      <c r="C4544" s="17" t="s">
        <v>149</v>
      </c>
    </row>
    <row r="4545" spans="2:3" x14ac:dyDescent="0.25">
      <c r="B4545" s="16" t="s">
        <v>9</v>
      </c>
      <c r="C4545" s="17" t="s">
        <v>797</v>
      </c>
    </row>
    <row r="4546" spans="2:3" ht="24" x14ac:dyDescent="0.25">
      <c r="B4546" s="16" t="s">
        <v>11</v>
      </c>
      <c r="C4546" s="17" t="s">
        <v>798</v>
      </c>
    </row>
    <row r="4547" spans="2:3" x14ac:dyDescent="0.25">
      <c r="B4547" s="16" t="s">
        <v>13</v>
      </c>
      <c r="C4547" s="17" t="s">
        <v>799</v>
      </c>
    </row>
    <row r="4548" spans="2:3" x14ac:dyDescent="0.25">
      <c r="B4548" s="16" t="s">
        <v>15</v>
      </c>
      <c r="C4548" s="17"/>
    </row>
    <row r="4549" spans="2:3" x14ac:dyDescent="0.25">
      <c r="B4549" s="16" t="s">
        <v>16</v>
      </c>
      <c r="C4549" s="17"/>
    </row>
    <row r="4550" spans="2:3" x14ac:dyDescent="0.25">
      <c r="B4550" s="16" t="s">
        <v>17</v>
      </c>
      <c r="C4550" s="17"/>
    </row>
    <row r="4551" spans="2:3" x14ac:dyDescent="0.25">
      <c r="B4551" s="16" t="s">
        <v>18</v>
      </c>
      <c r="C4551" s="17" t="s">
        <v>800</v>
      </c>
    </row>
    <row r="4552" spans="2:3" x14ac:dyDescent="0.25">
      <c r="B4552" s="16" t="s">
        <v>20</v>
      </c>
      <c r="C4552" s="17">
        <v>30</v>
      </c>
    </row>
    <row r="4553" spans="2:3" x14ac:dyDescent="0.25">
      <c r="B4553" s="16" t="s">
        <v>21</v>
      </c>
      <c r="C4553" s="17">
        <v>5</v>
      </c>
    </row>
    <row r="4554" spans="2:3" x14ac:dyDescent="0.25">
      <c r="B4554" s="16" t="s">
        <v>22</v>
      </c>
      <c r="C4554" s="17">
        <v>20</v>
      </c>
    </row>
    <row r="4555" spans="2:3" x14ac:dyDescent="0.25">
      <c r="B4555" s="16" t="s">
        <v>23</v>
      </c>
      <c r="C4555" s="17" t="s">
        <v>24</v>
      </c>
    </row>
    <row r="4556" spans="2:3" x14ac:dyDescent="0.25">
      <c r="B4556" s="16" t="s">
        <v>25</v>
      </c>
      <c r="C4556" s="17" t="s">
        <v>40</v>
      </c>
    </row>
    <row r="4557" spans="2:3" x14ac:dyDescent="0.25">
      <c r="B4557" s="16" t="s">
        <v>27</v>
      </c>
      <c r="C4557" s="17" t="s">
        <v>28</v>
      </c>
    </row>
    <row r="4558" spans="2:3" x14ac:dyDescent="0.25">
      <c r="B4558" s="16" t="s">
        <v>29</v>
      </c>
      <c r="C4558" s="17"/>
    </row>
    <row r="4559" spans="2:3" ht="24" x14ac:dyDescent="0.25">
      <c r="B4559" s="16" t="s">
        <v>30</v>
      </c>
      <c r="C4559" s="17" t="s">
        <v>50</v>
      </c>
    </row>
    <row r="4560" spans="2:3" x14ac:dyDescent="0.25">
      <c r="B4560" s="16" t="s">
        <v>32</v>
      </c>
      <c r="C4560" s="17" t="s">
        <v>801</v>
      </c>
    </row>
    <row r="4561" spans="2:3" x14ac:dyDescent="0.25">
      <c r="B4561" s="16" t="s">
        <v>34</v>
      </c>
      <c r="C4561" s="17" t="s">
        <v>802</v>
      </c>
    </row>
    <row r="4563" spans="2:3" x14ac:dyDescent="0.25">
      <c r="B4563" s="16" t="s">
        <v>5</v>
      </c>
      <c r="C4563" s="17" t="s">
        <v>796</v>
      </c>
    </row>
    <row r="4564" spans="2:3" x14ac:dyDescent="0.25">
      <c r="B4564" s="16" t="s">
        <v>7</v>
      </c>
      <c r="C4564" s="17" t="s">
        <v>149</v>
      </c>
    </row>
    <row r="4565" spans="2:3" x14ac:dyDescent="0.25">
      <c r="B4565" s="16" t="s">
        <v>9</v>
      </c>
      <c r="C4565" s="17" t="s">
        <v>803</v>
      </c>
    </row>
    <row r="4566" spans="2:3" ht="24" x14ac:dyDescent="0.25">
      <c r="B4566" s="16" t="s">
        <v>11</v>
      </c>
      <c r="C4566" s="17" t="s">
        <v>804</v>
      </c>
    </row>
    <row r="4567" spans="2:3" x14ac:dyDescent="0.25">
      <c r="B4567" s="16" t="s">
        <v>13</v>
      </c>
      <c r="C4567" s="17" t="s">
        <v>805</v>
      </c>
    </row>
    <row r="4568" spans="2:3" x14ac:dyDescent="0.25">
      <c r="B4568" s="16" t="s">
        <v>15</v>
      </c>
      <c r="C4568" s="17"/>
    </row>
    <row r="4569" spans="2:3" x14ac:dyDescent="0.25">
      <c r="B4569" s="16" t="s">
        <v>16</v>
      </c>
      <c r="C4569" s="17"/>
    </row>
    <row r="4570" spans="2:3" x14ac:dyDescent="0.25">
      <c r="B4570" s="16" t="s">
        <v>17</v>
      </c>
      <c r="C4570" s="17"/>
    </row>
    <row r="4571" spans="2:3" x14ac:dyDescent="0.25">
      <c r="B4571" s="16" t="s">
        <v>18</v>
      </c>
      <c r="C4571" s="17" t="s">
        <v>806</v>
      </c>
    </row>
    <row r="4572" spans="2:3" x14ac:dyDescent="0.25">
      <c r="B4572" s="16" t="s">
        <v>20</v>
      </c>
      <c r="C4572" s="17">
        <v>30</v>
      </c>
    </row>
    <row r="4573" spans="2:3" x14ac:dyDescent="0.25">
      <c r="B4573" s="16" t="s">
        <v>21</v>
      </c>
      <c r="C4573" s="17">
        <v>5</v>
      </c>
    </row>
    <row r="4574" spans="2:3" x14ac:dyDescent="0.25">
      <c r="B4574" s="16" t="s">
        <v>22</v>
      </c>
      <c r="C4574" s="17">
        <v>20</v>
      </c>
    </row>
    <row r="4575" spans="2:3" x14ac:dyDescent="0.25">
      <c r="B4575" s="16" t="s">
        <v>23</v>
      </c>
      <c r="C4575" s="17" t="s">
        <v>24</v>
      </c>
    </row>
    <row r="4576" spans="2:3" x14ac:dyDescent="0.25">
      <c r="B4576" s="16" t="s">
        <v>25</v>
      </c>
      <c r="C4576" s="17" t="s">
        <v>40</v>
      </c>
    </row>
    <row r="4577" spans="2:3" x14ac:dyDescent="0.25">
      <c r="B4577" s="16" t="s">
        <v>27</v>
      </c>
      <c r="C4577" s="17" t="s">
        <v>28</v>
      </c>
    </row>
    <row r="4578" spans="2:3" x14ac:dyDescent="0.25">
      <c r="B4578" s="16" t="s">
        <v>29</v>
      </c>
      <c r="C4578" s="17"/>
    </row>
    <row r="4579" spans="2:3" ht="24" x14ac:dyDescent="0.25">
      <c r="B4579" s="16" t="s">
        <v>30</v>
      </c>
      <c r="C4579" s="17" t="s">
        <v>50</v>
      </c>
    </row>
    <row r="4580" spans="2:3" x14ac:dyDescent="0.25">
      <c r="B4580" s="16" t="s">
        <v>32</v>
      </c>
      <c r="C4580" s="17" t="s">
        <v>807</v>
      </c>
    </row>
    <row r="4581" spans="2:3" x14ac:dyDescent="0.25">
      <c r="B4581" s="16" t="s">
        <v>34</v>
      </c>
      <c r="C4581" s="17" t="s">
        <v>802</v>
      </c>
    </row>
    <row r="4583" spans="2:3" x14ac:dyDescent="0.25">
      <c r="B4583" s="16" t="s">
        <v>5</v>
      </c>
      <c r="C4583" s="17" t="s">
        <v>796</v>
      </c>
    </row>
    <row r="4584" spans="2:3" x14ac:dyDescent="0.25">
      <c r="B4584" s="16" t="s">
        <v>7</v>
      </c>
      <c r="C4584" s="17" t="s">
        <v>149</v>
      </c>
    </row>
    <row r="4585" spans="2:3" x14ac:dyDescent="0.25">
      <c r="B4585" s="16" t="s">
        <v>9</v>
      </c>
      <c r="C4585" s="17" t="s">
        <v>808</v>
      </c>
    </row>
    <row r="4586" spans="2:3" ht="24" x14ac:dyDescent="0.25">
      <c r="B4586" s="16" t="s">
        <v>11</v>
      </c>
      <c r="C4586" s="17" t="s">
        <v>804</v>
      </c>
    </row>
    <row r="4587" spans="2:3" x14ac:dyDescent="0.25">
      <c r="B4587" s="16" t="s">
        <v>13</v>
      </c>
      <c r="C4587" s="17" t="s">
        <v>809</v>
      </c>
    </row>
    <row r="4588" spans="2:3" x14ac:dyDescent="0.25">
      <c r="B4588" s="16" t="s">
        <v>15</v>
      </c>
      <c r="C4588" s="17"/>
    </row>
    <row r="4589" spans="2:3" x14ac:dyDescent="0.25">
      <c r="B4589" s="16" t="s">
        <v>16</v>
      </c>
      <c r="C4589" s="17"/>
    </row>
    <row r="4590" spans="2:3" x14ac:dyDescent="0.25">
      <c r="B4590" s="16" t="s">
        <v>17</v>
      </c>
      <c r="C4590" s="17"/>
    </row>
    <row r="4591" spans="2:3" x14ac:dyDescent="0.25">
      <c r="B4591" s="16" t="s">
        <v>18</v>
      </c>
      <c r="C4591" s="17" t="s">
        <v>806</v>
      </c>
    </row>
    <row r="4592" spans="2:3" x14ac:dyDescent="0.25">
      <c r="B4592" s="16" t="s">
        <v>20</v>
      </c>
      <c r="C4592" s="17">
        <v>30</v>
      </c>
    </row>
    <row r="4593" spans="2:3" x14ac:dyDescent="0.25">
      <c r="B4593" s="16" t="s">
        <v>21</v>
      </c>
      <c r="C4593" s="17">
        <v>5</v>
      </c>
    </row>
    <row r="4594" spans="2:3" x14ac:dyDescent="0.25">
      <c r="B4594" s="16" t="s">
        <v>22</v>
      </c>
      <c r="C4594" s="17">
        <v>20</v>
      </c>
    </row>
    <row r="4595" spans="2:3" x14ac:dyDescent="0.25">
      <c r="B4595" s="16" t="s">
        <v>23</v>
      </c>
      <c r="C4595" s="17" t="s">
        <v>24</v>
      </c>
    </row>
    <row r="4596" spans="2:3" x14ac:dyDescent="0.25">
      <c r="B4596" s="16" t="s">
        <v>25</v>
      </c>
      <c r="C4596" s="17" t="s">
        <v>40</v>
      </c>
    </row>
    <row r="4597" spans="2:3" x14ac:dyDescent="0.25">
      <c r="B4597" s="16" t="s">
        <v>27</v>
      </c>
      <c r="C4597" s="17" t="s">
        <v>28</v>
      </c>
    </row>
    <row r="4598" spans="2:3" x14ac:dyDescent="0.25">
      <c r="B4598" s="16" t="s">
        <v>29</v>
      </c>
      <c r="C4598" s="17"/>
    </row>
    <row r="4599" spans="2:3" ht="24" x14ac:dyDescent="0.25">
      <c r="B4599" s="16" t="s">
        <v>30</v>
      </c>
      <c r="C4599" s="17" t="s">
        <v>50</v>
      </c>
    </row>
    <row r="4600" spans="2:3" x14ac:dyDescent="0.25">
      <c r="B4600" s="16" t="s">
        <v>32</v>
      </c>
      <c r="C4600" s="17" t="s">
        <v>807</v>
      </c>
    </row>
    <row r="4601" spans="2:3" x14ac:dyDescent="0.25">
      <c r="B4601" s="16" t="s">
        <v>34</v>
      </c>
      <c r="C4601" s="17" t="s">
        <v>802</v>
      </c>
    </row>
    <row r="4603" spans="2:3" x14ac:dyDescent="0.25">
      <c r="B4603" s="16" t="s">
        <v>5</v>
      </c>
      <c r="C4603" s="17" t="s">
        <v>796</v>
      </c>
    </row>
    <row r="4604" spans="2:3" x14ac:dyDescent="0.25">
      <c r="B4604" s="16" t="s">
        <v>7</v>
      </c>
      <c r="C4604" s="17" t="s">
        <v>149</v>
      </c>
    </row>
    <row r="4605" spans="2:3" x14ac:dyDescent="0.25">
      <c r="B4605" s="16" t="s">
        <v>9</v>
      </c>
      <c r="C4605" s="17" t="s">
        <v>810</v>
      </c>
    </row>
    <row r="4606" spans="2:3" ht="24" x14ac:dyDescent="0.25">
      <c r="B4606" s="16" t="s">
        <v>11</v>
      </c>
      <c r="C4606" s="17" t="s">
        <v>804</v>
      </c>
    </row>
    <row r="4607" spans="2:3" x14ac:dyDescent="0.25">
      <c r="B4607" s="16" t="s">
        <v>13</v>
      </c>
      <c r="C4607" s="17" t="s">
        <v>811</v>
      </c>
    </row>
    <row r="4608" spans="2:3" x14ac:dyDescent="0.25">
      <c r="B4608" s="16" t="s">
        <v>15</v>
      </c>
      <c r="C4608" s="17"/>
    </row>
    <row r="4609" spans="2:3" x14ac:dyDescent="0.25">
      <c r="B4609" s="16" t="s">
        <v>16</v>
      </c>
      <c r="C4609" s="17"/>
    </row>
    <row r="4610" spans="2:3" x14ac:dyDescent="0.25">
      <c r="B4610" s="16" t="s">
        <v>17</v>
      </c>
      <c r="C4610" s="17"/>
    </row>
    <row r="4611" spans="2:3" x14ac:dyDescent="0.25">
      <c r="B4611" s="16" t="s">
        <v>18</v>
      </c>
      <c r="C4611" s="17" t="s">
        <v>806</v>
      </c>
    </row>
    <row r="4612" spans="2:3" x14ac:dyDescent="0.25">
      <c r="B4612" s="16" t="s">
        <v>20</v>
      </c>
      <c r="C4612" s="17">
        <v>15</v>
      </c>
    </row>
    <row r="4613" spans="2:3" x14ac:dyDescent="0.25">
      <c r="B4613" s="16" t="s">
        <v>21</v>
      </c>
      <c r="C4613" s="17">
        <v>2</v>
      </c>
    </row>
    <row r="4614" spans="2:3" x14ac:dyDescent="0.25">
      <c r="B4614" s="16" t="s">
        <v>22</v>
      </c>
      <c r="C4614" s="17">
        <v>12</v>
      </c>
    </row>
    <row r="4615" spans="2:3" x14ac:dyDescent="0.25">
      <c r="B4615" s="16" t="s">
        <v>23</v>
      </c>
      <c r="C4615" s="17" t="s">
        <v>24</v>
      </c>
    </row>
    <row r="4616" spans="2:3" x14ac:dyDescent="0.25">
      <c r="B4616" s="16" t="s">
        <v>25</v>
      </c>
      <c r="C4616" s="17" t="s">
        <v>40</v>
      </c>
    </row>
    <row r="4617" spans="2:3" x14ac:dyDescent="0.25">
      <c r="B4617" s="16" t="s">
        <v>27</v>
      </c>
      <c r="C4617" s="17" t="s">
        <v>28</v>
      </c>
    </row>
    <row r="4618" spans="2:3" x14ac:dyDescent="0.25">
      <c r="B4618" s="16" t="s">
        <v>29</v>
      </c>
      <c r="C4618" s="17"/>
    </row>
    <row r="4619" spans="2:3" ht="24" x14ac:dyDescent="0.25">
      <c r="B4619" s="16" t="s">
        <v>30</v>
      </c>
      <c r="C4619" s="17" t="s">
        <v>50</v>
      </c>
    </row>
    <row r="4620" spans="2:3" x14ac:dyDescent="0.25">
      <c r="B4620" s="16" t="s">
        <v>32</v>
      </c>
      <c r="C4620" s="17" t="s">
        <v>807</v>
      </c>
    </row>
    <row r="4621" spans="2:3" x14ac:dyDescent="0.25">
      <c r="B4621" s="16" t="s">
        <v>34</v>
      </c>
      <c r="C4621" s="17" t="s">
        <v>802</v>
      </c>
    </row>
    <row r="4623" spans="2:3" x14ac:dyDescent="0.25">
      <c r="B4623" s="16" t="s">
        <v>5</v>
      </c>
      <c r="C4623" s="17" t="s">
        <v>812</v>
      </c>
    </row>
    <row r="4624" spans="2:3" x14ac:dyDescent="0.25">
      <c r="B4624" s="16" t="s">
        <v>7</v>
      </c>
      <c r="C4624" s="17" t="s">
        <v>149</v>
      </c>
    </row>
    <row r="4625" spans="2:3" x14ac:dyDescent="0.25">
      <c r="B4625" s="16" t="s">
        <v>9</v>
      </c>
      <c r="C4625" s="17" t="s">
        <v>813</v>
      </c>
    </row>
    <row r="4626" spans="2:3" x14ac:dyDescent="0.25">
      <c r="B4626" s="16" t="s">
        <v>11</v>
      </c>
      <c r="C4626" s="17" t="s">
        <v>814</v>
      </c>
    </row>
    <row r="4627" spans="2:3" x14ac:dyDescent="0.25">
      <c r="B4627" s="16" t="s">
        <v>13</v>
      </c>
      <c r="C4627" s="17" t="s">
        <v>815</v>
      </c>
    </row>
    <row r="4628" spans="2:3" x14ac:dyDescent="0.25">
      <c r="B4628" s="16" t="s">
        <v>15</v>
      </c>
      <c r="C4628" s="17"/>
    </row>
    <row r="4629" spans="2:3" x14ac:dyDescent="0.25">
      <c r="B4629" s="16" t="s">
        <v>16</v>
      </c>
      <c r="C4629" s="17"/>
    </row>
    <row r="4630" spans="2:3" x14ac:dyDescent="0.25">
      <c r="B4630" s="16" t="s">
        <v>17</v>
      </c>
      <c r="C4630" s="17"/>
    </row>
    <row r="4631" spans="2:3" x14ac:dyDescent="0.25">
      <c r="B4631" s="16" t="s">
        <v>18</v>
      </c>
      <c r="C4631" s="17" t="s">
        <v>816</v>
      </c>
    </row>
    <row r="4632" spans="2:3" x14ac:dyDescent="0.25">
      <c r="B4632" s="16" t="s">
        <v>20</v>
      </c>
      <c r="C4632" s="17">
        <v>60</v>
      </c>
    </row>
    <row r="4633" spans="2:3" x14ac:dyDescent="0.25">
      <c r="B4633" s="16" t="s">
        <v>21</v>
      </c>
      <c r="C4633" s="17">
        <v>10</v>
      </c>
    </row>
    <row r="4634" spans="2:3" x14ac:dyDescent="0.25">
      <c r="B4634" s="16" t="s">
        <v>22</v>
      </c>
      <c r="C4634" s="17">
        <v>80</v>
      </c>
    </row>
    <row r="4635" spans="2:3" x14ac:dyDescent="0.25">
      <c r="B4635" s="16" t="s">
        <v>23</v>
      </c>
      <c r="C4635" s="17" t="s">
        <v>49</v>
      </c>
    </row>
    <row r="4636" spans="2:3" x14ac:dyDescent="0.25">
      <c r="B4636" s="16" t="s">
        <v>25</v>
      </c>
      <c r="C4636" s="17" t="s">
        <v>26</v>
      </c>
    </row>
    <row r="4637" spans="2:3" x14ac:dyDescent="0.25">
      <c r="B4637" s="16" t="s">
        <v>27</v>
      </c>
      <c r="C4637" s="17" t="s">
        <v>28</v>
      </c>
    </row>
    <row r="4638" spans="2:3" x14ac:dyDescent="0.25">
      <c r="B4638" s="16" t="s">
        <v>29</v>
      </c>
      <c r="C4638" s="17"/>
    </row>
    <row r="4639" spans="2:3" ht="24" x14ac:dyDescent="0.25">
      <c r="B4639" s="16" t="s">
        <v>30</v>
      </c>
      <c r="C4639" s="17" t="s">
        <v>50</v>
      </c>
    </row>
    <row r="4640" spans="2:3" x14ac:dyDescent="0.25">
      <c r="B4640" s="16" t="s">
        <v>32</v>
      </c>
      <c r="C4640" s="17" t="s">
        <v>817</v>
      </c>
    </row>
    <row r="4641" spans="2:3" x14ac:dyDescent="0.25">
      <c r="B4641" s="16" t="s">
        <v>34</v>
      </c>
      <c r="C4641" s="17" t="s">
        <v>802</v>
      </c>
    </row>
    <row r="4643" spans="2:3" x14ac:dyDescent="0.25">
      <c r="B4643" s="16" t="s">
        <v>5</v>
      </c>
      <c r="C4643" s="17" t="s">
        <v>818</v>
      </c>
    </row>
    <row r="4644" spans="2:3" x14ac:dyDescent="0.25">
      <c r="B4644" s="16" t="s">
        <v>7</v>
      </c>
      <c r="C4644" s="17" t="s">
        <v>149</v>
      </c>
    </row>
    <row r="4645" spans="2:3" x14ac:dyDescent="0.25">
      <c r="B4645" s="16" t="s">
        <v>9</v>
      </c>
      <c r="C4645" s="17" t="s">
        <v>819</v>
      </c>
    </row>
    <row r="4646" spans="2:3" x14ac:dyDescent="0.25">
      <c r="B4646" s="16" t="s">
        <v>11</v>
      </c>
      <c r="C4646" s="17" t="s">
        <v>820</v>
      </c>
    </row>
    <row r="4647" spans="2:3" x14ac:dyDescent="0.25">
      <c r="B4647" s="16" t="s">
        <v>13</v>
      </c>
      <c r="C4647" s="17" t="s">
        <v>821</v>
      </c>
    </row>
    <row r="4648" spans="2:3" x14ac:dyDescent="0.25">
      <c r="B4648" s="16" t="s">
        <v>15</v>
      </c>
      <c r="C4648" s="17"/>
    </row>
    <row r="4649" spans="2:3" x14ac:dyDescent="0.25">
      <c r="B4649" s="16" t="s">
        <v>16</v>
      </c>
      <c r="C4649" s="17"/>
    </row>
    <row r="4650" spans="2:3" x14ac:dyDescent="0.25">
      <c r="B4650" s="16" t="s">
        <v>17</v>
      </c>
      <c r="C4650" s="17"/>
    </row>
    <row r="4651" spans="2:3" x14ac:dyDescent="0.25">
      <c r="B4651" s="16" t="s">
        <v>18</v>
      </c>
      <c r="C4651" s="17" t="s">
        <v>822</v>
      </c>
    </row>
    <row r="4652" spans="2:3" x14ac:dyDescent="0.25">
      <c r="B4652" s="16" t="s">
        <v>20</v>
      </c>
      <c r="C4652" s="17">
        <v>90</v>
      </c>
    </row>
    <row r="4653" spans="2:3" x14ac:dyDescent="0.25">
      <c r="B4653" s="16" t="s">
        <v>21</v>
      </c>
      <c r="C4653" s="17">
        <v>5</v>
      </c>
    </row>
    <row r="4654" spans="2:3" x14ac:dyDescent="0.25">
      <c r="B4654" s="16" t="s">
        <v>22</v>
      </c>
      <c r="C4654" s="17">
        <v>100</v>
      </c>
    </row>
    <row r="4655" spans="2:3" x14ac:dyDescent="0.25">
      <c r="B4655" s="16" t="s">
        <v>23</v>
      </c>
      <c r="C4655" s="17" t="s">
        <v>49</v>
      </c>
    </row>
    <row r="4656" spans="2:3" x14ac:dyDescent="0.25">
      <c r="B4656" s="16" t="s">
        <v>25</v>
      </c>
      <c r="C4656" s="17" t="s">
        <v>26</v>
      </c>
    </row>
    <row r="4657" spans="2:3" x14ac:dyDescent="0.25">
      <c r="B4657" s="16" t="s">
        <v>27</v>
      </c>
      <c r="C4657" s="17" t="s">
        <v>28</v>
      </c>
    </row>
    <row r="4658" spans="2:3" x14ac:dyDescent="0.25">
      <c r="B4658" s="16" t="s">
        <v>29</v>
      </c>
      <c r="C4658" s="17"/>
    </row>
    <row r="4659" spans="2:3" ht="24" x14ac:dyDescent="0.25">
      <c r="B4659" s="16" t="s">
        <v>30</v>
      </c>
      <c r="C4659" s="17" t="s">
        <v>50</v>
      </c>
    </row>
    <row r="4660" spans="2:3" x14ac:dyDescent="0.25">
      <c r="B4660" s="16" t="s">
        <v>32</v>
      </c>
      <c r="C4660" s="17" t="s">
        <v>823</v>
      </c>
    </row>
    <row r="4661" spans="2:3" x14ac:dyDescent="0.25">
      <c r="B4661" s="16" t="s">
        <v>34</v>
      </c>
      <c r="C4661" s="17" t="s">
        <v>802</v>
      </c>
    </row>
    <row r="4663" spans="2:3" x14ac:dyDescent="0.25">
      <c r="B4663" s="16" t="s">
        <v>5</v>
      </c>
      <c r="C4663" s="17" t="s">
        <v>824</v>
      </c>
    </row>
    <row r="4664" spans="2:3" x14ac:dyDescent="0.25">
      <c r="B4664" s="16" t="s">
        <v>7</v>
      </c>
      <c r="C4664" s="17" t="s">
        <v>149</v>
      </c>
    </row>
    <row r="4665" spans="2:3" x14ac:dyDescent="0.25">
      <c r="B4665" s="16" t="s">
        <v>9</v>
      </c>
      <c r="C4665" s="17" t="s">
        <v>825</v>
      </c>
    </row>
    <row r="4666" spans="2:3" x14ac:dyDescent="0.25">
      <c r="B4666" s="16" t="s">
        <v>11</v>
      </c>
      <c r="C4666" s="17" t="s">
        <v>826</v>
      </c>
    </row>
    <row r="4667" spans="2:3" ht="108" x14ac:dyDescent="0.25">
      <c r="B4667" s="16" t="s">
        <v>13</v>
      </c>
      <c r="C4667" s="17" t="s">
        <v>827</v>
      </c>
    </row>
    <row r="4668" spans="2:3" x14ac:dyDescent="0.25">
      <c r="B4668" s="16" t="s">
        <v>15</v>
      </c>
      <c r="C4668" s="17" t="s">
        <v>828</v>
      </c>
    </row>
    <row r="4669" spans="2:3" x14ac:dyDescent="0.25">
      <c r="B4669" s="16" t="s">
        <v>16</v>
      </c>
      <c r="C4669" s="17" t="s">
        <v>829</v>
      </c>
    </row>
    <row r="4670" spans="2:3" x14ac:dyDescent="0.25">
      <c r="B4670" s="16" t="s">
        <v>17</v>
      </c>
      <c r="C4670" s="17" t="s">
        <v>830</v>
      </c>
    </row>
    <row r="4671" spans="2:3" x14ac:dyDescent="0.25">
      <c r="B4671" s="16" t="s">
        <v>18</v>
      </c>
      <c r="C4671" s="17" t="s">
        <v>831</v>
      </c>
    </row>
    <row r="4672" spans="2:3" x14ac:dyDescent="0.25">
      <c r="B4672" s="16" t="s">
        <v>20</v>
      </c>
      <c r="C4672" s="17">
        <v>140</v>
      </c>
    </row>
    <row r="4673" spans="2:3" x14ac:dyDescent="0.25">
      <c r="B4673" s="16" t="s">
        <v>21</v>
      </c>
      <c r="C4673" s="17">
        <v>20</v>
      </c>
    </row>
    <row r="4674" spans="2:3" x14ac:dyDescent="0.25">
      <c r="B4674" s="16" t="s">
        <v>22</v>
      </c>
      <c r="C4674" s="17">
        <v>200</v>
      </c>
    </row>
    <row r="4675" spans="2:3" x14ac:dyDescent="0.25">
      <c r="B4675" s="16" t="s">
        <v>23</v>
      </c>
      <c r="C4675" s="17" t="s">
        <v>24</v>
      </c>
    </row>
    <row r="4676" spans="2:3" x14ac:dyDescent="0.25">
      <c r="B4676" s="16" t="s">
        <v>25</v>
      </c>
      <c r="C4676" s="17" t="s">
        <v>26</v>
      </c>
    </row>
    <row r="4677" spans="2:3" x14ac:dyDescent="0.25">
      <c r="B4677" s="16" t="s">
        <v>27</v>
      </c>
      <c r="C4677" s="17" t="s">
        <v>28</v>
      </c>
    </row>
    <row r="4678" spans="2:3" x14ac:dyDescent="0.25">
      <c r="B4678" s="16" t="s">
        <v>29</v>
      </c>
      <c r="C4678" s="17"/>
    </row>
    <row r="4679" spans="2:3" ht="24" x14ac:dyDescent="0.25">
      <c r="B4679" s="16" t="s">
        <v>30</v>
      </c>
      <c r="C4679" s="17" t="s">
        <v>832</v>
      </c>
    </row>
    <row r="4680" spans="2:3" x14ac:dyDescent="0.25">
      <c r="B4680" s="16" t="s">
        <v>32</v>
      </c>
      <c r="C4680" s="17" t="s">
        <v>833</v>
      </c>
    </row>
    <row r="4681" spans="2:3" x14ac:dyDescent="0.25">
      <c r="B4681" s="16" t="s">
        <v>34</v>
      </c>
      <c r="C4681" s="17" t="s">
        <v>122</v>
      </c>
    </row>
    <row r="4683" spans="2:3" x14ac:dyDescent="0.25">
      <c r="B4683" s="16" t="s">
        <v>5</v>
      </c>
      <c r="C4683" s="17" t="s">
        <v>834</v>
      </c>
    </row>
    <row r="4684" spans="2:3" x14ac:dyDescent="0.25">
      <c r="B4684" s="16" t="s">
        <v>7</v>
      </c>
      <c r="C4684" s="17" t="s">
        <v>149</v>
      </c>
    </row>
    <row r="4685" spans="2:3" x14ac:dyDescent="0.25">
      <c r="B4685" s="16" t="s">
        <v>9</v>
      </c>
      <c r="C4685" s="17" t="s">
        <v>835</v>
      </c>
    </row>
    <row r="4686" spans="2:3" x14ac:dyDescent="0.25">
      <c r="B4686" s="16" t="s">
        <v>11</v>
      </c>
      <c r="C4686" s="17" t="s">
        <v>836</v>
      </c>
    </row>
    <row r="4687" spans="2:3" ht="60" x14ac:dyDescent="0.25">
      <c r="B4687" s="16" t="s">
        <v>13</v>
      </c>
      <c r="C4687" s="17" t="s">
        <v>837</v>
      </c>
    </row>
    <row r="4688" spans="2:3" x14ac:dyDescent="0.25">
      <c r="B4688" s="16" t="s">
        <v>15</v>
      </c>
      <c r="C4688" s="17" t="s">
        <v>838</v>
      </c>
    </row>
    <row r="4689" spans="2:3" x14ac:dyDescent="0.25">
      <c r="B4689" s="16" t="s">
        <v>16</v>
      </c>
      <c r="C4689" s="17" t="s">
        <v>839</v>
      </c>
    </row>
    <row r="4690" spans="2:3" x14ac:dyDescent="0.25">
      <c r="B4690" s="16" t="s">
        <v>17</v>
      </c>
      <c r="C4690" s="17" t="s">
        <v>839</v>
      </c>
    </row>
    <row r="4691" spans="2:3" x14ac:dyDescent="0.25">
      <c r="B4691" s="16" t="s">
        <v>18</v>
      </c>
      <c r="C4691" s="17" t="s">
        <v>840</v>
      </c>
    </row>
    <row r="4692" spans="2:3" x14ac:dyDescent="0.25">
      <c r="B4692" s="16" t="s">
        <v>20</v>
      </c>
      <c r="C4692" s="17">
        <v>30</v>
      </c>
    </row>
    <row r="4693" spans="2:3" x14ac:dyDescent="0.25">
      <c r="B4693" s="16" t="s">
        <v>21</v>
      </c>
      <c r="C4693" s="17">
        <v>10</v>
      </c>
    </row>
    <row r="4694" spans="2:3" x14ac:dyDescent="0.25">
      <c r="B4694" s="16" t="s">
        <v>22</v>
      </c>
      <c r="C4694" s="17">
        <v>15</v>
      </c>
    </row>
    <row r="4695" spans="2:3" x14ac:dyDescent="0.25">
      <c r="B4695" s="16" t="s">
        <v>23</v>
      </c>
      <c r="C4695" s="17" t="s">
        <v>24</v>
      </c>
    </row>
    <row r="4696" spans="2:3" x14ac:dyDescent="0.25">
      <c r="B4696" s="16" t="s">
        <v>25</v>
      </c>
      <c r="C4696" s="17" t="s">
        <v>26</v>
      </c>
    </row>
    <row r="4697" spans="2:3" x14ac:dyDescent="0.25">
      <c r="B4697" s="16" t="s">
        <v>27</v>
      </c>
      <c r="C4697" s="17" t="s">
        <v>28</v>
      </c>
    </row>
    <row r="4698" spans="2:3" x14ac:dyDescent="0.25">
      <c r="B4698" s="16" t="s">
        <v>29</v>
      </c>
      <c r="C4698" s="17"/>
    </row>
    <row r="4699" spans="2:3" ht="24" x14ac:dyDescent="0.25">
      <c r="B4699" s="16" t="s">
        <v>30</v>
      </c>
      <c r="C4699" s="17" t="s">
        <v>841</v>
      </c>
    </row>
    <row r="4700" spans="2:3" x14ac:dyDescent="0.25">
      <c r="B4700" s="16" t="s">
        <v>32</v>
      </c>
      <c r="C4700" s="17" t="s">
        <v>842</v>
      </c>
    </row>
    <row r="4701" spans="2:3" x14ac:dyDescent="0.25">
      <c r="B4701" s="16" t="s">
        <v>34</v>
      </c>
      <c r="C4701" s="17" t="s">
        <v>122</v>
      </c>
    </row>
    <row r="4703" spans="2:3" x14ac:dyDescent="0.25">
      <c r="B4703" s="16" t="s">
        <v>5</v>
      </c>
      <c r="C4703" s="17" t="s">
        <v>843</v>
      </c>
    </row>
    <row r="4704" spans="2:3" x14ac:dyDescent="0.25">
      <c r="B4704" s="16" t="s">
        <v>7</v>
      </c>
      <c r="C4704" s="17" t="s">
        <v>149</v>
      </c>
    </row>
    <row r="4705" spans="2:3" x14ac:dyDescent="0.25">
      <c r="B4705" s="16" t="s">
        <v>9</v>
      </c>
      <c r="C4705" s="17" t="s">
        <v>844</v>
      </c>
    </row>
    <row r="4706" spans="2:3" ht="24" x14ac:dyDescent="0.25">
      <c r="B4706" s="16" t="s">
        <v>11</v>
      </c>
      <c r="C4706" s="17" t="s">
        <v>845</v>
      </c>
    </row>
    <row r="4707" spans="2:3" ht="72" x14ac:dyDescent="0.25">
      <c r="B4707" s="16" t="s">
        <v>13</v>
      </c>
      <c r="C4707" s="17" t="s">
        <v>846</v>
      </c>
    </row>
    <row r="4708" spans="2:3" x14ac:dyDescent="0.25">
      <c r="B4708" s="16" t="s">
        <v>15</v>
      </c>
      <c r="C4708" s="17" t="s">
        <v>116</v>
      </c>
    </row>
    <row r="4709" spans="2:3" x14ac:dyDescent="0.25">
      <c r="B4709" s="16" t="s">
        <v>16</v>
      </c>
      <c r="C4709" s="17" t="s">
        <v>117</v>
      </c>
    </row>
    <row r="4710" spans="2:3" x14ac:dyDescent="0.25">
      <c r="B4710" s="16" t="s">
        <v>17</v>
      </c>
      <c r="C4710" s="17" t="s">
        <v>847</v>
      </c>
    </row>
    <row r="4711" spans="2:3" x14ac:dyDescent="0.25">
      <c r="B4711" s="16" t="s">
        <v>18</v>
      </c>
      <c r="C4711" s="17" t="s">
        <v>119</v>
      </c>
    </row>
    <row r="4712" spans="2:3" x14ac:dyDescent="0.25">
      <c r="B4712" s="16" t="s">
        <v>20</v>
      </c>
      <c r="C4712" s="17">
        <v>40</v>
      </c>
    </row>
    <row r="4713" spans="2:3" x14ac:dyDescent="0.25">
      <c r="B4713" s="16" t="s">
        <v>21</v>
      </c>
      <c r="C4713" s="17">
        <v>10</v>
      </c>
    </row>
    <row r="4714" spans="2:3" x14ac:dyDescent="0.25">
      <c r="B4714" s="16" t="s">
        <v>22</v>
      </c>
      <c r="C4714" s="17">
        <v>63</v>
      </c>
    </row>
    <row r="4715" spans="2:3" x14ac:dyDescent="0.25">
      <c r="B4715" s="16" t="s">
        <v>23</v>
      </c>
      <c r="C4715" s="17" t="s">
        <v>24</v>
      </c>
    </row>
    <row r="4716" spans="2:3" x14ac:dyDescent="0.25">
      <c r="B4716" s="16" t="s">
        <v>25</v>
      </c>
      <c r="C4716" s="17" t="s">
        <v>26</v>
      </c>
    </row>
    <row r="4717" spans="2:3" x14ac:dyDescent="0.25">
      <c r="B4717" s="16" t="s">
        <v>27</v>
      </c>
      <c r="C4717" s="17" t="s">
        <v>28</v>
      </c>
    </row>
    <row r="4718" spans="2:3" x14ac:dyDescent="0.25">
      <c r="B4718" s="16" t="s">
        <v>29</v>
      </c>
      <c r="C4718" s="17"/>
    </row>
    <row r="4719" spans="2:3" ht="24" x14ac:dyDescent="0.25">
      <c r="B4719" s="16" t="s">
        <v>30</v>
      </c>
      <c r="C4719" s="17" t="s">
        <v>832</v>
      </c>
    </row>
    <row r="4720" spans="2:3" ht="24" x14ac:dyDescent="0.25">
      <c r="B4720" s="16" t="s">
        <v>32</v>
      </c>
      <c r="C4720" s="17" t="s">
        <v>848</v>
      </c>
    </row>
    <row r="4721" spans="2:3" x14ac:dyDescent="0.25">
      <c r="B4721" s="16" t="s">
        <v>34</v>
      </c>
      <c r="C4721" s="17" t="s">
        <v>122</v>
      </c>
    </row>
    <row r="4723" spans="2:3" x14ac:dyDescent="0.25">
      <c r="B4723" s="16" t="s">
        <v>5</v>
      </c>
      <c r="C4723" s="17" t="s">
        <v>849</v>
      </c>
    </row>
    <row r="4724" spans="2:3" x14ac:dyDescent="0.25">
      <c r="B4724" s="16" t="s">
        <v>7</v>
      </c>
      <c r="C4724" s="17" t="s">
        <v>149</v>
      </c>
    </row>
    <row r="4725" spans="2:3" x14ac:dyDescent="0.25">
      <c r="B4725" s="16" t="s">
        <v>9</v>
      </c>
      <c r="C4725" s="17" t="s">
        <v>850</v>
      </c>
    </row>
    <row r="4726" spans="2:3" x14ac:dyDescent="0.25">
      <c r="B4726" s="16" t="s">
        <v>11</v>
      </c>
      <c r="C4726" s="17" t="s">
        <v>851</v>
      </c>
    </row>
    <row r="4727" spans="2:3" ht="84" x14ac:dyDescent="0.25">
      <c r="B4727" s="16" t="s">
        <v>13</v>
      </c>
      <c r="C4727" s="17" t="s">
        <v>852</v>
      </c>
    </row>
    <row r="4728" spans="2:3" x14ac:dyDescent="0.25">
      <c r="B4728" s="16" t="s">
        <v>15</v>
      </c>
      <c r="C4728" s="17" t="s">
        <v>853</v>
      </c>
    </row>
    <row r="4729" spans="2:3" x14ac:dyDescent="0.25">
      <c r="B4729" s="16" t="s">
        <v>16</v>
      </c>
      <c r="C4729" s="17" t="s">
        <v>854</v>
      </c>
    </row>
    <row r="4730" spans="2:3" x14ac:dyDescent="0.25">
      <c r="B4730" s="16" t="s">
        <v>17</v>
      </c>
      <c r="C4730" s="17" t="s">
        <v>855</v>
      </c>
    </row>
    <row r="4731" spans="2:3" x14ac:dyDescent="0.25">
      <c r="B4731" s="16" t="s">
        <v>18</v>
      </c>
      <c r="C4731" s="17" t="s">
        <v>856</v>
      </c>
    </row>
    <row r="4732" spans="2:3" x14ac:dyDescent="0.25">
      <c r="B4732" s="16" t="s">
        <v>20</v>
      </c>
      <c r="C4732" s="17">
        <v>30</v>
      </c>
    </row>
    <row r="4733" spans="2:3" x14ac:dyDescent="0.25">
      <c r="B4733" s="16" t="s">
        <v>21</v>
      </c>
      <c r="C4733" s="17">
        <v>5</v>
      </c>
    </row>
    <row r="4734" spans="2:3" x14ac:dyDescent="0.25">
      <c r="B4734" s="16" t="s">
        <v>22</v>
      </c>
      <c r="C4734" s="17">
        <v>19</v>
      </c>
    </row>
    <row r="4735" spans="2:3" x14ac:dyDescent="0.25">
      <c r="B4735" s="16" t="s">
        <v>23</v>
      </c>
      <c r="C4735" s="17" t="s">
        <v>24</v>
      </c>
    </row>
    <row r="4736" spans="2:3" x14ac:dyDescent="0.25">
      <c r="B4736" s="16" t="s">
        <v>25</v>
      </c>
      <c r="C4736" s="17" t="s">
        <v>40</v>
      </c>
    </row>
    <row r="4737" spans="2:3" x14ac:dyDescent="0.25">
      <c r="B4737" s="16" t="s">
        <v>27</v>
      </c>
      <c r="C4737" s="17" t="s">
        <v>28</v>
      </c>
    </row>
    <row r="4738" spans="2:3" x14ac:dyDescent="0.25">
      <c r="B4738" s="16" t="s">
        <v>29</v>
      </c>
      <c r="C4738" s="17"/>
    </row>
    <row r="4739" spans="2:3" ht="24" x14ac:dyDescent="0.25">
      <c r="B4739" s="16" t="s">
        <v>30</v>
      </c>
      <c r="C4739" s="17" t="s">
        <v>857</v>
      </c>
    </row>
    <row r="4740" spans="2:3" x14ac:dyDescent="0.25">
      <c r="B4740" s="16" t="s">
        <v>32</v>
      </c>
      <c r="C4740" s="17" t="s">
        <v>842</v>
      </c>
    </row>
    <row r="4741" spans="2:3" x14ac:dyDescent="0.25">
      <c r="B4741" s="16" t="s">
        <v>34</v>
      </c>
      <c r="C4741" s="17" t="s">
        <v>122</v>
      </c>
    </row>
    <row r="4743" spans="2:3" x14ac:dyDescent="0.25">
      <c r="B4743" s="16" t="s">
        <v>5</v>
      </c>
      <c r="C4743" s="17" t="s">
        <v>858</v>
      </c>
    </row>
    <row r="4744" spans="2:3" x14ac:dyDescent="0.25">
      <c r="B4744" s="16" t="s">
        <v>7</v>
      </c>
      <c r="C4744" s="17" t="s">
        <v>149</v>
      </c>
    </row>
    <row r="4745" spans="2:3" x14ac:dyDescent="0.25">
      <c r="B4745" s="16" t="s">
        <v>9</v>
      </c>
      <c r="C4745" s="17" t="s">
        <v>859</v>
      </c>
    </row>
    <row r="4746" spans="2:3" x14ac:dyDescent="0.25">
      <c r="B4746" s="16" t="s">
        <v>11</v>
      </c>
      <c r="C4746" s="17" t="s">
        <v>860</v>
      </c>
    </row>
    <row r="4747" spans="2:3" ht="24" x14ac:dyDescent="0.25">
      <c r="B4747" s="16" t="s">
        <v>13</v>
      </c>
      <c r="C4747" s="17" t="s">
        <v>861</v>
      </c>
    </row>
    <row r="4748" spans="2:3" x14ac:dyDescent="0.25">
      <c r="B4748" s="16" t="s">
        <v>15</v>
      </c>
      <c r="C4748" s="17" t="s">
        <v>73</v>
      </c>
    </row>
    <row r="4749" spans="2:3" x14ac:dyDescent="0.25">
      <c r="B4749" s="16" t="s">
        <v>16</v>
      </c>
      <c r="C4749" s="17" t="s">
        <v>73</v>
      </c>
    </row>
    <row r="4750" spans="2:3" x14ac:dyDescent="0.25">
      <c r="B4750" s="16" t="s">
        <v>17</v>
      </c>
      <c r="C4750" s="17" t="s">
        <v>73</v>
      </c>
    </row>
    <row r="4751" spans="2:3" x14ac:dyDescent="0.25">
      <c r="B4751" s="16" t="s">
        <v>18</v>
      </c>
      <c r="C4751" s="17" t="s">
        <v>862</v>
      </c>
    </row>
    <row r="4752" spans="2:3" x14ac:dyDescent="0.25">
      <c r="B4752" s="16" t="s">
        <v>20</v>
      </c>
      <c r="C4752" s="17">
        <v>90</v>
      </c>
    </row>
    <row r="4753" spans="2:3" x14ac:dyDescent="0.25">
      <c r="B4753" s="16" t="s">
        <v>21</v>
      </c>
      <c r="C4753" s="17">
        <v>5</v>
      </c>
    </row>
    <row r="4754" spans="2:3" x14ac:dyDescent="0.25">
      <c r="B4754" s="16" t="s">
        <v>22</v>
      </c>
      <c r="C4754" s="17">
        <v>100</v>
      </c>
    </row>
    <row r="4755" spans="2:3" x14ac:dyDescent="0.25">
      <c r="B4755" s="16" t="s">
        <v>23</v>
      </c>
      <c r="C4755" s="17" t="s">
        <v>49</v>
      </c>
    </row>
    <row r="4756" spans="2:3" x14ac:dyDescent="0.25">
      <c r="B4756" s="16" t="s">
        <v>25</v>
      </c>
      <c r="C4756" s="17" t="s">
        <v>26</v>
      </c>
    </row>
    <row r="4757" spans="2:3" x14ac:dyDescent="0.25">
      <c r="B4757" s="16" t="s">
        <v>27</v>
      </c>
      <c r="C4757" s="17" t="s">
        <v>28</v>
      </c>
    </row>
    <row r="4758" spans="2:3" x14ac:dyDescent="0.25">
      <c r="B4758" s="16" t="s">
        <v>29</v>
      </c>
      <c r="C4758" s="17"/>
    </row>
    <row r="4759" spans="2:3" ht="24" x14ac:dyDescent="0.25">
      <c r="B4759" s="16" t="s">
        <v>30</v>
      </c>
      <c r="C4759" s="17" t="s">
        <v>863</v>
      </c>
    </row>
    <row r="4760" spans="2:3" x14ac:dyDescent="0.25">
      <c r="B4760" s="16" t="s">
        <v>32</v>
      </c>
      <c r="C4760" s="17" t="s">
        <v>864</v>
      </c>
    </row>
    <row r="4761" spans="2:3" x14ac:dyDescent="0.25">
      <c r="B4761" s="16" t="s">
        <v>34</v>
      </c>
      <c r="C4761" s="17" t="s">
        <v>122</v>
      </c>
    </row>
    <row r="4763" spans="2:3" x14ac:dyDescent="0.25">
      <c r="B4763" s="16" t="s">
        <v>5</v>
      </c>
      <c r="C4763" s="17" t="s">
        <v>865</v>
      </c>
    </row>
    <row r="4764" spans="2:3" x14ac:dyDescent="0.25">
      <c r="B4764" s="16" t="s">
        <v>7</v>
      </c>
      <c r="C4764" s="17" t="s">
        <v>149</v>
      </c>
    </row>
    <row r="4765" spans="2:3" x14ac:dyDescent="0.25">
      <c r="B4765" s="16" t="s">
        <v>9</v>
      </c>
      <c r="C4765" s="17" t="s">
        <v>866</v>
      </c>
    </row>
    <row r="4766" spans="2:3" x14ac:dyDescent="0.25">
      <c r="B4766" s="16" t="s">
        <v>11</v>
      </c>
      <c r="C4766" s="17" t="s">
        <v>867</v>
      </c>
    </row>
    <row r="4767" spans="2:3" x14ac:dyDescent="0.25">
      <c r="B4767" s="16" t="s">
        <v>13</v>
      </c>
      <c r="C4767" s="17" t="s">
        <v>868</v>
      </c>
    </row>
    <row r="4768" spans="2:3" x14ac:dyDescent="0.25">
      <c r="B4768" s="16" t="s">
        <v>15</v>
      </c>
      <c r="C4768" s="17"/>
    </row>
    <row r="4769" spans="2:3" x14ac:dyDescent="0.25">
      <c r="B4769" s="16" t="s">
        <v>16</v>
      </c>
      <c r="C4769" s="17"/>
    </row>
    <row r="4770" spans="2:3" x14ac:dyDescent="0.25">
      <c r="B4770" s="16" t="s">
        <v>17</v>
      </c>
      <c r="C4770" s="17"/>
    </row>
    <row r="4771" spans="2:3" x14ac:dyDescent="0.25">
      <c r="B4771" s="16" t="s">
        <v>18</v>
      </c>
      <c r="C4771" s="17" t="s">
        <v>869</v>
      </c>
    </row>
    <row r="4772" spans="2:3" x14ac:dyDescent="0.25">
      <c r="B4772" s="16" t="s">
        <v>20</v>
      </c>
      <c r="C4772" s="17">
        <v>300</v>
      </c>
    </row>
    <row r="4773" spans="2:3" x14ac:dyDescent="0.25">
      <c r="B4773" s="16" t="s">
        <v>21</v>
      </c>
      <c r="C4773" s="17">
        <v>30</v>
      </c>
    </row>
    <row r="4774" spans="2:3" x14ac:dyDescent="0.25">
      <c r="B4774" s="16" t="s">
        <v>22</v>
      </c>
      <c r="C4774" s="17">
        <v>250</v>
      </c>
    </row>
    <row r="4775" spans="2:3" x14ac:dyDescent="0.25">
      <c r="B4775" s="16" t="s">
        <v>23</v>
      </c>
      <c r="C4775" s="17" t="s">
        <v>24</v>
      </c>
    </row>
    <row r="4776" spans="2:3" x14ac:dyDescent="0.25">
      <c r="B4776" s="16" t="s">
        <v>25</v>
      </c>
      <c r="C4776" s="17" t="s">
        <v>40</v>
      </c>
    </row>
    <row r="4777" spans="2:3" x14ac:dyDescent="0.25">
      <c r="B4777" s="16" t="s">
        <v>27</v>
      </c>
      <c r="C4777" s="17" t="s">
        <v>28</v>
      </c>
    </row>
    <row r="4778" spans="2:3" x14ac:dyDescent="0.25">
      <c r="B4778" s="16" t="s">
        <v>29</v>
      </c>
      <c r="C4778" s="17"/>
    </row>
    <row r="4779" spans="2:3" ht="24" x14ac:dyDescent="0.25">
      <c r="B4779" s="16" t="s">
        <v>30</v>
      </c>
      <c r="C4779" s="17" t="s">
        <v>50</v>
      </c>
    </row>
    <row r="4780" spans="2:3" x14ac:dyDescent="0.25">
      <c r="B4780" s="16" t="s">
        <v>32</v>
      </c>
      <c r="C4780" s="17" t="s">
        <v>870</v>
      </c>
    </row>
    <row r="4781" spans="2:3" x14ac:dyDescent="0.25">
      <c r="B4781" s="16" t="s">
        <v>34</v>
      </c>
      <c r="C4781" s="17" t="s">
        <v>871</v>
      </c>
    </row>
    <row r="4783" spans="2:3" x14ac:dyDescent="0.25">
      <c r="B4783" s="16" t="s">
        <v>5</v>
      </c>
      <c r="C4783" s="17" t="s">
        <v>865</v>
      </c>
    </row>
    <row r="4784" spans="2:3" x14ac:dyDescent="0.25">
      <c r="B4784" s="16" t="s">
        <v>7</v>
      </c>
      <c r="C4784" s="17" t="s">
        <v>149</v>
      </c>
    </row>
    <row r="4785" spans="2:3" x14ac:dyDescent="0.25">
      <c r="B4785" s="16" t="s">
        <v>9</v>
      </c>
      <c r="C4785" s="17" t="s">
        <v>872</v>
      </c>
    </row>
    <row r="4786" spans="2:3" x14ac:dyDescent="0.25">
      <c r="B4786" s="16" t="s">
        <v>11</v>
      </c>
      <c r="C4786" s="17" t="s">
        <v>873</v>
      </c>
    </row>
    <row r="4787" spans="2:3" x14ac:dyDescent="0.25">
      <c r="B4787" s="16" t="s">
        <v>13</v>
      </c>
      <c r="C4787" s="17" t="s">
        <v>874</v>
      </c>
    </row>
    <row r="4788" spans="2:3" x14ac:dyDescent="0.25">
      <c r="B4788" s="16" t="s">
        <v>15</v>
      </c>
      <c r="C4788" s="17"/>
    </row>
    <row r="4789" spans="2:3" x14ac:dyDescent="0.25">
      <c r="B4789" s="16" t="s">
        <v>16</v>
      </c>
      <c r="C4789" s="17"/>
    </row>
    <row r="4790" spans="2:3" x14ac:dyDescent="0.25">
      <c r="B4790" s="16" t="s">
        <v>17</v>
      </c>
      <c r="C4790" s="17"/>
    </row>
    <row r="4791" spans="2:3" x14ac:dyDescent="0.25">
      <c r="B4791" s="16" t="s">
        <v>18</v>
      </c>
      <c r="C4791" s="17" t="s">
        <v>869</v>
      </c>
    </row>
    <row r="4792" spans="2:3" x14ac:dyDescent="0.25">
      <c r="B4792" s="16" t="s">
        <v>20</v>
      </c>
      <c r="C4792" s="17">
        <v>335</v>
      </c>
    </row>
    <row r="4793" spans="2:3" x14ac:dyDescent="0.25">
      <c r="B4793" s="16" t="s">
        <v>21</v>
      </c>
      <c r="C4793" s="17">
        <v>30</v>
      </c>
    </row>
    <row r="4794" spans="2:3" x14ac:dyDescent="0.25">
      <c r="B4794" s="16" t="s">
        <v>22</v>
      </c>
      <c r="C4794" s="17">
        <v>273</v>
      </c>
    </row>
    <row r="4795" spans="2:3" x14ac:dyDescent="0.25">
      <c r="B4795" s="16" t="s">
        <v>23</v>
      </c>
      <c r="C4795" s="17" t="s">
        <v>24</v>
      </c>
    </row>
    <row r="4796" spans="2:3" x14ac:dyDescent="0.25">
      <c r="B4796" s="16" t="s">
        <v>25</v>
      </c>
      <c r="C4796" s="17" t="s">
        <v>40</v>
      </c>
    </row>
    <row r="4797" spans="2:3" x14ac:dyDescent="0.25">
      <c r="B4797" s="16" t="s">
        <v>27</v>
      </c>
      <c r="C4797" s="17" t="s">
        <v>28</v>
      </c>
    </row>
    <row r="4798" spans="2:3" x14ac:dyDescent="0.25">
      <c r="B4798" s="16" t="s">
        <v>29</v>
      </c>
      <c r="C4798" s="17"/>
    </row>
    <row r="4799" spans="2:3" ht="24" x14ac:dyDescent="0.25">
      <c r="B4799" s="16" t="s">
        <v>30</v>
      </c>
      <c r="C4799" s="17" t="s">
        <v>50</v>
      </c>
    </row>
    <row r="4800" spans="2:3" x14ac:dyDescent="0.25">
      <c r="B4800" s="16" t="s">
        <v>32</v>
      </c>
      <c r="C4800" s="17" t="s">
        <v>870</v>
      </c>
    </row>
    <row r="4801" spans="2:3" x14ac:dyDescent="0.25">
      <c r="B4801" s="16" t="s">
        <v>34</v>
      </c>
      <c r="C4801" s="17" t="s">
        <v>871</v>
      </c>
    </row>
    <row r="4803" spans="2:3" x14ac:dyDescent="0.25">
      <c r="B4803" s="16" t="s">
        <v>5</v>
      </c>
      <c r="C4803" s="17" t="s">
        <v>865</v>
      </c>
    </row>
    <row r="4804" spans="2:3" x14ac:dyDescent="0.25">
      <c r="B4804" s="16" t="s">
        <v>7</v>
      </c>
      <c r="C4804" s="17" t="s">
        <v>149</v>
      </c>
    </row>
    <row r="4805" spans="2:3" x14ac:dyDescent="0.25">
      <c r="B4805" s="16" t="s">
        <v>9</v>
      </c>
      <c r="C4805" s="17" t="s">
        <v>875</v>
      </c>
    </row>
    <row r="4806" spans="2:3" x14ac:dyDescent="0.25">
      <c r="B4806" s="16" t="s">
        <v>11</v>
      </c>
      <c r="C4806" s="17" t="s">
        <v>876</v>
      </c>
    </row>
    <row r="4807" spans="2:3" x14ac:dyDescent="0.25">
      <c r="B4807" s="16" t="s">
        <v>13</v>
      </c>
      <c r="C4807" s="17" t="s">
        <v>877</v>
      </c>
    </row>
    <row r="4808" spans="2:3" x14ac:dyDescent="0.25">
      <c r="B4808" s="16" t="s">
        <v>15</v>
      </c>
      <c r="C4808" s="17"/>
    </row>
    <row r="4809" spans="2:3" x14ac:dyDescent="0.25">
      <c r="B4809" s="16" t="s">
        <v>16</v>
      </c>
      <c r="C4809" s="17"/>
    </row>
    <row r="4810" spans="2:3" x14ac:dyDescent="0.25">
      <c r="B4810" s="16" t="s">
        <v>17</v>
      </c>
      <c r="C4810" s="17"/>
    </row>
    <row r="4811" spans="2:3" x14ac:dyDescent="0.25">
      <c r="B4811" s="16" t="s">
        <v>18</v>
      </c>
      <c r="C4811" s="17" t="s">
        <v>869</v>
      </c>
    </row>
    <row r="4812" spans="2:3" x14ac:dyDescent="0.25">
      <c r="B4812" s="16" t="s">
        <v>20</v>
      </c>
      <c r="C4812" s="17">
        <v>335</v>
      </c>
    </row>
    <row r="4813" spans="2:3" x14ac:dyDescent="0.25">
      <c r="B4813" s="16" t="s">
        <v>21</v>
      </c>
      <c r="C4813" s="17">
        <v>30</v>
      </c>
    </row>
    <row r="4814" spans="2:3" x14ac:dyDescent="0.25">
      <c r="B4814" s="16" t="s">
        <v>22</v>
      </c>
      <c r="C4814" s="17">
        <v>273</v>
      </c>
    </row>
    <row r="4815" spans="2:3" x14ac:dyDescent="0.25">
      <c r="B4815" s="16" t="s">
        <v>23</v>
      </c>
      <c r="C4815" s="17" t="s">
        <v>24</v>
      </c>
    </row>
    <row r="4816" spans="2:3" x14ac:dyDescent="0.25">
      <c r="B4816" s="16" t="s">
        <v>25</v>
      </c>
      <c r="C4816" s="17" t="s">
        <v>40</v>
      </c>
    </row>
    <row r="4817" spans="2:3" x14ac:dyDescent="0.25">
      <c r="B4817" s="16" t="s">
        <v>27</v>
      </c>
      <c r="C4817" s="17" t="s">
        <v>28</v>
      </c>
    </row>
    <row r="4818" spans="2:3" x14ac:dyDescent="0.25">
      <c r="B4818" s="16" t="s">
        <v>29</v>
      </c>
      <c r="C4818" s="17"/>
    </row>
    <row r="4819" spans="2:3" ht="24" x14ac:dyDescent="0.25">
      <c r="B4819" s="16" t="s">
        <v>30</v>
      </c>
      <c r="C4819" s="17" t="s">
        <v>50</v>
      </c>
    </row>
    <row r="4820" spans="2:3" x14ac:dyDescent="0.25">
      <c r="B4820" s="16" t="s">
        <v>32</v>
      </c>
      <c r="C4820" s="17" t="s">
        <v>870</v>
      </c>
    </row>
    <row r="4821" spans="2:3" x14ac:dyDescent="0.25">
      <c r="B4821" s="16" t="s">
        <v>34</v>
      </c>
      <c r="C4821" s="17" t="s">
        <v>871</v>
      </c>
    </row>
    <row r="4823" spans="2:3" x14ac:dyDescent="0.25">
      <c r="B4823" s="16" t="s">
        <v>5</v>
      </c>
      <c r="C4823" s="17" t="s">
        <v>865</v>
      </c>
    </row>
    <row r="4824" spans="2:3" x14ac:dyDescent="0.25">
      <c r="B4824" s="16" t="s">
        <v>7</v>
      </c>
      <c r="C4824" s="17" t="s">
        <v>149</v>
      </c>
    </row>
    <row r="4825" spans="2:3" x14ac:dyDescent="0.25">
      <c r="B4825" s="16" t="s">
        <v>9</v>
      </c>
      <c r="C4825" s="17" t="s">
        <v>878</v>
      </c>
    </row>
    <row r="4826" spans="2:3" x14ac:dyDescent="0.25">
      <c r="B4826" s="16" t="s">
        <v>11</v>
      </c>
      <c r="C4826" s="17" t="s">
        <v>879</v>
      </c>
    </row>
    <row r="4827" spans="2:3" ht="24" x14ac:dyDescent="0.25">
      <c r="B4827" s="16" t="s">
        <v>13</v>
      </c>
      <c r="C4827" s="17" t="s">
        <v>880</v>
      </c>
    </row>
    <row r="4828" spans="2:3" x14ac:dyDescent="0.25">
      <c r="B4828" s="16" t="s">
        <v>15</v>
      </c>
      <c r="C4828" s="17"/>
    </row>
    <row r="4829" spans="2:3" x14ac:dyDescent="0.25">
      <c r="B4829" s="16" t="s">
        <v>16</v>
      </c>
      <c r="C4829" s="17"/>
    </row>
    <row r="4830" spans="2:3" x14ac:dyDescent="0.25">
      <c r="B4830" s="16" t="s">
        <v>17</v>
      </c>
      <c r="C4830" s="17"/>
    </row>
    <row r="4831" spans="2:3" x14ac:dyDescent="0.25">
      <c r="B4831" s="16" t="s">
        <v>18</v>
      </c>
      <c r="C4831" s="17" t="s">
        <v>881</v>
      </c>
    </row>
    <row r="4832" spans="2:3" x14ac:dyDescent="0.25">
      <c r="B4832" s="16" t="s">
        <v>20</v>
      </c>
      <c r="C4832" s="17">
        <v>80</v>
      </c>
    </row>
    <row r="4833" spans="2:3" x14ac:dyDescent="0.25">
      <c r="B4833" s="16" t="s">
        <v>21</v>
      </c>
      <c r="C4833" s="17">
        <v>5</v>
      </c>
    </row>
    <row r="4834" spans="2:3" x14ac:dyDescent="0.25">
      <c r="B4834" s="16" t="s">
        <v>22</v>
      </c>
      <c r="C4834" s="17">
        <v>90</v>
      </c>
    </row>
    <row r="4835" spans="2:3" x14ac:dyDescent="0.25">
      <c r="B4835" s="16" t="s">
        <v>23</v>
      </c>
      <c r="C4835" s="17" t="s">
        <v>49</v>
      </c>
    </row>
    <row r="4836" spans="2:3" x14ac:dyDescent="0.25">
      <c r="B4836" s="16" t="s">
        <v>25</v>
      </c>
      <c r="C4836" s="17" t="s">
        <v>26</v>
      </c>
    </row>
    <row r="4837" spans="2:3" x14ac:dyDescent="0.25">
      <c r="B4837" s="16" t="s">
        <v>27</v>
      </c>
      <c r="C4837" s="17" t="s">
        <v>28</v>
      </c>
    </row>
    <row r="4838" spans="2:3" x14ac:dyDescent="0.25">
      <c r="B4838" s="16" t="s">
        <v>29</v>
      </c>
      <c r="C4838" s="17"/>
    </row>
    <row r="4839" spans="2:3" ht="24" x14ac:dyDescent="0.25">
      <c r="B4839" s="16" t="s">
        <v>30</v>
      </c>
      <c r="C4839" s="17" t="s">
        <v>50</v>
      </c>
    </row>
    <row r="4840" spans="2:3" x14ac:dyDescent="0.25">
      <c r="B4840" s="16" t="s">
        <v>32</v>
      </c>
      <c r="C4840" s="17" t="s">
        <v>882</v>
      </c>
    </row>
    <row r="4841" spans="2:3" x14ac:dyDescent="0.25">
      <c r="B4841" s="16" t="s">
        <v>34</v>
      </c>
      <c r="C4841" s="17" t="s">
        <v>871</v>
      </c>
    </row>
    <row r="4843" spans="2:3" x14ac:dyDescent="0.25">
      <c r="B4843" s="16" t="s">
        <v>5</v>
      </c>
      <c r="C4843" s="17" t="s">
        <v>883</v>
      </c>
    </row>
    <row r="4844" spans="2:3" x14ac:dyDescent="0.25">
      <c r="B4844" s="16" t="s">
        <v>7</v>
      </c>
      <c r="C4844" s="17" t="s">
        <v>149</v>
      </c>
    </row>
    <row r="4845" spans="2:3" x14ac:dyDescent="0.25">
      <c r="B4845" s="16" t="s">
        <v>9</v>
      </c>
      <c r="C4845" s="17" t="s">
        <v>884</v>
      </c>
    </row>
    <row r="4846" spans="2:3" x14ac:dyDescent="0.25">
      <c r="B4846" s="16" t="s">
        <v>11</v>
      </c>
      <c r="C4846" s="17" t="s">
        <v>885</v>
      </c>
    </row>
    <row r="4847" spans="2:3" x14ac:dyDescent="0.25">
      <c r="B4847" s="16" t="s">
        <v>13</v>
      </c>
      <c r="C4847" s="17" t="s">
        <v>886</v>
      </c>
    </row>
    <row r="4848" spans="2:3" x14ac:dyDescent="0.25">
      <c r="B4848" s="16" t="s">
        <v>15</v>
      </c>
      <c r="C4848" s="17"/>
    </row>
    <row r="4849" spans="2:3" x14ac:dyDescent="0.25">
      <c r="B4849" s="16" t="s">
        <v>16</v>
      </c>
      <c r="C4849" s="17"/>
    </row>
    <row r="4850" spans="2:3" x14ac:dyDescent="0.25">
      <c r="B4850" s="16" t="s">
        <v>17</v>
      </c>
      <c r="C4850" s="17"/>
    </row>
    <row r="4851" spans="2:3" x14ac:dyDescent="0.25">
      <c r="B4851" s="16" t="s">
        <v>18</v>
      </c>
      <c r="C4851" s="17" t="s">
        <v>887</v>
      </c>
    </row>
    <row r="4852" spans="2:3" x14ac:dyDescent="0.25">
      <c r="B4852" s="16" t="s">
        <v>20</v>
      </c>
      <c r="C4852" s="17">
        <v>335</v>
      </c>
    </row>
    <row r="4853" spans="2:3" x14ac:dyDescent="0.25">
      <c r="B4853" s="16" t="s">
        <v>21</v>
      </c>
      <c r="C4853" s="17">
        <v>30</v>
      </c>
    </row>
    <row r="4854" spans="2:3" x14ac:dyDescent="0.25">
      <c r="B4854" s="16" t="s">
        <v>22</v>
      </c>
      <c r="C4854" s="17">
        <v>273</v>
      </c>
    </row>
    <row r="4855" spans="2:3" x14ac:dyDescent="0.25">
      <c r="B4855" s="16" t="s">
        <v>23</v>
      </c>
      <c r="C4855" s="17" t="s">
        <v>24</v>
      </c>
    </row>
    <row r="4856" spans="2:3" x14ac:dyDescent="0.25">
      <c r="B4856" s="16" t="s">
        <v>25</v>
      </c>
      <c r="C4856" s="17" t="s">
        <v>40</v>
      </c>
    </row>
    <row r="4857" spans="2:3" x14ac:dyDescent="0.25">
      <c r="B4857" s="16" t="s">
        <v>27</v>
      </c>
      <c r="C4857" s="17" t="s">
        <v>28</v>
      </c>
    </row>
    <row r="4858" spans="2:3" x14ac:dyDescent="0.25">
      <c r="B4858" s="16" t="s">
        <v>29</v>
      </c>
      <c r="C4858" s="17"/>
    </row>
    <row r="4859" spans="2:3" ht="24" x14ac:dyDescent="0.25">
      <c r="B4859" s="16" t="s">
        <v>30</v>
      </c>
      <c r="C4859" s="17" t="s">
        <v>50</v>
      </c>
    </row>
    <row r="4860" spans="2:3" x14ac:dyDescent="0.25">
      <c r="B4860" s="16" t="s">
        <v>32</v>
      </c>
      <c r="C4860" s="17" t="s">
        <v>888</v>
      </c>
    </row>
    <row r="4861" spans="2:3" x14ac:dyDescent="0.25">
      <c r="B4861" s="16" t="s">
        <v>34</v>
      </c>
      <c r="C4861" s="17" t="s">
        <v>871</v>
      </c>
    </row>
    <row r="4863" spans="2:3" x14ac:dyDescent="0.25">
      <c r="B4863" s="16" t="s">
        <v>5</v>
      </c>
      <c r="C4863" s="17" t="s">
        <v>883</v>
      </c>
    </row>
    <row r="4864" spans="2:3" x14ac:dyDescent="0.25">
      <c r="B4864" s="16" t="s">
        <v>7</v>
      </c>
      <c r="C4864" s="17" t="s">
        <v>149</v>
      </c>
    </row>
    <row r="4865" spans="2:3" x14ac:dyDescent="0.25">
      <c r="B4865" s="16" t="s">
        <v>9</v>
      </c>
      <c r="C4865" s="17" t="s">
        <v>889</v>
      </c>
    </row>
    <row r="4866" spans="2:3" x14ac:dyDescent="0.25">
      <c r="B4866" s="16" t="s">
        <v>11</v>
      </c>
      <c r="C4866" s="17" t="s">
        <v>890</v>
      </c>
    </row>
    <row r="4867" spans="2:3" x14ac:dyDescent="0.25">
      <c r="B4867" s="16" t="s">
        <v>13</v>
      </c>
      <c r="C4867" s="17" t="s">
        <v>891</v>
      </c>
    </row>
    <row r="4868" spans="2:3" x14ac:dyDescent="0.25">
      <c r="B4868" s="16" t="s">
        <v>15</v>
      </c>
      <c r="C4868" s="17"/>
    </row>
    <row r="4869" spans="2:3" x14ac:dyDescent="0.25">
      <c r="B4869" s="16" t="s">
        <v>16</v>
      </c>
      <c r="C4869" s="17"/>
    </row>
    <row r="4870" spans="2:3" x14ac:dyDescent="0.25">
      <c r="B4870" s="16" t="s">
        <v>17</v>
      </c>
      <c r="C4870" s="17"/>
    </row>
    <row r="4871" spans="2:3" x14ac:dyDescent="0.25">
      <c r="B4871" s="16" t="s">
        <v>18</v>
      </c>
      <c r="C4871" s="17" t="s">
        <v>887</v>
      </c>
    </row>
    <row r="4872" spans="2:3" x14ac:dyDescent="0.25">
      <c r="B4872" s="16" t="s">
        <v>20</v>
      </c>
      <c r="C4872" s="17">
        <v>335</v>
      </c>
    </row>
    <row r="4873" spans="2:3" x14ac:dyDescent="0.25">
      <c r="B4873" s="16" t="s">
        <v>21</v>
      </c>
      <c r="C4873" s="17">
        <v>30</v>
      </c>
    </row>
    <row r="4874" spans="2:3" x14ac:dyDescent="0.25">
      <c r="B4874" s="16" t="s">
        <v>22</v>
      </c>
      <c r="C4874" s="17">
        <v>273</v>
      </c>
    </row>
    <row r="4875" spans="2:3" x14ac:dyDescent="0.25">
      <c r="B4875" s="16" t="s">
        <v>23</v>
      </c>
      <c r="C4875" s="17" t="s">
        <v>24</v>
      </c>
    </row>
    <row r="4876" spans="2:3" x14ac:dyDescent="0.25">
      <c r="B4876" s="16" t="s">
        <v>25</v>
      </c>
      <c r="C4876" s="17" t="s">
        <v>40</v>
      </c>
    </row>
    <row r="4877" spans="2:3" x14ac:dyDescent="0.25">
      <c r="B4877" s="16" t="s">
        <v>27</v>
      </c>
      <c r="C4877" s="17" t="s">
        <v>28</v>
      </c>
    </row>
    <row r="4878" spans="2:3" x14ac:dyDescent="0.25">
      <c r="B4878" s="16" t="s">
        <v>29</v>
      </c>
      <c r="C4878" s="17"/>
    </row>
    <row r="4879" spans="2:3" ht="24" x14ac:dyDescent="0.25">
      <c r="B4879" s="16" t="s">
        <v>30</v>
      </c>
      <c r="C4879" s="17" t="s">
        <v>50</v>
      </c>
    </row>
    <row r="4880" spans="2:3" x14ac:dyDescent="0.25">
      <c r="B4880" s="16" t="s">
        <v>32</v>
      </c>
      <c r="C4880" s="17" t="s">
        <v>892</v>
      </c>
    </row>
    <row r="4881" spans="2:3" x14ac:dyDescent="0.25">
      <c r="B4881" s="16" t="s">
        <v>34</v>
      </c>
      <c r="C4881" s="17" t="s">
        <v>871</v>
      </c>
    </row>
    <row r="4883" spans="2:3" x14ac:dyDescent="0.25">
      <c r="B4883" s="16" t="s">
        <v>5</v>
      </c>
      <c r="C4883" s="17" t="s">
        <v>883</v>
      </c>
    </row>
    <row r="4884" spans="2:3" x14ac:dyDescent="0.25">
      <c r="B4884" s="16" t="s">
        <v>7</v>
      </c>
      <c r="C4884" s="17" t="s">
        <v>149</v>
      </c>
    </row>
    <row r="4885" spans="2:3" x14ac:dyDescent="0.25">
      <c r="B4885" s="16" t="s">
        <v>9</v>
      </c>
      <c r="C4885" s="17" t="s">
        <v>893</v>
      </c>
    </row>
    <row r="4886" spans="2:3" ht="24" x14ac:dyDescent="0.25">
      <c r="B4886" s="16" t="s">
        <v>11</v>
      </c>
      <c r="C4886" s="17" t="s">
        <v>894</v>
      </c>
    </row>
    <row r="4887" spans="2:3" x14ac:dyDescent="0.25">
      <c r="B4887" s="16" t="s">
        <v>13</v>
      </c>
      <c r="C4887" s="17" t="s">
        <v>895</v>
      </c>
    </row>
    <row r="4888" spans="2:3" x14ac:dyDescent="0.25">
      <c r="B4888" s="16" t="s">
        <v>15</v>
      </c>
      <c r="C4888" s="17"/>
    </row>
    <row r="4889" spans="2:3" x14ac:dyDescent="0.25">
      <c r="B4889" s="16" t="s">
        <v>16</v>
      </c>
      <c r="C4889" s="17"/>
    </row>
    <row r="4890" spans="2:3" x14ac:dyDescent="0.25">
      <c r="B4890" s="16" t="s">
        <v>17</v>
      </c>
      <c r="C4890" s="17"/>
    </row>
    <row r="4891" spans="2:3" x14ac:dyDescent="0.25">
      <c r="B4891" s="16" t="s">
        <v>18</v>
      </c>
      <c r="C4891" s="17" t="s">
        <v>887</v>
      </c>
    </row>
    <row r="4892" spans="2:3" x14ac:dyDescent="0.25">
      <c r="B4892" s="16" t="s">
        <v>20</v>
      </c>
      <c r="C4892" s="17">
        <v>335</v>
      </c>
    </row>
    <row r="4893" spans="2:3" x14ac:dyDescent="0.25">
      <c r="B4893" s="16" t="s">
        <v>21</v>
      </c>
      <c r="C4893" s="17">
        <v>30</v>
      </c>
    </row>
    <row r="4894" spans="2:3" x14ac:dyDescent="0.25">
      <c r="B4894" s="16" t="s">
        <v>22</v>
      </c>
      <c r="C4894" s="17">
        <v>273</v>
      </c>
    </row>
    <row r="4895" spans="2:3" x14ac:dyDescent="0.25">
      <c r="B4895" s="16" t="s">
        <v>23</v>
      </c>
      <c r="C4895" s="17" t="s">
        <v>24</v>
      </c>
    </row>
    <row r="4896" spans="2:3" x14ac:dyDescent="0.25">
      <c r="B4896" s="16" t="s">
        <v>25</v>
      </c>
      <c r="C4896" s="17" t="s">
        <v>40</v>
      </c>
    </row>
    <row r="4897" spans="2:3" x14ac:dyDescent="0.25">
      <c r="B4897" s="16" t="s">
        <v>27</v>
      </c>
      <c r="C4897" s="17" t="s">
        <v>28</v>
      </c>
    </row>
    <row r="4898" spans="2:3" x14ac:dyDescent="0.25">
      <c r="B4898" s="16" t="s">
        <v>29</v>
      </c>
      <c r="C4898" s="17"/>
    </row>
    <row r="4899" spans="2:3" ht="24" x14ac:dyDescent="0.25">
      <c r="B4899" s="16" t="s">
        <v>30</v>
      </c>
      <c r="C4899" s="17" t="s">
        <v>50</v>
      </c>
    </row>
    <row r="4900" spans="2:3" x14ac:dyDescent="0.25">
      <c r="B4900" s="16" t="s">
        <v>32</v>
      </c>
      <c r="C4900" s="17" t="s">
        <v>896</v>
      </c>
    </row>
    <row r="4901" spans="2:3" x14ac:dyDescent="0.25">
      <c r="B4901" s="16" t="s">
        <v>34</v>
      </c>
      <c r="C4901" s="17" t="s">
        <v>871</v>
      </c>
    </row>
    <row r="4903" spans="2:3" x14ac:dyDescent="0.25">
      <c r="B4903" s="16" t="s">
        <v>5</v>
      </c>
      <c r="C4903" s="17" t="s">
        <v>883</v>
      </c>
    </row>
    <row r="4904" spans="2:3" x14ac:dyDescent="0.25">
      <c r="B4904" s="16" t="s">
        <v>7</v>
      </c>
      <c r="C4904" s="17" t="s">
        <v>149</v>
      </c>
    </row>
    <row r="4905" spans="2:3" x14ac:dyDescent="0.25">
      <c r="B4905" s="16" t="s">
        <v>9</v>
      </c>
      <c r="C4905" s="17" t="s">
        <v>897</v>
      </c>
    </row>
    <row r="4906" spans="2:3" x14ac:dyDescent="0.25">
      <c r="B4906" s="16" t="s">
        <v>11</v>
      </c>
      <c r="C4906" s="17" t="s">
        <v>898</v>
      </c>
    </row>
    <row r="4907" spans="2:3" ht="24" x14ac:dyDescent="0.25">
      <c r="B4907" s="16" t="s">
        <v>13</v>
      </c>
      <c r="C4907" s="17" t="s">
        <v>899</v>
      </c>
    </row>
    <row r="4908" spans="2:3" x14ac:dyDescent="0.25">
      <c r="B4908" s="16" t="s">
        <v>15</v>
      </c>
      <c r="C4908" s="17"/>
    </row>
    <row r="4909" spans="2:3" x14ac:dyDescent="0.25">
      <c r="B4909" s="16" t="s">
        <v>16</v>
      </c>
      <c r="C4909" s="17"/>
    </row>
    <row r="4910" spans="2:3" x14ac:dyDescent="0.25">
      <c r="B4910" s="16" t="s">
        <v>17</v>
      </c>
      <c r="C4910" s="17"/>
    </row>
    <row r="4911" spans="2:3" x14ac:dyDescent="0.25">
      <c r="B4911" s="16" t="s">
        <v>18</v>
      </c>
      <c r="C4911" s="17" t="s">
        <v>900</v>
      </c>
    </row>
    <row r="4912" spans="2:3" x14ac:dyDescent="0.25">
      <c r="B4912" s="16" t="s">
        <v>20</v>
      </c>
      <c r="C4912" s="17">
        <v>70</v>
      </c>
    </row>
    <row r="4913" spans="2:3" x14ac:dyDescent="0.25">
      <c r="B4913" s="16" t="s">
        <v>21</v>
      </c>
      <c r="C4913" s="17">
        <v>10</v>
      </c>
    </row>
    <row r="4914" spans="2:3" x14ac:dyDescent="0.25">
      <c r="B4914" s="16" t="s">
        <v>22</v>
      </c>
      <c r="C4914" s="17">
        <v>85</v>
      </c>
    </row>
    <row r="4915" spans="2:3" x14ac:dyDescent="0.25">
      <c r="B4915" s="16" t="s">
        <v>23</v>
      </c>
      <c r="C4915" s="17" t="s">
        <v>49</v>
      </c>
    </row>
    <row r="4916" spans="2:3" x14ac:dyDescent="0.25">
      <c r="B4916" s="16" t="s">
        <v>25</v>
      </c>
      <c r="C4916" s="17" t="s">
        <v>26</v>
      </c>
    </row>
    <row r="4917" spans="2:3" x14ac:dyDescent="0.25">
      <c r="B4917" s="16" t="s">
        <v>27</v>
      </c>
      <c r="C4917" s="17" t="s">
        <v>28</v>
      </c>
    </row>
    <row r="4918" spans="2:3" x14ac:dyDescent="0.25">
      <c r="B4918" s="16" t="s">
        <v>29</v>
      </c>
      <c r="C4918" s="17"/>
    </row>
    <row r="4919" spans="2:3" ht="24" x14ac:dyDescent="0.25">
      <c r="B4919" s="16" t="s">
        <v>30</v>
      </c>
      <c r="C4919" s="17" t="s">
        <v>50</v>
      </c>
    </row>
    <row r="4920" spans="2:3" x14ac:dyDescent="0.25">
      <c r="B4920" s="16" t="s">
        <v>32</v>
      </c>
      <c r="C4920" s="17" t="s">
        <v>901</v>
      </c>
    </row>
    <row r="4921" spans="2:3" x14ac:dyDescent="0.25">
      <c r="B4921" s="16" t="s">
        <v>34</v>
      </c>
      <c r="C4921" s="17" t="s">
        <v>871</v>
      </c>
    </row>
    <row r="4923" spans="2:3" x14ac:dyDescent="0.25">
      <c r="B4923" s="16" t="s">
        <v>5</v>
      </c>
      <c r="C4923" s="17" t="s">
        <v>883</v>
      </c>
    </row>
    <row r="4924" spans="2:3" x14ac:dyDescent="0.25">
      <c r="B4924" s="16" t="s">
        <v>7</v>
      </c>
      <c r="C4924" s="17" t="s">
        <v>149</v>
      </c>
    </row>
    <row r="4925" spans="2:3" x14ac:dyDescent="0.25">
      <c r="B4925" s="16" t="s">
        <v>9</v>
      </c>
      <c r="C4925" s="17" t="s">
        <v>902</v>
      </c>
    </row>
    <row r="4926" spans="2:3" x14ac:dyDescent="0.25">
      <c r="B4926" s="16" t="s">
        <v>11</v>
      </c>
      <c r="C4926" s="17" t="s">
        <v>903</v>
      </c>
    </row>
    <row r="4927" spans="2:3" x14ac:dyDescent="0.25">
      <c r="B4927" s="16" t="s">
        <v>13</v>
      </c>
      <c r="C4927" s="17" t="s">
        <v>904</v>
      </c>
    </row>
    <row r="4928" spans="2:3" x14ac:dyDescent="0.25">
      <c r="B4928" s="16" t="s">
        <v>15</v>
      </c>
      <c r="C4928" s="17"/>
    </row>
    <row r="4929" spans="2:3" x14ac:dyDescent="0.25">
      <c r="B4929" s="16" t="s">
        <v>16</v>
      </c>
      <c r="C4929" s="17"/>
    </row>
    <row r="4930" spans="2:3" x14ac:dyDescent="0.25">
      <c r="B4930" s="16" t="s">
        <v>17</v>
      </c>
      <c r="C4930" s="17"/>
    </row>
    <row r="4931" spans="2:3" x14ac:dyDescent="0.25">
      <c r="B4931" s="16" t="s">
        <v>18</v>
      </c>
      <c r="C4931" s="17" t="s">
        <v>887</v>
      </c>
    </row>
    <row r="4932" spans="2:3" x14ac:dyDescent="0.25">
      <c r="B4932" s="16" t="s">
        <v>20</v>
      </c>
      <c r="C4932" s="17">
        <v>335</v>
      </c>
    </row>
    <row r="4933" spans="2:3" x14ac:dyDescent="0.25">
      <c r="B4933" s="16" t="s">
        <v>21</v>
      </c>
      <c r="C4933" s="17">
        <v>30</v>
      </c>
    </row>
    <row r="4934" spans="2:3" x14ac:dyDescent="0.25">
      <c r="B4934" s="16" t="s">
        <v>22</v>
      </c>
      <c r="C4934" s="17">
        <v>273</v>
      </c>
    </row>
    <row r="4935" spans="2:3" x14ac:dyDescent="0.25">
      <c r="B4935" s="16" t="s">
        <v>23</v>
      </c>
      <c r="C4935" s="17" t="s">
        <v>24</v>
      </c>
    </row>
    <row r="4936" spans="2:3" x14ac:dyDescent="0.25">
      <c r="B4936" s="16" t="s">
        <v>25</v>
      </c>
      <c r="C4936" s="17" t="s">
        <v>40</v>
      </c>
    </row>
    <row r="4937" spans="2:3" x14ac:dyDescent="0.25">
      <c r="B4937" s="16" t="s">
        <v>27</v>
      </c>
      <c r="C4937" s="17" t="s">
        <v>28</v>
      </c>
    </row>
    <row r="4938" spans="2:3" x14ac:dyDescent="0.25">
      <c r="B4938" s="16" t="s">
        <v>29</v>
      </c>
      <c r="C4938" s="17"/>
    </row>
    <row r="4939" spans="2:3" ht="24" x14ac:dyDescent="0.25">
      <c r="B4939" s="16" t="s">
        <v>30</v>
      </c>
      <c r="C4939" s="17" t="s">
        <v>50</v>
      </c>
    </row>
    <row r="4940" spans="2:3" x14ac:dyDescent="0.25">
      <c r="B4940" s="16" t="s">
        <v>32</v>
      </c>
      <c r="C4940" s="17" t="s">
        <v>905</v>
      </c>
    </row>
    <row r="4941" spans="2:3" x14ac:dyDescent="0.25">
      <c r="B4941" s="16" t="s">
        <v>34</v>
      </c>
      <c r="C4941" s="17" t="s">
        <v>871</v>
      </c>
    </row>
    <row r="4943" spans="2:3" x14ac:dyDescent="0.25">
      <c r="B4943" s="16" t="s">
        <v>5</v>
      </c>
      <c r="C4943" s="17" t="s">
        <v>906</v>
      </c>
    </row>
    <row r="4944" spans="2:3" x14ac:dyDescent="0.25">
      <c r="B4944" s="16" t="s">
        <v>7</v>
      </c>
      <c r="C4944" s="17" t="s">
        <v>149</v>
      </c>
    </row>
    <row r="4945" spans="2:3" x14ac:dyDescent="0.25">
      <c r="B4945" s="16" t="s">
        <v>9</v>
      </c>
      <c r="C4945" s="17" t="s">
        <v>907</v>
      </c>
    </row>
    <row r="4946" spans="2:3" ht="24" x14ac:dyDescent="0.25">
      <c r="B4946" s="16" t="s">
        <v>11</v>
      </c>
      <c r="C4946" s="17" t="s">
        <v>908</v>
      </c>
    </row>
    <row r="4947" spans="2:3" x14ac:dyDescent="0.25">
      <c r="B4947" s="16" t="s">
        <v>13</v>
      </c>
      <c r="C4947" s="17" t="s">
        <v>909</v>
      </c>
    </row>
    <row r="4948" spans="2:3" x14ac:dyDescent="0.25">
      <c r="B4948" s="16" t="s">
        <v>15</v>
      </c>
      <c r="C4948" s="17"/>
    </row>
    <row r="4949" spans="2:3" x14ac:dyDescent="0.25">
      <c r="B4949" s="16" t="s">
        <v>16</v>
      </c>
      <c r="C4949" s="17"/>
    </row>
    <row r="4950" spans="2:3" x14ac:dyDescent="0.25">
      <c r="B4950" s="16" t="s">
        <v>17</v>
      </c>
      <c r="C4950" s="17"/>
    </row>
    <row r="4951" spans="2:3" x14ac:dyDescent="0.25">
      <c r="B4951" s="16" t="s">
        <v>18</v>
      </c>
      <c r="C4951" s="17" t="s">
        <v>910</v>
      </c>
    </row>
    <row r="4952" spans="2:3" x14ac:dyDescent="0.25">
      <c r="B4952" s="16" t="s">
        <v>20</v>
      </c>
      <c r="C4952" s="17">
        <v>80</v>
      </c>
    </row>
    <row r="4953" spans="2:3" x14ac:dyDescent="0.25">
      <c r="B4953" s="16" t="s">
        <v>21</v>
      </c>
      <c r="C4953" s="17">
        <v>10</v>
      </c>
    </row>
    <row r="4954" spans="2:3" x14ac:dyDescent="0.25">
      <c r="B4954" s="16" t="s">
        <v>22</v>
      </c>
      <c r="C4954" s="17">
        <v>100</v>
      </c>
    </row>
    <row r="4955" spans="2:3" x14ac:dyDescent="0.25">
      <c r="B4955" s="16" t="s">
        <v>23</v>
      </c>
      <c r="C4955" s="17" t="s">
        <v>49</v>
      </c>
    </row>
    <row r="4956" spans="2:3" x14ac:dyDescent="0.25">
      <c r="B4956" s="16" t="s">
        <v>25</v>
      </c>
      <c r="C4956" s="17" t="s">
        <v>26</v>
      </c>
    </row>
    <row r="4957" spans="2:3" x14ac:dyDescent="0.25">
      <c r="B4957" s="16" t="s">
        <v>27</v>
      </c>
      <c r="C4957" s="17" t="s">
        <v>28</v>
      </c>
    </row>
    <row r="4958" spans="2:3" x14ac:dyDescent="0.25">
      <c r="B4958" s="16" t="s">
        <v>29</v>
      </c>
      <c r="C4958" s="17"/>
    </row>
    <row r="4959" spans="2:3" ht="24" x14ac:dyDescent="0.25">
      <c r="B4959" s="16" t="s">
        <v>30</v>
      </c>
      <c r="C4959" s="17" t="s">
        <v>50</v>
      </c>
    </row>
    <row r="4960" spans="2:3" x14ac:dyDescent="0.25">
      <c r="B4960" s="16" t="s">
        <v>32</v>
      </c>
      <c r="C4960" s="17" t="s">
        <v>911</v>
      </c>
    </row>
    <row r="4961" spans="2:3" x14ac:dyDescent="0.25">
      <c r="B4961" s="16" t="s">
        <v>34</v>
      </c>
      <c r="C4961" s="17" t="s">
        <v>871</v>
      </c>
    </row>
    <row r="4963" spans="2:3" x14ac:dyDescent="0.25">
      <c r="B4963" s="16" t="s">
        <v>5</v>
      </c>
      <c r="C4963" s="17" t="s">
        <v>906</v>
      </c>
    </row>
    <row r="4964" spans="2:3" x14ac:dyDescent="0.25">
      <c r="B4964" s="16" t="s">
        <v>7</v>
      </c>
      <c r="C4964" s="17" t="s">
        <v>149</v>
      </c>
    </row>
    <row r="4965" spans="2:3" x14ac:dyDescent="0.25">
      <c r="B4965" s="16" t="s">
        <v>9</v>
      </c>
      <c r="C4965" s="17" t="s">
        <v>912</v>
      </c>
    </row>
    <row r="4966" spans="2:3" ht="24" x14ac:dyDescent="0.25">
      <c r="B4966" s="16" t="s">
        <v>11</v>
      </c>
      <c r="C4966" s="17" t="s">
        <v>913</v>
      </c>
    </row>
    <row r="4967" spans="2:3" x14ac:dyDescent="0.25">
      <c r="B4967" s="16" t="s">
        <v>13</v>
      </c>
      <c r="C4967" s="17" t="s">
        <v>909</v>
      </c>
    </row>
    <row r="4968" spans="2:3" x14ac:dyDescent="0.25">
      <c r="B4968" s="16" t="s">
        <v>15</v>
      </c>
      <c r="C4968" s="17"/>
    </row>
    <row r="4969" spans="2:3" x14ac:dyDescent="0.25">
      <c r="B4969" s="16" t="s">
        <v>16</v>
      </c>
      <c r="C4969" s="17"/>
    </row>
    <row r="4970" spans="2:3" x14ac:dyDescent="0.25">
      <c r="B4970" s="16" t="s">
        <v>17</v>
      </c>
      <c r="C4970" s="17"/>
    </row>
    <row r="4971" spans="2:3" x14ac:dyDescent="0.25">
      <c r="B4971" s="16" t="s">
        <v>18</v>
      </c>
      <c r="C4971" s="17" t="s">
        <v>910</v>
      </c>
    </row>
    <row r="4972" spans="2:3" x14ac:dyDescent="0.25">
      <c r="B4972" s="16" t="s">
        <v>20</v>
      </c>
      <c r="C4972" s="17">
        <v>80</v>
      </c>
    </row>
    <row r="4973" spans="2:3" x14ac:dyDescent="0.25">
      <c r="B4973" s="16" t="s">
        <v>21</v>
      </c>
      <c r="C4973" s="17">
        <v>10</v>
      </c>
    </row>
    <row r="4974" spans="2:3" x14ac:dyDescent="0.25">
      <c r="B4974" s="16" t="s">
        <v>22</v>
      </c>
      <c r="C4974" s="17">
        <v>100</v>
      </c>
    </row>
    <row r="4975" spans="2:3" x14ac:dyDescent="0.25">
      <c r="B4975" s="16" t="s">
        <v>23</v>
      </c>
      <c r="C4975" s="17" t="s">
        <v>49</v>
      </c>
    </row>
    <row r="4976" spans="2:3" x14ac:dyDescent="0.25">
      <c r="B4976" s="16" t="s">
        <v>25</v>
      </c>
      <c r="C4976" s="17" t="s">
        <v>26</v>
      </c>
    </row>
    <row r="4977" spans="2:3" x14ac:dyDescent="0.25">
      <c r="B4977" s="16" t="s">
        <v>27</v>
      </c>
      <c r="C4977" s="17" t="s">
        <v>28</v>
      </c>
    </row>
    <row r="4978" spans="2:3" x14ac:dyDescent="0.25">
      <c r="B4978" s="16" t="s">
        <v>29</v>
      </c>
      <c r="C4978" s="17"/>
    </row>
    <row r="4979" spans="2:3" ht="24" x14ac:dyDescent="0.25">
      <c r="B4979" s="16" t="s">
        <v>30</v>
      </c>
      <c r="C4979" s="17" t="s">
        <v>50</v>
      </c>
    </row>
    <row r="4980" spans="2:3" x14ac:dyDescent="0.25">
      <c r="B4980" s="16" t="s">
        <v>32</v>
      </c>
      <c r="C4980" s="17" t="s">
        <v>914</v>
      </c>
    </row>
    <row r="4981" spans="2:3" x14ac:dyDescent="0.25">
      <c r="B4981" s="16" t="s">
        <v>34</v>
      </c>
      <c r="C4981" s="17" t="s">
        <v>871</v>
      </c>
    </row>
    <row r="4983" spans="2:3" x14ac:dyDescent="0.25">
      <c r="B4983" s="16" t="s">
        <v>5</v>
      </c>
      <c r="C4983" s="17" t="s">
        <v>906</v>
      </c>
    </row>
    <row r="4984" spans="2:3" x14ac:dyDescent="0.25">
      <c r="B4984" s="16" t="s">
        <v>7</v>
      </c>
      <c r="C4984" s="17" t="s">
        <v>149</v>
      </c>
    </row>
    <row r="4985" spans="2:3" x14ac:dyDescent="0.25">
      <c r="B4985" s="16" t="s">
        <v>9</v>
      </c>
      <c r="C4985" s="17" t="s">
        <v>915</v>
      </c>
    </row>
    <row r="4986" spans="2:3" ht="24" x14ac:dyDescent="0.25">
      <c r="B4986" s="16" t="s">
        <v>11</v>
      </c>
      <c r="C4986" s="17" t="s">
        <v>916</v>
      </c>
    </row>
    <row r="4987" spans="2:3" x14ac:dyDescent="0.25">
      <c r="B4987" s="16" t="s">
        <v>13</v>
      </c>
      <c r="C4987" s="17" t="s">
        <v>909</v>
      </c>
    </row>
    <row r="4988" spans="2:3" x14ac:dyDescent="0.25">
      <c r="B4988" s="16" t="s">
        <v>15</v>
      </c>
      <c r="C4988" s="17"/>
    </row>
    <row r="4989" spans="2:3" x14ac:dyDescent="0.25">
      <c r="B4989" s="16" t="s">
        <v>16</v>
      </c>
      <c r="C4989" s="17"/>
    </row>
    <row r="4990" spans="2:3" x14ac:dyDescent="0.25">
      <c r="B4990" s="16" t="s">
        <v>17</v>
      </c>
      <c r="C4990" s="17"/>
    </row>
    <row r="4991" spans="2:3" x14ac:dyDescent="0.25">
      <c r="B4991" s="16" t="s">
        <v>18</v>
      </c>
      <c r="C4991" s="17" t="s">
        <v>910</v>
      </c>
    </row>
    <row r="4992" spans="2:3" x14ac:dyDescent="0.25">
      <c r="B4992" s="16" t="s">
        <v>20</v>
      </c>
      <c r="C4992" s="17">
        <v>80</v>
      </c>
    </row>
    <row r="4993" spans="2:3" x14ac:dyDescent="0.25">
      <c r="B4993" s="16" t="s">
        <v>21</v>
      </c>
      <c r="C4993" s="17">
        <v>10</v>
      </c>
    </row>
    <row r="4994" spans="2:3" x14ac:dyDescent="0.25">
      <c r="B4994" s="16" t="s">
        <v>22</v>
      </c>
      <c r="C4994" s="17">
        <v>100</v>
      </c>
    </row>
    <row r="4995" spans="2:3" x14ac:dyDescent="0.25">
      <c r="B4995" s="16" t="s">
        <v>23</v>
      </c>
      <c r="C4995" s="17" t="s">
        <v>49</v>
      </c>
    </row>
    <row r="4996" spans="2:3" x14ac:dyDescent="0.25">
      <c r="B4996" s="16" t="s">
        <v>25</v>
      </c>
      <c r="C4996" s="17" t="s">
        <v>26</v>
      </c>
    </row>
    <row r="4997" spans="2:3" x14ac:dyDescent="0.25">
      <c r="B4997" s="16" t="s">
        <v>27</v>
      </c>
      <c r="C4997" s="17" t="s">
        <v>28</v>
      </c>
    </row>
    <row r="4998" spans="2:3" x14ac:dyDescent="0.25">
      <c r="B4998" s="16" t="s">
        <v>29</v>
      </c>
      <c r="C4998" s="17"/>
    </row>
    <row r="4999" spans="2:3" ht="24" x14ac:dyDescent="0.25">
      <c r="B4999" s="16" t="s">
        <v>30</v>
      </c>
      <c r="C4999" s="17" t="s">
        <v>50</v>
      </c>
    </row>
    <row r="5000" spans="2:3" x14ac:dyDescent="0.25">
      <c r="B5000" s="16" t="s">
        <v>32</v>
      </c>
      <c r="C5000" s="17" t="s">
        <v>911</v>
      </c>
    </row>
    <row r="5001" spans="2:3" x14ac:dyDescent="0.25">
      <c r="B5001" s="16" t="s">
        <v>34</v>
      </c>
      <c r="C5001" s="17" t="s">
        <v>871</v>
      </c>
    </row>
    <row r="5003" spans="2:3" x14ac:dyDescent="0.25">
      <c r="B5003" s="16" t="s">
        <v>5</v>
      </c>
      <c r="C5003" s="17" t="s">
        <v>917</v>
      </c>
    </row>
    <row r="5004" spans="2:3" x14ac:dyDescent="0.25">
      <c r="B5004" s="16" t="s">
        <v>7</v>
      </c>
      <c r="C5004" s="17" t="s">
        <v>149</v>
      </c>
    </row>
    <row r="5005" spans="2:3" x14ac:dyDescent="0.25">
      <c r="B5005" s="16" t="s">
        <v>9</v>
      </c>
      <c r="C5005" s="17" t="s">
        <v>918</v>
      </c>
    </row>
    <row r="5006" spans="2:3" x14ac:dyDescent="0.25">
      <c r="B5006" s="16" t="s">
        <v>11</v>
      </c>
      <c r="C5006" s="17" t="s">
        <v>919</v>
      </c>
    </row>
    <row r="5007" spans="2:3" ht="36" x14ac:dyDescent="0.25">
      <c r="B5007" s="16" t="s">
        <v>13</v>
      </c>
      <c r="C5007" s="17" t="s">
        <v>920</v>
      </c>
    </row>
    <row r="5008" spans="2:3" x14ac:dyDescent="0.25">
      <c r="B5008" s="16" t="s">
        <v>15</v>
      </c>
      <c r="C5008" s="17"/>
    </row>
    <row r="5009" spans="2:3" x14ac:dyDescent="0.25">
      <c r="B5009" s="16" t="s">
        <v>16</v>
      </c>
      <c r="C5009" s="17"/>
    </row>
    <row r="5010" spans="2:3" x14ac:dyDescent="0.25">
      <c r="B5010" s="16" t="s">
        <v>17</v>
      </c>
      <c r="C5010" s="17"/>
    </row>
    <row r="5011" spans="2:3" x14ac:dyDescent="0.25">
      <c r="B5011" s="16" t="s">
        <v>18</v>
      </c>
      <c r="C5011" s="17" t="s">
        <v>921</v>
      </c>
    </row>
    <row r="5012" spans="2:3" x14ac:dyDescent="0.25">
      <c r="B5012" s="16" t="s">
        <v>20</v>
      </c>
      <c r="C5012" s="17">
        <v>90</v>
      </c>
    </row>
    <row r="5013" spans="2:3" x14ac:dyDescent="0.25">
      <c r="B5013" s="16" t="s">
        <v>21</v>
      </c>
      <c r="C5013" s="17">
        <v>5</v>
      </c>
    </row>
    <row r="5014" spans="2:3" x14ac:dyDescent="0.25">
      <c r="B5014" s="16" t="s">
        <v>22</v>
      </c>
      <c r="C5014" s="17">
        <v>96</v>
      </c>
    </row>
    <row r="5015" spans="2:3" x14ac:dyDescent="0.25">
      <c r="B5015" s="16" t="s">
        <v>23</v>
      </c>
      <c r="C5015" s="17" t="s">
        <v>24</v>
      </c>
    </row>
    <row r="5016" spans="2:3" x14ac:dyDescent="0.25">
      <c r="B5016" s="16" t="s">
        <v>25</v>
      </c>
      <c r="C5016" s="17" t="s">
        <v>26</v>
      </c>
    </row>
    <row r="5017" spans="2:3" x14ac:dyDescent="0.25">
      <c r="B5017" s="16" t="s">
        <v>27</v>
      </c>
      <c r="C5017" s="17" t="s">
        <v>28</v>
      </c>
    </row>
    <row r="5018" spans="2:3" x14ac:dyDescent="0.25">
      <c r="B5018" s="16" t="s">
        <v>29</v>
      </c>
      <c r="C5018" s="17"/>
    </row>
    <row r="5019" spans="2:3" ht="24" x14ac:dyDescent="0.25">
      <c r="B5019" s="16" t="s">
        <v>30</v>
      </c>
      <c r="C5019" s="17" t="s">
        <v>50</v>
      </c>
    </row>
    <row r="5020" spans="2:3" x14ac:dyDescent="0.25">
      <c r="B5020" s="16" t="s">
        <v>32</v>
      </c>
      <c r="C5020" s="17" t="s">
        <v>922</v>
      </c>
    </row>
    <row r="5021" spans="2:3" x14ac:dyDescent="0.25">
      <c r="B5021" s="16" t="s">
        <v>34</v>
      </c>
      <c r="C5021" s="17" t="s">
        <v>923</v>
      </c>
    </row>
    <row r="5023" spans="2:3" x14ac:dyDescent="0.25">
      <c r="B5023" s="16" t="s">
        <v>5</v>
      </c>
      <c r="C5023" s="17" t="s">
        <v>917</v>
      </c>
    </row>
    <row r="5024" spans="2:3" x14ac:dyDescent="0.25">
      <c r="B5024" s="16" t="s">
        <v>7</v>
      </c>
      <c r="C5024" s="17" t="s">
        <v>149</v>
      </c>
    </row>
    <row r="5025" spans="2:3" x14ac:dyDescent="0.25">
      <c r="B5025" s="16" t="s">
        <v>9</v>
      </c>
      <c r="C5025" s="17" t="s">
        <v>924</v>
      </c>
    </row>
    <row r="5026" spans="2:3" x14ac:dyDescent="0.25">
      <c r="B5026" s="16" t="s">
        <v>11</v>
      </c>
      <c r="C5026" s="17" t="s">
        <v>925</v>
      </c>
    </row>
    <row r="5027" spans="2:3" x14ac:dyDescent="0.25">
      <c r="B5027" s="16" t="s">
        <v>13</v>
      </c>
      <c r="C5027" s="17" t="s">
        <v>926</v>
      </c>
    </row>
    <row r="5028" spans="2:3" x14ac:dyDescent="0.25">
      <c r="B5028" s="16" t="s">
        <v>15</v>
      </c>
      <c r="C5028" s="17"/>
    </row>
    <row r="5029" spans="2:3" x14ac:dyDescent="0.25">
      <c r="B5029" s="16" t="s">
        <v>16</v>
      </c>
      <c r="C5029" s="17"/>
    </row>
    <row r="5030" spans="2:3" x14ac:dyDescent="0.25">
      <c r="B5030" s="16" t="s">
        <v>17</v>
      </c>
      <c r="C5030" s="17"/>
    </row>
    <row r="5031" spans="2:3" x14ac:dyDescent="0.25">
      <c r="B5031" s="16" t="s">
        <v>18</v>
      </c>
      <c r="C5031" s="17" t="s">
        <v>927</v>
      </c>
    </row>
    <row r="5032" spans="2:3" x14ac:dyDescent="0.25">
      <c r="B5032" s="16" t="s">
        <v>20</v>
      </c>
      <c r="C5032" s="17">
        <v>90</v>
      </c>
    </row>
    <row r="5033" spans="2:3" x14ac:dyDescent="0.25">
      <c r="B5033" s="16" t="s">
        <v>21</v>
      </c>
      <c r="C5033" s="17">
        <v>5</v>
      </c>
    </row>
    <row r="5034" spans="2:3" x14ac:dyDescent="0.25">
      <c r="B5034" s="16" t="s">
        <v>22</v>
      </c>
      <c r="C5034" s="17">
        <v>96</v>
      </c>
    </row>
    <row r="5035" spans="2:3" x14ac:dyDescent="0.25">
      <c r="B5035" s="16" t="s">
        <v>23</v>
      </c>
      <c r="C5035" s="17" t="s">
        <v>49</v>
      </c>
    </row>
    <row r="5036" spans="2:3" x14ac:dyDescent="0.25">
      <c r="B5036" s="16" t="s">
        <v>25</v>
      </c>
      <c r="C5036" s="17" t="s">
        <v>26</v>
      </c>
    </row>
    <row r="5037" spans="2:3" x14ac:dyDescent="0.25">
      <c r="B5037" s="16" t="s">
        <v>27</v>
      </c>
      <c r="C5037" s="17" t="s">
        <v>28</v>
      </c>
    </row>
    <row r="5038" spans="2:3" x14ac:dyDescent="0.25">
      <c r="B5038" s="16" t="s">
        <v>29</v>
      </c>
      <c r="C5038" s="17"/>
    </row>
    <row r="5039" spans="2:3" ht="24" x14ac:dyDescent="0.25">
      <c r="B5039" s="16" t="s">
        <v>30</v>
      </c>
      <c r="C5039" s="17" t="s">
        <v>50</v>
      </c>
    </row>
    <row r="5040" spans="2:3" x14ac:dyDescent="0.25">
      <c r="B5040" s="16" t="s">
        <v>32</v>
      </c>
      <c r="C5040" s="17" t="s">
        <v>928</v>
      </c>
    </row>
    <row r="5041" spans="2:3" x14ac:dyDescent="0.25">
      <c r="B5041" s="16" t="s">
        <v>34</v>
      </c>
      <c r="C5041" s="17" t="s">
        <v>923</v>
      </c>
    </row>
    <row r="5043" spans="2:3" x14ac:dyDescent="0.25">
      <c r="B5043" s="16" t="s">
        <v>5</v>
      </c>
      <c r="C5043" s="17" t="s">
        <v>917</v>
      </c>
    </row>
    <row r="5044" spans="2:3" x14ac:dyDescent="0.25">
      <c r="B5044" s="16" t="s">
        <v>7</v>
      </c>
      <c r="C5044" s="17" t="s">
        <v>149</v>
      </c>
    </row>
    <row r="5045" spans="2:3" x14ac:dyDescent="0.25">
      <c r="B5045" s="16" t="s">
        <v>9</v>
      </c>
      <c r="C5045" s="17" t="s">
        <v>929</v>
      </c>
    </row>
    <row r="5046" spans="2:3" x14ac:dyDescent="0.25">
      <c r="B5046" s="16" t="s">
        <v>11</v>
      </c>
      <c r="C5046" s="17" t="s">
        <v>930</v>
      </c>
    </row>
    <row r="5047" spans="2:3" ht="24" x14ac:dyDescent="0.25">
      <c r="B5047" s="16" t="s">
        <v>13</v>
      </c>
      <c r="C5047" s="17" t="s">
        <v>931</v>
      </c>
    </row>
    <row r="5048" spans="2:3" x14ac:dyDescent="0.25">
      <c r="B5048" s="16" t="s">
        <v>15</v>
      </c>
      <c r="C5048" s="17"/>
    </row>
    <row r="5049" spans="2:3" x14ac:dyDescent="0.25">
      <c r="B5049" s="16" t="s">
        <v>16</v>
      </c>
      <c r="C5049" s="17"/>
    </row>
    <row r="5050" spans="2:3" x14ac:dyDescent="0.25">
      <c r="B5050" s="16" t="s">
        <v>17</v>
      </c>
      <c r="C5050" s="17"/>
    </row>
    <row r="5051" spans="2:3" x14ac:dyDescent="0.25">
      <c r="B5051" s="16" t="s">
        <v>18</v>
      </c>
      <c r="C5051" s="17" t="s">
        <v>932</v>
      </c>
    </row>
    <row r="5052" spans="2:3" x14ac:dyDescent="0.25">
      <c r="B5052" s="16" t="s">
        <v>20</v>
      </c>
      <c r="C5052" s="17">
        <v>2</v>
      </c>
    </row>
    <row r="5053" spans="2:3" x14ac:dyDescent="0.25">
      <c r="B5053" s="16" t="s">
        <v>21</v>
      </c>
      <c r="C5053" s="17">
        <v>2</v>
      </c>
    </row>
    <row r="5054" spans="2:3" x14ac:dyDescent="0.25">
      <c r="B5054" s="16" t="s">
        <v>22</v>
      </c>
      <c r="C5054" s="17">
        <v>5</v>
      </c>
    </row>
    <row r="5055" spans="2:3" x14ac:dyDescent="0.25">
      <c r="B5055" s="16" t="s">
        <v>23</v>
      </c>
      <c r="C5055" s="17" t="s">
        <v>24</v>
      </c>
    </row>
    <row r="5056" spans="2:3" x14ac:dyDescent="0.25">
      <c r="B5056" s="16" t="s">
        <v>25</v>
      </c>
      <c r="C5056" s="17" t="s">
        <v>40</v>
      </c>
    </row>
    <row r="5057" spans="2:3" x14ac:dyDescent="0.25">
      <c r="B5057" s="16" t="s">
        <v>27</v>
      </c>
      <c r="C5057" s="17" t="s">
        <v>28</v>
      </c>
    </row>
    <row r="5058" spans="2:3" x14ac:dyDescent="0.25">
      <c r="B5058" s="16" t="s">
        <v>29</v>
      </c>
      <c r="C5058" s="17"/>
    </row>
    <row r="5059" spans="2:3" ht="24" x14ac:dyDescent="0.25">
      <c r="B5059" s="16" t="s">
        <v>30</v>
      </c>
      <c r="C5059" s="17" t="s">
        <v>50</v>
      </c>
    </row>
    <row r="5060" spans="2:3" x14ac:dyDescent="0.25">
      <c r="B5060" s="16" t="s">
        <v>32</v>
      </c>
      <c r="C5060" s="17" t="s">
        <v>933</v>
      </c>
    </row>
    <row r="5061" spans="2:3" x14ac:dyDescent="0.25">
      <c r="B5061" s="16" t="s">
        <v>34</v>
      </c>
      <c r="C5061" s="17" t="s">
        <v>923</v>
      </c>
    </row>
    <row r="5063" spans="2:3" x14ac:dyDescent="0.25">
      <c r="B5063" s="16" t="s">
        <v>5</v>
      </c>
      <c r="C5063" s="17" t="s">
        <v>934</v>
      </c>
    </row>
    <row r="5064" spans="2:3" x14ac:dyDescent="0.25">
      <c r="B5064" s="16" t="s">
        <v>7</v>
      </c>
      <c r="C5064" s="17" t="s">
        <v>149</v>
      </c>
    </row>
    <row r="5065" spans="2:3" x14ac:dyDescent="0.25">
      <c r="B5065" s="16" t="s">
        <v>9</v>
      </c>
      <c r="C5065" s="17" t="s">
        <v>935</v>
      </c>
    </row>
    <row r="5066" spans="2:3" x14ac:dyDescent="0.25">
      <c r="B5066" s="16" t="s">
        <v>11</v>
      </c>
      <c r="C5066" s="17" t="s">
        <v>936</v>
      </c>
    </row>
    <row r="5067" spans="2:3" x14ac:dyDescent="0.25">
      <c r="B5067" s="16" t="s">
        <v>13</v>
      </c>
      <c r="C5067" s="17" t="s">
        <v>937</v>
      </c>
    </row>
    <row r="5068" spans="2:3" x14ac:dyDescent="0.25">
      <c r="B5068" s="16" t="s">
        <v>15</v>
      </c>
      <c r="C5068" s="17"/>
    </row>
    <row r="5069" spans="2:3" x14ac:dyDescent="0.25">
      <c r="B5069" s="16" t="s">
        <v>16</v>
      </c>
      <c r="C5069" s="17"/>
    </row>
    <row r="5070" spans="2:3" x14ac:dyDescent="0.25">
      <c r="B5070" s="16" t="s">
        <v>17</v>
      </c>
      <c r="C5070" s="17"/>
    </row>
    <row r="5071" spans="2:3" x14ac:dyDescent="0.25">
      <c r="B5071" s="16" t="s">
        <v>18</v>
      </c>
      <c r="C5071" s="17" t="s">
        <v>938</v>
      </c>
    </row>
    <row r="5072" spans="2:3" x14ac:dyDescent="0.25">
      <c r="B5072" s="16" t="s">
        <v>20</v>
      </c>
      <c r="C5072" s="17">
        <v>5</v>
      </c>
    </row>
    <row r="5073" spans="2:3" x14ac:dyDescent="0.25">
      <c r="B5073" s="16" t="s">
        <v>21</v>
      </c>
      <c r="C5073" s="17">
        <v>3</v>
      </c>
    </row>
    <row r="5074" spans="2:3" x14ac:dyDescent="0.25">
      <c r="B5074" s="16" t="s">
        <v>22</v>
      </c>
      <c r="C5074" s="17">
        <v>9</v>
      </c>
    </row>
    <row r="5075" spans="2:3" x14ac:dyDescent="0.25">
      <c r="B5075" s="16" t="s">
        <v>23</v>
      </c>
      <c r="C5075" s="17" t="s">
        <v>24</v>
      </c>
    </row>
    <row r="5076" spans="2:3" x14ac:dyDescent="0.25">
      <c r="B5076" s="16" t="s">
        <v>25</v>
      </c>
      <c r="C5076" s="17" t="s">
        <v>26</v>
      </c>
    </row>
    <row r="5077" spans="2:3" x14ac:dyDescent="0.25">
      <c r="B5077" s="16" t="s">
        <v>27</v>
      </c>
      <c r="C5077" s="17" t="s">
        <v>28</v>
      </c>
    </row>
    <row r="5078" spans="2:3" x14ac:dyDescent="0.25">
      <c r="B5078" s="16" t="s">
        <v>29</v>
      </c>
      <c r="C5078" s="17"/>
    </row>
    <row r="5079" spans="2:3" ht="24" x14ac:dyDescent="0.25">
      <c r="B5079" s="16" t="s">
        <v>30</v>
      </c>
      <c r="C5079" s="17" t="s">
        <v>50</v>
      </c>
    </row>
    <row r="5080" spans="2:3" x14ac:dyDescent="0.25">
      <c r="B5080" s="16" t="s">
        <v>32</v>
      </c>
      <c r="C5080" s="17" t="s">
        <v>939</v>
      </c>
    </row>
    <row r="5081" spans="2:3" x14ac:dyDescent="0.25">
      <c r="B5081" s="16" t="s">
        <v>34</v>
      </c>
      <c r="C5081" s="17" t="s">
        <v>923</v>
      </c>
    </row>
    <row r="5083" spans="2:3" x14ac:dyDescent="0.25">
      <c r="B5083" s="16" t="s">
        <v>5</v>
      </c>
      <c r="C5083" s="17" t="s">
        <v>934</v>
      </c>
    </row>
    <row r="5084" spans="2:3" x14ac:dyDescent="0.25">
      <c r="B5084" s="16" t="s">
        <v>7</v>
      </c>
      <c r="C5084" s="17" t="s">
        <v>149</v>
      </c>
    </row>
    <row r="5085" spans="2:3" ht="24" x14ac:dyDescent="0.25">
      <c r="B5085" s="16" t="s">
        <v>9</v>
      </c>
      <c r="C5085" s="17" t="s">
        <v>940</v>
      </c>
    </row>
    <row r="5086" spans="2:3" x14ac:dyDescent="0.25">
      <c r="B5086" s="16" t="s">
        <v>11</v>
      </c>
      <c r="C5086" s="17" t="s">
        <v>941</v>
      </c>
    </row>
    <row r="5087" spans="2:3" ht="24" x14ac:dyDescent="0.25">
      <c r="B5087" s="16" t="s">
        <v>13</v>
      </c>
      <c r="C5087" s="17" t="s">
        <v>942</v>
      </c>
    </row>
    <row r="5088" spans="2:3" x14ac:dyDescent="0.25">
      <c r="B5088" s="16" t="s">
        <v>15</v>
      </c>
      <c r="C5088" s="17"/>
    </row>
    <row r="5089" spans="2:3" x14ac:dyDescent="0.25">
      <c r="B5089" s="16" t="s">
        <v>16</v>
      </c>
      <c r="C5089" s="17"/>
    </row>
    <row r="5090" spans="2:3" x14ac:dyDescent="0.25">
      <c r="B5090" s="16" t="s">
        <v>17</v>
      </c>
      <c r="C5090" s="17"/>
    </row>
    <row r="5091" spans="2:3" x14ac:dyDescent="0.25">
      <c r="B5091" s="16" t="s">
        <v>18</v>
      </c>
      <c r="C5091" s="17" t="s">
        <v>943</v>
      </c>
    </row>
    <row r="5092" spans="2:3" x14ac:dyDescent="0.25">
      <c r="B5092" s="16" t="s">
        <v>20</v>
      </c>
      <c r="C5092" s="17">
        <v>6</v>
      </c>
    </row>
    <row r="5093" spans="2:3" x14ac:dyDescent="0.25">
      <c r="B5093" s="16" t="s">
        <v>21</v>
      </c>
      <c r="C5093" s="17">
        <v>2</v>
      </c>
    </row>
    <row r="5094" spans="2:3" x14ac:dyDescent="0.25">
      <c r="B5094" s="16" t="s">
        <v>22</v>
      </c>
      <c r="C5094" s="17">
        <v>10</v>
      </c>
    </row>
    <row r="5095" spans="2:3" x14ac:dyDescent="0.25">
      <c r="B5095" s="16" t="s">
        <v>23</v>
      </c>
      <c r="C5095" s="17" t="s">
        <v>24</v>
      </c>
    </row>
    <row r="5096" spans="2:3" x14ac:dyDescent="0.25">
      <c r="B5096" s="16" t="s">
        <v>25</v>
      </c>
      <c r="C5096" s="17" t="s">
        <v>26</v>
      </c>
    </row>
    <row r="5097" spans="2:3" x14ac:dyDescent="0.25">
      <c r="B5097" s="16" t="s">
        <v>27</v>
      </c>
      <c r="C5097" s="17" t="s">
        <v>28</v>
      </c>
    </row>
    <row r="5098" spans="2:3" x14ac:dyDescent="0.25">
      <c r="B5098" s="16" t="s">
        <v>29</v>
      </c>
      <c r="C5098" s="17"/>
    </row>
    <row r="5099" spans="2:3" ht="24" x14ac:dyDescent="0.25">
      <c r="B5099" s="16" t="s">
        <v>30</v>
      </c>
      <c r="C5099" s="17" t="s">
        <v>50</v>
      </c>
    </row>
    <row r="5100" spans="2:3" x14ac:dyDescent="0.25">
      <c r="B5100" s="16" t="s">
        <v>32</v>
      </c>
      <c r="C5100" s="17" t="s">
        <v>939</v>
      </c>
    </row>
    <row r="5101" spans="2:3" x14ac:dyDescent="0.25">
      <c r="B5101" s="16" t="s">
        <v>34</v>
      </c>
      <c r="C5101" s="17" t="s">
        <v>923</v>
      </c>
    </row>
    <row r="5103" spans="2:3" x14ac:dyDescent="0.25">
      <c r="B5103" s="16" t="s">
        <v>5</v>
      </c>
      <c r="C5103" s="17" t="s">
        <v>944</v>
      </c>
    </row>
    <row r="5104" spans="2:3" x14ac:dyDescent="0.25">
      <c r="B5104" s="16" t="s">
        <v>7</v>
      </c>
      <c r="C5104" s="17" t="s">
        <v>149</v>
      </c>
    </row>
    <row r="5105" spans="2:3" x14ac:dyDescent="0.25">
      <c r="B5105" s="16" t="s">
        <v>9</v>
      </c>
      <c r="C5105" s="17" t="s">
        <v>945</v>
      </c>
    </row>
    <row r="5106" spans="2:3" x14ac:dyDescent="0.25">
      <c r="B5106" s="16" t="s">
        <v>11</v>
      </c>
      <c r="C5106" s="17" t="s">
        <v>946</v>
      </c>
    </row>
    <row r="5107" spans="2:3" x14ac:dyDescent="0.25">
      <c r="B5107" s="16" t="s">
        <v>13</v>
      </c>
      <c r="C5107" s="17" t="s">
        <v>947</v>
      </c>
    </row>
    <row r="5108" spans="2:3" x14ac:dyDescent="0.25">
      <c r="B5108" s="16" t="s">
        <v>15</v>
      </c>
      <c r="C5108" s="17"/>
    </row>
    <row r="5109" spans="2:3" x14ac:dyDescent="0.25">
      <c r="B5109" s="16" t="s">
        <v>16</v>
      </c>
      <c r="C5109" s="17"/>
    </row>
    <row r="5110" spans="2:3" x14ac:dyDescent="0.25">
      <c r="B5110" s="16" t="s">
        <v>17</v>
      </c>
      <c r="C5110" s="17"/>
    </row>
    <row r="5111" spans="2:3" x14ac:dyDescent="0.25">
      <c r="B5111" s="16" t="s">
        <v>18</v>
      </c>
      <c r="C5111" s="17" t="s">
        <v>948</v>
      </c>
    </row>
    <row r="5112" spans="2:3" x14ac:dyDescent="0.25">
      <c r="B5112" s="16" t="s">
        <v>20</v>
      </c>
      <c r="C5112" s="17">
        <v>9</v>
      </c>
    </row>
    <row r="5113" spans="2:3" x14ac:dyDescent="0.25">
      <c r="B5113" s="16" t="s">
        <v>21</v>
      </c>
      <c r="C5113" s="17">
        <v>2</v>
      </c>
    </row>
    <row r="5114" spans="2:3" x14ac:dyDescent="0.25">
      <c r="B5114" s="16" t="s">
        <v>22</v>
      </c>
      <c r="C5114" s="17">
        <v>12</v>
      </c>
    </row>
    <row r="5115" spans="2:3" x14ac:dyDescent="0.25">
      <c r="B5115" s="16" t="s">
        <v>23</v>
      </c>
      <c r="C5115" s="17" t="s">
        <v>24</v>
      </c>
    </row>
    <row r="5116" spans="2:3" x14ac:dyDescent="0.25">
      <c r="B5116" s="16" t="s">
        <v>25</v>
      </c>
      <c r="C5116" s="17" t="s">
        <v>26</v>
      </c>
    </row>
    <row r="5117" spans="2:3" x14ac:dyDescent="0.25">
      <c r="B5117" s="16" t="s">
        <v>27</v>
      </c>
      <c r="C5117" s="17" t="s">
        <v>28</v>
      </c>
    </row>
    <row r="5118" spans="2:3" x14ac:dyDescent="0.25">
      <c r="B5118" s="16" t="s">
        <v>29</v>
      </c>
      <c r="C5118" s="17"/>
    </row>
    <row r="5119" spans="2:3" ht="24" x14ac:dyDescent="0.25">
      <c r="B5119" s="16" t="s">
        <v>30</v>
      </c>
      <c r="C5119" s="17" t="s">
        <v>50</v>
      </c>
    </row>
    <row r="5120" spans="2:3" x14ac:dyDescent="0.25">
      <c r="B5120" s="16" t="s">
        <v>32</v>
      </c>
      <c r="C5120" s="17" t="s">
        <v>939</v>
      </c>
    </row>
    <row r="5121" spans="2:3" x14ac:dyDescent="0.25">
      <c r="B5121" s="16" t="s">
        <v>34</v>
      </c>
      <c r="C5121" s="17" t="s">
        <v>923</v>
      </c>
    </row>
    <row r="5123" spans="2:3" x14ac:dyDescent="0.25">
      <c r="B5123" s="16" t="s">
        <v>5</v>
      </c>
      <c r="C5123" s="17" t="s">
        <v>944</v>
      </c>
    </row>
    <row r="5124" spans="2:3" x14ac:dyDescent="0.25">
      <c r="B5124" s="16" t="s">
        <v>7</v>
      </c>
      <c r="C5124" s="17" t="s">
        <v>149</v>
      </c>
    </row>
    <row r="5125" spans="2:3" ht="24" x14ac:dyDescent="0.25">
      <c r="B5125" s="16" t="s">
        <v>9</v>
      </c>
      <c r="C5125" s="17" t="s">
        <v>949</v>
      </c>
    </row>
    <row r="5126" spans="2:3" x14ac:dyDescent="0.25">
      <c r="B5126" s="16" t="s">
        <v>11</v>
      </c>
      <c r="C5126" s="17" t="s">
        <v>950</v>
      </c>
    </row>
    <row r="5127" spans="2:3" ht="24" x14ac:dyDescent="0.25">
      <c r="B5127" s="16" t="s">
        <v>13</v>
      </c>
      <c r="C5127" s="17" t="s">
        <v>951</v>
      </c>
    </row>
    <row r="5128" spans="2:3" x14ac:dyDescent="0.25">
      <c r="B5128" s="16" t="s">
        <v>15</v>
      </c>
      <c r="C5128" s="17"/>
    </row>
    <row r="5129" spans="2:3" x14ac:dyDescent="0.25">
      <c r="B5129" s="16" t="s">
        <v>16</v>
      </c>
      <c r="C5129" s="17"/>
    </row>
    <row r="5130" spans="2:3" x14ac:dyDescent="0.25">
      <c r="B5130" s="16" t="s">
        <v>17</v>
      </c>
      <c r="C5130" s="17"/>
    </row>
    <row r="5131" spans="2:3" x14ac:dyDescent="0.25">
      <c r="B5131" s="16" t="s">
        <v>18</v>
      </c>
      <c r="C5131" s="17" t="s">
        <v>952</v>
      </c>
    </row>
    <row r="5132" spans="2:3" x14ac:dyDescent="0.25">
      <c r="B5132" s="16" t="s">
        <v>20</v>
      </c>
      <c r="C5132" s="17">
        <v>18</v>
      </c>
    </row>
    <row r="5133" spans="2:3" x14ac:dyDescent="0.25">
      <c r="B5133" s="16" t="s">
        <v>21</v>
      </c>
      <c r="C5133" s="17">
        <v>6</v>
      </c>
    </row>
    <row r="5134" spans="2:3" x14ac:dyDescent="0.25">
      <c r="B5134" s="16" t="s">
        <v>22</v>
      </c>
      <c r="C5134" s="17">
        <v>25</v>
      </c>
    </row>
    <row r="5135" spans="2:3" x14ac:dyDescent="0.25">
      <c r="B5135" s="16" t="s">
        <v>23</v>
      </c>
      <c r="C5135" s="17" t="s">
        <v>24</v>
      </c>
    </row>
    <row r="5136" spans="2:3" x14ac:dyDescent="0.25">
      <c r="B5136" s="16" t="s">
        <v>25</v>
      </c>
      <c r="C5136" s="17" t="s">
        <v>26</v>
      </c>
    </row>
    <row r="5137" spans="2:3" x14ac:dyDescent="0.25">
      <c r="B5137" s="16" t="s">
        <v>27</v>
      </c>
      <c r="C5137" s="17" t="s">
        <v>28</v>
      </c>
    </row>
    <row r="5138" spans="2:3" x14ac:dyDescent="0.25">
      <c r="B5138" s="16" t="s">
        <v>29</v>
      </c>
      <c r="C5138" s="17"/>
    </row>
    <row r="5139" spans="2:3" ht="24" x14ac:dyDescent="0.25">
      <c r="B5139" s="16" t="s">
        <v>30</v>
      </c>
      <c r="C5139" s="17" t="s">
        <v>50</v>
      </c>
    </row>
    <row r="5140" spans="2:3" x14ac:dyDescent="0.25">
      <c r="B5140" s="16" t="s">
        <v>32</v>
      </c>
      <c r="C5140" s="17" t="s">
        <v>953</v>
      </c>
    </row>
    <row r="5141" spans="2:3" x14ac:dyDescent="0.25">
      <c r="B5141" s="16" t="s">
        <v>34</v>
      </c>
      <c r="C5141" s="17" t="s">
        <v>923</v>
      </c>
    </row>
    <row r="5143" spans="2:3" x14ac:dyDescent="0.25">
      <c r="B5143" s="16" t="s">
        <v>5</v>
      </c>
      <c r="C5143" s="17" t="s">
        <v>954</v>
      </c>
    </row>
    <row r="5144" spans="2:3" x14ac:dyDescent="0.25">
      <c r="B5144" s="16" t="s">
        <v>7</v>
      </c>
      <c r="C5144" s="17" t="s">
        <v>149</v>
      </c>
    </row>
    <row r="5145" spans="2:3" x14ac:dyDescent="0.25">
      <c r="B5145" s="16" t="s">
        <v>9</v>
      </c>
      <c r="C5145" s="17" t="s">
        <v>955</v>
      </c>
    </row>
    <row r="5146" spans="2:3" x14ac:dyDescent="0.25">
      <c r="B5146" s="16" t="s">
        <v>11</v>
      </c>
      <c r="C5146" s="17" t="s">
        <v>956</v>
      </c>
    </row>
    <row r="5147" spans="2:3" x14ac:dyDescent="0.25">
      <c r="B5147" s="16" t="s">
        <v>13</v>
      </c>
      <c r="C5147" s="17" t="s">
        <v>957</v>
      </c>
    </row>
    <row r="5148" spans="2:3" x14ac:dyDescent="0.25">
      <c r="B5148" s="16" t="s">
        <v>15</v>
      </c>
      <c r="C5148" s="17"/>
    </row>
    <row r="5149" spans="2:3" x14ac:dyDescent="0.25">
      <c r="B5149" s="16" t="s">
        <v>16</v>
      </c>
      <c r="C5149" s="17"/>
    </row>
    <row r="5150" spans="2:3" x14ac:dyDescent="0.25">
      <c r="B5150" s="16" t="s">
        <v>17</v>
      </c>
      <c r="C5150" s="17"/>
    </row>
    <row r="5151" spans="2:3" x14ac:dyDescent="0.25">
      <c r="B5151" s="16" t="s">
        <v>18</v>
      </c>
      <c r="C5151" s="17" t="s">
        <v>958</v>
      </c>
    </row>
    <row r="5152" spans="2:3" x14ac:dyDescent="0.25">
      <c r="B5152" s="16" t="s">
        <v>20</v>
      </c>
      <c r="C5152" s="17">
        <v>4</v>
      </c>
    </row>
    <row r="5153" spans="2:3" x14ac:dyDescent="0.25">
      <c r="B5153" s="16" t="s">
        <v>21</v>
      </c>
      <c r="C5153" s="17">
        <v>2</v>
      </c>
    </row>
    <row r="5154" spans="2:3" x14ac:dyDescent="0.25">
      <c r="B5154" s="16" t="s">
        <v>22</v>
      </c>
      <c r="C5154" s="17">
        <v>8</v>
      </c>
    </row>
    <row r="5155" spans="2:3" x14ac:dyDescent="0.25">
      <c r="B5155" s="16" t="s">
        <v>23</v>
      </c>
      <c r="C5155" s="17" t="s">
        <v>24</v>
      </c>
    </row>
    <row r="5156" spans="2:3" x14ac:dyDescent="0.25">
      <c r="B5156" s="16" t="s">
        <v>25</v>
      </c>
      <c r="C5156" s="17" t="s">
        <v>26</v>
      </c>
    </row>
    <row r="5157" spans="2:3" x14ac:dyDescent="0.25">
      <c r="B5157" s="16" t="s">
        <v>27</v>
      </c>
      <c r="C5157" s="17" t="s">
        <v>28</v>
      </c>
    </row>
    <row r="5158" spans="2:3" x14ac:dyDescent="0.25">
      <c r="B5158" s="16" t="s">
        <v>29</v>
      </c>
      <c r="C5158" s="17"/>
    </row>
    <row r="5159" spans="2:3" ht="24" x14ac:dyDescent="0.25">
      <c r="B5159" s="16" t="s">
        <v>30</v>
      </c>
      <c r="C5159" s="17" t="s">
        <v>50</v>
      </c>
    </row>
    <row r="5160" spans="2:3" x14ac:dyDescent="0.25">
      <c r="B5160" s="16" t="s">
        <v>32</v>
      </c>
      <c r="C5160" s="17" t="s">
        <v>939</v>
      </c>
    </row>
    <row r="5161" spans="2:3" x14ac:dyDescent="0.25">
      <c r="B5161" s="16" t="s">
        <v>34</v>
      </c>
      <c r="C5161" s="17" t="s">
        <v>923</v>
      </c>
    </row>
    <row r="5163" spans="2:3" x14ac:dyDescent="0.25">
      <c r="B5163" s="16" t="s">
        <v>5</v>
      </c>
      <c r="C5163" s="17" t="s">
        <v>954</v>
      </c>
    </row>
    <row r="5164" spans="2:3" x14ac:dyDescent="0.25">
      <c r="B5164" s="16" t="s">
        <v>7</v>
      </c>
      <c r="C5164" s="17" t="s">
        <v>149</v>
      </c>
    </row>
    <row r="5165" spans="2:3" x14ac:dyDescent="0.25">
      <c r="B5165" s="16" t="s">
        <v>9</v>
      </c>
      <c r="C5165" s="17" t="s">
        <v>959</v>
      </c>
    </row>
    <row r="5166" spans="2:3" x14ac:dyDescent="0.25">
      <c r="B5166" s="16" t="s">
        <v>11</v>
      </c>
      <c r="C5166" s="17" t="s">
        <v>960</v>
      </c>
    </row>
    <row r="5167" spans="2:3" x14ac:dyDescent="0.25">
      <c r="B5167" s="16" t="s">
        <v>13</v>
      </c>
      <c r="C5167" s="17" t="s">
        <v>961</v>
      </c>
    </row>
    <row r="5168" spans="2:3" x14ac:dyDescent="0.25">
      <c r="B5168" s="16" t="s">
        <v>15</v>
      </c>
      <c r="C5168" s="17"/>
    </row>
    <row r="5169" spans="2:3" x14ac:dyDescent="0.25">
      <c r="B5169" s="16" t="s">
        <v>16</v>
      </c>
      <c r="C5169" s="17"/>
    </row>
    <row r="5170" spans="2:3" x14ac:dyDescent="0.25">
      <c r="B5170" s="16" t="s">
        <v>17</v>
      </c>
      <c r="C5170" s="17"/>
    </row>
    <row r="5171" spans="2:3" x14ac:dyDescent="0.25">
      <c r="B5171" s="16" t="s">
        <v>18</v>
      </c>
      <c r="C5171" s="17" t="s">
        <v>962</v>
      </c>
    </row>
    <row r="5172" spans="2:3" x14ac:dyDescent="0.25">
      <c r="B5172" s="16" t="s">
        <v>20</v>
      </c>
      <c r="C5172" s="17">
        <v>120</v>
      </c>
    </row>
    <row r="5173" spans="2:3" x14ac:dyDescent="0.25">
      <c r="B5173" s="16" t="s">
        <v>21</v>
      </c>
      <c r="C5173" s="17">
        <v>30</v>
      </c>
    </row>
    <row r="5174" spans="2:3" x14ac:dyDescent="0.25">
      <c r="B5174" s="16" t="s">
        <v>22</v>
      </c>
      <c r="C5174" s="17">
        <v>151</v>
      </c>
    </row>
    <row r="5175" spans="2:3" x14ac:dyDescent="0.25">
      <c r="B5175" s="16" t="s">
        <v>23</v>
      </c>
      <c r="C5175" s="17" t="s">
        <v>24</v>
      </c>
    </row>
    <row r="5176" spans="2:3" x14ac:dyDescent="0.25">
      <c r="B5176" s="16" t="s">
        <v>25</v>
      </c>
      <c r="C5176" s="17" t="s">
        <v>26</v>
      </c>
    </row>
    <row r="5177" spans="2:3" x14ac:dyDescent="0.25">
      <c r="B5177" s="16" t="s">
        <v>27</v>
      </c>
      <c r="C5177" s="17" t="s">
        <v>28</v>
      </c>
    </row>
    <row r="5178" spans="2:3" x14ac:dyDescent="0.25">
      <c r="B5178" s="16" t="s">
        <v>29</v>
      </c>
      <c r="C5178" s="17"/>
    </row>
    <row r="5179" spans="2:3" ht="24" x14ac:dyDescent="0.25">
      <c r="B5179" s="16" t="s">
        <v>30</v>
      </c>
      <c r="C5179" s="17" t="s">
        <v>50</v>
      </c>
    </row>
    <row r="5180" spans="2:3" x14ac:dyDescent="0.25">
      <c r="B5180" s="16" t="s">
        <v>32</v>
      </c>
      <c r="C5180" s="17" t="s">
        <v>922</v>
      </c>
    </row>
    <row r="5181" spans="2:3" x14ac:dyDescent="0.25">
      <c r="B5181" s="16" t="s">
        <v>34</v>
      </c>
      <c r="C5181" s="17" t="s">
        <v>923</v>
      </c>
    </row>
    <row r="5183" spans="2:3" x14ac:dyDescent="0.25">
      <c r="B5183" s="16" t="s">
        <v>5</v>
      </c>
      <c r="C5183" s="17" t="s">
        <v>954</v>
      </c>
    </row>
    <row r="5184" spans="2:3" x14ac:dyDescent="0.25">
      <c r="B5184" s="16" t="s">
        <v>7</v>
      </c>
      <c r="C5184" s="17" t="s">
        <v>149</v>
      </c>
    </row>
    <row r="5185" spans="2:3" x14ac:dyDescent="0.25">
      <c r="B5185" s="16" t="s">
        <v>9</v>
      </c>
      <c r="C5185" s="17" t="s">
        <v>963</v>
      </c>
    </row>
    <row r="5186" spans="2:3" ht="24" x14ac:dyDescent="0.25">
      <c r="B5186" s="16" t="s">
        <v>11</v>
      </c>
      <c r="C5186" s="17" t="s">
        <v>964</v>
      </c>
    </row>
    <row r="5187" spans="2:3" ht="24" x14ac:dyDescent="0.25">
      <c r="B5187" s="16" t="s">
        <v>13</v>
      </c>
      <c r="C5187" s="17" t="s">
        <v>965</v>
      </c>
    </row>
    <row r="5188" spans="2:3" x14ac:dyDescent="0.25">
      <c r="B5188" s="16" t="s">
        <v>15</v>
      </c>
      <c r="C5188" s="17"/>
    </row>
    <row r="5189" spans="2:3" x14ac:dyDescent="0.25">
      <c r="B5189" s="16" t="s">
        <v>16</v>
      </c>
      <c r="C5189" s="17"/>
    </row>
    <row r="5190" spans="2:3" x14ac:dyDescent="0.25">
      <c r="B5190" s="16" t="s">
        <v>17</v>
      </c>
      <c r="C5190" s="17"/>
    </row>
    <row r="5191" spans="2:3" x14ac:dyDescent="0.25">
      <c r="B5191" s="16" t="s">
        <v>18</v>
      </c>
      <c r="C5191" s="17" t="s">
        <v>966</v>
      </c>
    </row>
    <row r="5192" spans="2:3" x14ac:dyDescent="0.25">
      <c r="B5192" s="16" t="s">
        <v>20</v>
      </c>
      <c r="C5192" s="17">
        <v>48</v>
      </c>
    </row>
    <row r="5193" spans="2:3" x14ac:dyDescent="0.25">
      <c r="B5193" s="16" t="s">
        <v>21</v>
      </c>
      <c r="C5193" s="17">
        <v>16</v>
      </c>
    </row>
    <row r="5194" spans="2:3" x14ac:dyDescent="0.25">
      <c r="B5194" s="16" t="s">
        <v>22</v>
      </c>
      <c r="C5194" s="17">
        <v>65</v>
      </c>
    </row>
    <row r="5195" spans="2:3" x14ac:dyDescent="0.25">
      <c r="B5195" s="16" t="s">
        <v>23</v>
      </c>
      <c r="C5195" s="17" t="s">
        <v>24</v>
      </c>
    </row>
    <row r="5196" spans="2:3" x14ac:dyDescent="0.25">
      <c r="B5196" s="16" t="s">
        <v>25</v>
      </c>
      <c r="C5196" s="17" t="s">
        <v>26</v>
      </c>
    </row>
    <row r="5197" spans="2:3" x14ac:dyDescent="0.25">
      <c r="B5197" s="16" t="s">
        <v>27</v>
      </c>
      <c r="C5197" s="17" t="s">
        <v>28</v>
      </c>
    </row>
    <row r="5198" spans="2:3" x14ac:dyDescent="0.25">
      <c r="B5198" s="16" t="s">
        <v>29</v>
      </c>
      <c r="C5198" s="17"/>
    </row>
    <row r="5199" spans="2:3" ht="24" x14ac:dyDescent="0.25">
      <c r="B5199" s="16" t="s">
        <v>30</v>
      </c>
      <c r="C5199" s="17" t="s">
        <v>50</v>
      </c>
    </row>
    <row r="5200" spans="2:3" x14ac:dyDescent="0.25">
      <c r="B5200" s="16" t="s">
        <v>32</v>
      </c>
      <c r="C5200" s="17" t="s">
        <v>967</v>
      </c>
    </row>
    <row r="5201" spans="2:3" x14ac:dyDescent="0.25">
      <c r="B5201" s="16" t="s">
        <v>34</v>
      </c>
      <c r="C5201" s="17" t="s">
        <v>923</v>
      </c>
    </row>
    <row r="5203" spans="2:3" x14ac:dyDescent="0.25">
      <c r="B5203" s="16" t="s">
        <v>5</v>
      </c>
      <c r="C5203" s="17" t="s">
        <v>968</v>
      </c>
    </row>
    <row r="5204" spans="2:3" x14ac:dyDescent="0.25">
      <c r="B5204" s="16" t="s">
        <v>7</v>
      </c>
      <c r="C5204" s="17" t="s">
        <v>149</v>
      </c>
    </row>
    <row r="5205" spans="2:3" x14ac:dyDescent="0.25">
      <c r="B5205" s="16" t="s">
        <v>9</v>
      </c>
      <c r="C5205" s="17" t="s">
        <v>969</v>
      </c>
    </row>
    <row r="5206" spans="2:3" ht="24" x14ac:dyDescent="0.25">
      <c r="B5206" s="16" t="s">
        <v>11</v>
      </c>
      <c r="C5206" s="17" t="s">
        <v>970</v>
      </c>
    </row>
    <row r="5207" spans="2:3" ht="48" x14ac:dyDescent="0.25">
      <c r="B5207" s="16" t="s">
        <v>13</v>
      </c>
      <c r="C5207" s="17" t="s">
        <v>971</v>
      </c>
    </row>
    <row r="5208" spans="2:3" x14ac:dyDescent="0.25">
      <c r="B5208" s="16" t="s">
        <v>15</v>
      </c>
      <c r="C5208" s="17"/>
    </row>
    <row r="5209" spans="2:3" x14ac:dyDescent="0.25">
      <c r="B5209" s="16" t="s">
        <v>16</v>
      </c>
      <c r="C5209" s="17"/>
    </row>
    <row r="5210" spans="2:3" x14ac:dyDescent="0.25">
      <c r="B5210" s="16" t="s">
        <v>17</v>
      </c>
      <c r="C5210" s="17"/>
    </row>
    <row r="5211" spans="2:3" ht="24" x14ac:dyDescent="0.25">
      <c r="B5211" s="16" t="s">
        <v>18</v>
      </c>
      <c r="C5211" s="17" t="s">
        <v>972</v>
      </c>
    </row>
    <row r="5212" spans="2:3" x14ac:dyDescent="0.25">
      <c r="B5212" s="16" t="s">
        <v>20</v>
      </c>
      <c r="C5212" s="17">
        <v>96</v>
      </c>
    </row>
    <row r="5213" spans="2:3" x14ac:dyDescent="0.25">
      <c r="B5213" s="16" t="s">
        <v>21</v>
      </c>
      <c r="C5213" s="17">
        <v>3</v>
      </c>
    </row>
    <row r="5214" spans="2:3" x14ac:dyDescent="0.25">
      <c r="B5214" s="16" t="s">
        <v>22</v>
      </c>
      <c r="C5214" s="17">
        <v>100</v>
      </c>
    </row>
    <row r="5215" spans="2:3" x14ac:dyDescent="0.25">
      <c r="B5215" s="16" t="s">
        <v>23</v>
      </c>
      <c r="C5215" s="17" t="s">
        <v>49</v>
      </c>
    </row>
    <row r="5216" spans="2:3" x14ac:dyDescent="0.25">
      <c r="B5216" s="16" t="s">
        <v>25</v>
      </c>
      <c r="C5216" s="17" t="s">
        <v>26</v>
      </c>
    </row>
    <row r="5217" spans="2:3" x14ac:dyDescent="0.25">
      <c r="B5217" s="16" t="s">
        <v>27</v>
      </c>
      <c r="C5217" s="17" t="s">
        <v>28</v>
      </c>
    </row>
    <row r="5218" spans="2:3" x14ac:dyDescent="0.25">
      <c r="B5218" s="16" t="s">
        <v>29</v>
      </c>
      <c r="C5218" s="17"/>
    </row>
    <row r="5219" spans="2:3" ht="24" x14ac:dyDescent="0.25">
      <c r="B5219" s="16" t="s">
        <v>30</v>
      </c>
      <c r="C5219" s="17" t="s">
        <v>66</v>
      </c>
    </row>
    <row r="5220" spans="2:3" x14ac:dyDescent="0.25">
      <c r="B5220" s="16" t="s">
        <v>32</v>
      </c>
      <c r="C5220" s="17" t="s">
        <v>973</v>
      </c>
    </row>
    <row r="5221" spans="2:3" x14ac:dyDescent="0.25">
      <c r="B5221" s="16" t="s">
        <v>34</v>
      </c>
      <c r="C5221" s="17" t="s">
        <v>974</v>
      </c>
    </row>
    <row r="5223" spans="2:3" x14ac:dyDescent="0.25">
      <c r="B5223" s="16" t="s">
        <v>5</v>
      </c>
      <c r="C5223" s="17" t="s">
        <v>968</v>
      </c>
    </row>
    <row r="5224" spans="2:3" x14ac:dyDescent="0.25">
      <c r="B5224" s="16" t="s">
        <v>7</v>
      </c>
      <c r="C5224" s="17" t="s">
        <v>149</v>
      </c>
    </row>
    <row r="5225" spans="2:3" x14ac:dyDescent="0.25">
      <c r="B5225" s="16" t="s">
        <v>9</v>
      </c>
      <c r="C5225" s="17" t="s">
        <v>975</v>
      </c>
    </row>
    <row r="5226" spans="2:3" ht="24" x14ac:dyDescent="0.25">
      <c r="B5226" s="16" t="s">
        <v>11</v>
      </c>
      <c r="C5226" s="17" t="s">
        <v>976</v>
      </c>
    </row>
    <row r="5227" spans="2:3" ht="48" x14ac:dyDescent="0.25">
      <c r="B5227" s="16" t="s">
        <v>13</v>
      </c>
      <c r="C5227" s="17" t="s">
        <v>977</v>
      </c>
    </row>
    <row r="5228" spans="2:3" x14ac:dyDescent="0.25">
      <c r="B5228" s="16" t="s">
        <v>15</v>
      </c>
      <c r="C5228" s="17"/>
    </row>
    <row r="5229" spans="2:3" x14ac:dyDescent="0.25">
      <c r="B5229" s="16" t="s">
        <v>16</v>
      </c>
      <c r="C5229" s="17"/>
    </row>
    <row r="5230" spans="2:3" x14ac:dyDescent="0.25">
      <c r="B5230" s="16" t="s">
        <v>17</v>
      </c>
      <c r="C5230" s="17"/>
    </row>
    <row r="5231" spans="2:3" ht="24" x14ac:dyDescent="0.25">
      <c r="B5231" s="16" t="s">
        <v>18</v>
      </c>
      <c r="C5231" s="17" t="s">
        <v>978</v>
      </c>
    </row>
    <row r="5232" spans="2:3" x14ac:dyDescent="0.25">
      <c r="B5232" s="16" t="s">
        <v>20</v>
      </c>
      <c r="C5232" s="17">
        <v>96</v>
      </c>
    </row>
    <row r="5233" spans="2:3" x14ac:dyDescent="0.25">
      <c r="B5233" s="16" t="s">
        <v>21</v>
      </c>
      <c r="C5233" s="17">
        <v>3</v>
      </c>
    </row>
    <row r="5234" spans="2:3" x14ac:dyDescent="0.25">
      <c r="B5234" s="16" t="s">
        <v>22</v>
      </c>
      <c r="C5234" s="17">
        <v>100</v>
      </c>
    </row>
    <row r="5235" spans="2:3" x14ac:dyDescent="0.25">
      <c r="B5235" s="16" t="s">
        <v>23</v>
      </c>
      <c r="C5235" s="17" t="s">
        <v>49</v>
      </c>
    </row>
    <row r="5236" spans="2:3" x14ac:dyDescent="0.25">
      <c r="B5236" s="16" t="s">
        <v>25</v>
      </c>
      <c r="C5236" s="17" t="s">
        <v>26</v>
      </c>
    </row>
    <row r="5237" spans="2:3" x14ac:dyDescent="0.25">
      <c r="B5237" s="16" t="s">
        <v>27</v>
      </c>
      <c r="C5237" s="17" t="s">
        <v>28</v>
      </c>
    </row>
    <row r="5238" spans="2:3" x14ac:dyDescent="0.25">
      <c r="B5238" s="16" t="s">
        <v>29</v>
      </c>
      <c r="C5238" s="17"/>
    </row>
    <row r="5239" spans="2:3" ht="24" x14ac:dyDescent="0.25">
      <c r="B5239" s="16" t="s">
        <v>30</v>
      </c>
      <c r="C5239" s="17" t="s">
        <v>66</v>
      </c>
    </row>
    <row r="5240" spans="2:3" x14ac:dyDescent="0.25">
      <c r="B5240" s="16" t="s">
        <v>32</v>
      </c>
      <c r="C5240" s="17" t="s">
        <v>973</v>
      </c>
    </row>
    <row r="5241" spans="2:3" x14ac:dyDescent="0.25">
      <c r="B5241" s="16" t="s">
        <v>34</v>
      </c>
      <c r="C5241" s="17" t="s">
        <v>974</v>
      </c>
    </row>
    <row r="5243" spans="2:3" x14ac:dyDescent="0.25">
      <c r="B5243" s="16" t="s">
        <v>5</v>
      </c>
      <c r="C5243" s="17" t="s">
        <v>968</v>
      </c>
    </row>
    <row r="5244" spans="2:3" x14ac:dyDescent="0.25">
      <c r="B5244" s="16" t="s">
        <v>7</v>
      </c>
      <c r="C5244" s="17" t="s">
        <v>149</v>
      </c>
    </row>
    <row r="5245" spans="2:3" x14ac:dyDescent="0.25">
      <c r="B5245" s="16" t="s">
        <v>9</v>
      </c>
      <c r="C5245" s="17" t="s">
        <v>979</v>
      </c>
    </row>
    <row r="5246" spans="2:3" ht="24" x14ac:dyDescent="0.25">
      <c r="B5246" s="16" t="s">
        <v>11</v>
      </c>
      <c r="C5246" s="17" t="s">
        <v>980</v>
      </c>
    </row>
    <row r="5247" spans="2:3" ht="36" x14ac:dyDescent="0.25">
      <c r="B5247" s="16" t="s">
        <v>13</v>
      </c>
      <c r="C5247" s="17" t="s">
        <v>981</v>
      </c>
    </row>
    <row r="5248" spans="2:3" x14ac:dyDescent="0.25">
      <c r="B5248" s="16" t="s">
        <v>15</v>
      </c>
      <c r="C5248" s="17"/>
    </row>
    <row r="5249" spans="2:3" x14ac:dyDescent="0.25">
      <c r="B5249" s="16" t="s">
        <v>16</v>
      </c>
      <c r="C5249" s="17"/>
    </row>
    <row r="5250" spans="2:3" x14ac:dyDescent="0.25">
      <c r="B5250" s="16" t="s">
        <v>17</v>
      </c>
      <c r="C5250" s="17"/>
    </row>
    <row r="5251" spans="2:3" x14ac:dyDescent="0.25">
      <c r="B5251" s="16" t="s">
        <v>18</v>
      </c>
      <c r="C5251" s="17" t="s">
        <v>982</v>
      </c>
    </row>
    <row r="5252" spans="2:3" x14ac:dyDescent="0.25">
      <c r="B5252" s="16" t="s">
        <v>20</v>
      </c>
      <c r="C5252" s="17">
        <v>30</v>
      </c>
    </row>
    <row r="5253" spans="2:3" x14ac:dyDescent="0.25">
      <c r="B5253" s="16" t="s">
        <v>21</v>
      </c>
      <c r="C5253" s="17">
        <v>1</v>
      </c>
    </row>
    <row r="5254" spans="2:3" x14ac:dyDescent="0.25">
      <c r="B5254" s="16" t="s">
        <v>22</v>
      </c>
      <c r="C5254" s="17">
        <v>28</v>
      </c>
    </row>
    <row r="5255" spans="2:3" x14ac:dyDescent="0.25">
      <c r="B5255" s="16" t="s">
        <v>23</v>
      </c>
      <c r="C5255" s="17" t="s">
        <v>24</v>
      </c>
    </row>
    <row r="5256" spans="2:3" x14ac:dyDescent="0.25">
      <c r="B5256" s="16" t="s">
        <v>25</v>
      </c>
      <c r="C5256" s="17" t="s">
        <v>40</v>
      </c>
    </row>
    <row r="5257" spans="2:3" x14ac:dyDescent="0.25">
      <c r="B5257" s="16" t="s">
        <v>27</v>
      </c>
      <c r="C5257" s="17" t="s">
        <v>28</v>
      </c>
    </row>
    <row r="5258" spans="2:3" x14ac:dyDescent="0.25">
      <c r="B5258" s="16" t="s">
        <v>29</v>
      </c>
      <c r="C5258" s="17"/>
    </row>
    <row r="5259" spans="2:3" ht="24" x14ac:dyDescent="0.25">
      <c r="B5259" s="16" t="s">
        <v>30</v>
      </c>
      <c r="C5259" s="17" t="s">
        <v>66</v>
      </c>
    </row>
    <row r="5260" spans="2:3" x14ac:dyDescent="0.25">
      <c r="B5260" s="16" t="s">
        <v>32</v>
      </c>
      <c r="C5260" s="17" t="s">
        <v>973</v>
      </c>
    </row>
    <row r="5261" spans="2:3" x14ac:dyDescent="0.25">
      <c r="B5261" s="16" t="s">
        <v>34</v>
      </c>
      <c r="C5261" s="17" t="s">
        <v>974</v>
      </c>
    </row>
    <row r="5263" spans="2:3" x14ac:dyDescent="0.25">
      <c r="B5263" s="16" t="s">
        <v>5</v>
      </c>
      <c r="C5263" s="17" t="s">
        <v>983</v>
      </c>
    </row>
    <row r="5264" spans="2:3" x14ac:dyDescent="0.25">
      <c r="B5264" s="16" t="s">
        <v>7</v>
      </c>
      <c r="C5264" s="17" t="s">
        <v>149</v>
      </c>
    </row>
    <row r="5265" spans="2:3" x14ac:dyDescent="0.25">
      <c r="B5265" s="16" t="s">
        <v>9</v>
      </c>
      <c r="C5265" s="17" t="s">
        <v>984</v>
      </c>
    </row>
    <row r="5266" spans="2:3" x14ac:dyDescent="0.25">
      <c r="B5266" s="16" t="s">
        <v>11</v>
      </c>
      <c r="C5266" s="17" t="s">
        <v>985</v>
      </c>
    </row>
    <row r="5267" spans="2:3" ht="24" x14ac:dyDescent="0.25">
      <c r="B5267" s="16" t="s">
        <v>13</v>
      </c>
      <c r="C5267" s="17" t="s">
        <v>986</v>
      </c>
    </row>
    <row r="5268" spans="2:3" x14ac:dyDescent="0.25">
      <c r="B5268" s="16" t="s">
        <v>15</v>
      </c>
      <c r="C5268" s="17"/>
    </row>
    <row r="5269" spans="2:3" x14ac:dyDescent="0.25">
      <c r="B5269" s="16" t="s">
        <v>16</v>
      </c>
      <c r="C5269" s="17"/>
    </row>
    <row r="5270" spans="2:3" x14ac:dyDescent="0.25">
      <c r="B5270" s="16" t="s">
        <v>17</v>
      </c>
      <c r="C5270" s="17"/>
    </row>
    <row r="5271" spans="2:3" ht="24" x14ac:dyDescent="0.25">
      <c r="B5271" s="16" t="s">
        <v>18</v>
      </c>
      <c r="C5271" s="17" t="s">
        <v>987</v>
      </c>
    </row>
    <row r="5272" spans="2:3" x14ac:dyDescent="0.25">
      <c r="B5272" s="16" t="s">
        <v>20</v>
      </c>
      <c r="C5272" s="17">
        <v>85</v>
      </c>
    </row>
    <row r="5273" spans="2:3" x14ac:dyDescent="0.25">
      <c r="B5273" s="16" t="s">
        <v>21</v>
      </c>
      <c r="C5273" s="17">
        <v>5</v>
      </c>
    </row>
    <row r="5274" spans="2:3" x14ac:dyDescent="0.25">
      <c r="B5274" s="16" t="s">
        <v>22</v>
      </c>
      <c r="C5274" s="17">
        <v>91</v>
      </c>
    </row>
    <row r="5275" spans="2:3" x14ac:dyDescent="0.25">
      <c r="B5275" s="16" t="s">
        <v>23</v>
      </c>
      <c r="C5275" s="17" t="s">
        <v>49</v>
      </c>
    </row>
    <row r="5276" spans="2:3" x14ac:dyDescent="0.25">
      <c r="B5276" s="16" t="s">
        <v>25</v>
      </c>
      <c r="C5276" s="17" t="s">
        <v>26</v>
      </c>
    </row>
    <row r="5277" spans="2:3" x14ac:dyDescent="0.25">
      <c r="B5277" s="16" t="s">
        <v>27</v>
      </c>
      <c r="C5277" s="17" t="s">
        <v>28</v>
      </c>
    </row>
    <row r="5278" spans="2:3" x14ac:dyDescent="0.25">
      <c r="B5278" s="16" t="s">
        <v>29</v>
      </c>
      <c r="C5278" s="17"/>
    </row>
    <row r="5279" spans="2:3" ht="24" x14ac:dyDescent="0.25">
      <c r="B5279" s="16" t="s">
        <v>30</v>
      </c>
      <c r="C5279" s="17" t="s">
        <v>66</v>
      </c>
    </row>
    <row r="5280" spans="2:3" x14ac:dyDescent="0.25">
      <c r="B5280" s="16" t="s">
        <v>32</v>
      </c>
      <c r="C5280" s="17" t="s">
        <v>973</v>
      </c>
    </row>
    <row r="5281" spans="2:3" x14ac:dyDescent="0.25">
      <c r="B5281" s="16" t="s">
        <v>34</v>
      </c>
      <c r="C5281" s="17" t="s">
        <v>974</v>
      </c>
    </row>
    <row r="5283" spans="2:3" x14ac:dyDescent="0.25">
      <c r="B5283" s="16" t="s">
        <v>5</v>
      </c>
      <c r="C5283" s="17" t="s">
        <v>983</v>
      </c>
    </row>
    <row r="5284" spans="2:3" x14ac:dyDescent="0.25">
      <c r="B5284" s="16" t="s">
        <v>7</v>
      </c>
      <c r="C5284" s="17" t="s">
        <v>149</v>
      </c>
    </row>
    <row r="5285" spans="2:3" x14ac:dyDescent="0.25">
      <c r="B5285" s="16" t="s">
        <v>9</v>
      </c>
      <c r="C5285" s="17" t="s">
        <v>988</v>
      </c>
    </row>
    <row r="5286" spans="2:3" ht="24" x14ac:dyDescent="0.25">
      <c r="B5286" s="16" t="s">
        <v>11</v>
      </c>
      <c r="C5286" s="17" t="s">
        <v>989</v>
      </c>
    </row>
    <row r="5287" spans="2:3" ht="24" x14ac:dyDescent="0.25">
      <c r="B5287" s="16" t="s">
        <v>13</v>
      </c>
      <c r="C5287" s="17" t="s">
        <v>990</v>
      </c>
    </row>
    <row r="5288" spans="2:3" x14ac:dyDescent="0.25">
      <c r="B5288" s="16" t="s">
        <v>15</v>
      </c>
      <c r="C5288" s="17"/>
    </row>
    <row r="5289" spans="2:3" x14ac:dyDescent="0.25">
      <c r="B5289" s="16" t="s">
        <v>16</v>
      </c>
      <c r="C5289" s="17"/>
    </row>
    <row r="5290" spans="2:3" x14ac:dyDescent="0.25">
      <c r="B5290" s="16" t="s">
        <v>17</v>
      </c>
      <c r="C5290" s="17"/>
    </row>
    <row r="5291" spans="2:3" x14ac:dyDescent="0.25">
      <c r="B5291" s="16" t="s">
        <v>18</v>
      </c>
      <c r="C5291" s="17" t="s">
        <v>991</v>
      </c>
    </row>
    <row r="5292" spans="2:3" x14ac:dyDescent="0.25">
      <c r="B5292" s="16" t="s">
        <v>20</v>
      </c>
      <c r="C5292" s="17">
        <v>4</v>
      </c>
    </row>
    <row r="5293" spans="2:3" x14ac:dyDescent="0.25">
      <c r="B5293" s="16" t="s">
        <v>21</v>
      </c>
      <c r="C5293" s="17">
        <v>1</v>
      </c>
    </row>
    <row r="5294" spans="2:3" x14ac:dyDescent="0.25">
      <c r="B5294" s="16" t="s">
        <v>22</v>
      </c>
      <c r="C5294" s="17">
        <v>6</v>
      </c>
    </row>
    <row r="5295" spans="2:3" x14ac:dyDescent="0.25">
      <c r="B5295" s="16" t="s">
        <v>23</v>
      </c>
      <c r="C5295" s="17" t="s">
        <v>24</v>
      </c>
    </row>
    <row r="5296" spans="2:3" x14ac:dyDescent="0.25">
      <c r="B5296" s="16" t="s">
        <v>25</v>
      </c>
      <c r="C5296" s="17" t="s">
        <v>26</v>
      </c>
    </row>
    <row r="5297" spans="2:3" x14ac:dyDescent="0.25">
      <c r="B5297" s="16" t="s">
        <v>27</v>
      </c>
      <c r="C5297" s="17" t="s">
        <v>28</v>
      </c>
    </row>
    <row r="5298" spans="2:3" x14ac:dyDescent="0.25">
      <c r="B5298" s="16" t="s">
        <v>29</v>
      </c>
      <c r="C5298" s="17"/>
    </row>
    <row r="5299" spans="2:3" ht="24" x14ac:dyDescent="0.25">
      <c r="B5299" s="16" t="s">
        <v>30</v>
      </c>
      <c r="C5299" s="17" t="s">
        <v>66</v>
      </c>
    </row>
    <row r="5300" spans="2:3" x14ac:dyDescent="0.25">
      <c r="B5300" s="16" t="s">
        <v>32</v>
      </c>
      <c r="C5300" s="17" t="s">
        <v>973</v>
      </c>
    </row>
    <row r="5301" spans="2:3" x14ac:dyDescent="0.25">
      <c r="B5301" s="16" t="s">
        <v>34</v>
      </c>
      <c r="C5301" s="17" t="s">
        <v>974</v>
      </c>
    </row>
    <row r="5303" spans="2:3" x14ac:dyDescent="0.25">
      <c r="B5303" s="16" t="s">
        <v>5</v>
      </c>
      <c r="C5303" s="17" t="s">
        <v>992</v>
      </c>
    </row>
    <row r="5304" spans="2:3" x14ac:dyDescent="0.25">
      <c r="B5304" s="16" t="s">
        <v>7</v>
      </c>
      <c r="C5304" s="17" t="s">
        <v>149</v>
      </c>
    </row>
    <row r="5305" spans="2:3" x14ac:dyDescent="0.25">
      <c r="B5305" s="16" t="s">
        <v>9</v>
      </c>
      <c r="C5305" s="17" t="s">
        <v>993</v>
      </c>
    </row>
    <row r="5306" spans="2:3" x14ac:dyDescent="0.25">
      <c r="B5306" s="16" t="s">
        <v>11</v>
      </c>
      <c r="C5306" s="17" t="s">
        <v>994</v>
      </c>
    </row>
    <row r="5307" spans="2:3" ht="36" x14ac:dyDescent="0.25">
      <c r="B5307" s="16" t="s">
        <v>13</v>
      </c>
      <c r="C5307" s="17" t="s">
        <v>995</v>
      </c>
    </row>
    <row r="5308" spans="2:3" x14ac:dyDescent="0.25">
      <c r="B5308" s="16" t="s">
        <v>15</v>
      </c>
      <c r="C5308" s="17"/>
    </row>
    <row r="5309" spans="2:3" x14ac:dyDescent="0.25">
      <c r="B5309" s="16" t="s">
        <v>16</v>
      </c>
      <c r="C5309" s="17"/>
    </row>
    <row r="5310" spans="2:3" x14ac:dyDescent="0.25">
      <c r="B5310" s="16" t="s">
        <v>17</v>
      </c>
      <c r="C5310" s="17"/>
    </row>
    <row r="5311" spans="2:3" x14ac:dyDescent="0.25">
      <c r="B5311" s="16" t="s">
        <v>18</v>
      </c>
      <c r="C5311" s="17" t="s">
        <v>996</v>
      </c>
    </row>
    <row r="5312" spans="2:3" x14ac:dyDescent="0.25">
      <c r="B5312" s="16" t="s">
        <v>20</v>
      </c>
      <c r="C5312" s="17">
        <v>9</v>
      </c>
    </row>
    <row r="5313" spans="2:3" x14ac:dyDescent="0.25">
      <c r="B5313" s="16" t="s">
        <v>21</v>
      </c>
      <c r="C5313" s="17">
        <v>2</v>
      </c>
    </row>
    <row r="5314" spans="2:3" x14ac:dyDescent="0.25">
      <c r="B5314" s="16" t="s">
        <v>22</v>
      </c>
      <c r="C5314" s="17">
        <v>12</v>
      </c>
    </row>
    <row r="5315" spans="2:3" x14ac:dyDescent="0.25">
      <c r="B5315" s="16" t="s">
        <v>23</v>
      </c>
      <c r="C5315" s="17" t="s">
        <v>24</v>
      </c>
    </row>
    <row r="5316" spans="2:3" x14ac:dyDescent="0.25">
      <c r="B5316" s="16" t="s">
        <v>25</v>
      </c>
      <c r="C5316" s="17" t="s">
        <v>40</v>
      </c>
    </row>
    <row r="5317" spans="2:3" x14ac:dyDescent="0.25">
      <c r="B5317" s="16" t="s">
        <v>27</v>
      </c>
      <c r="C5317" s="17" t="s">
        <v>28</v>
      </c>
    </row>
    <row r="5318" spans="2:3" x14ac:dyDescent="0.25">
      <c r="B5318" s="16" t="s">
        <v>29</v>
      </c>
      <c r="C5318" s="17"/>
    </row>
    <row r="5319" spans="2:3" ht="24" x14ac:dyDescent="0.25">
      <c r="B5319" s="16" t="s">
        <v>30</v>
      </c>
      <c r="C5319" s="17" t="s">
        <v>66</v>
      </c>
    </row>
    <row r="5320" spans="2:3" x14ac:dyDescent="0.25">
      <c r="B5320" s="16" t="s">
        <v>32</v>
      </c>
      <c r="C5320" s="17" t="s">
        <v>973</v>
      </c>
    </row>
    <row r="5321" spans="2:3" x14ac:dyDescent="0.25">
      <c r="B5321" s="16" t="s">
        <v>34</v>
      </c>
      <c r="C5321" s="17" t="s">
        <v>974</v>
      </c>
    </row>
    <row r="5323" spans="2:3" x14ac:dyDescent="0.25">
      <c r="B5323" s="16" t="s">
        <v>5</v>
      </c>
      <c r="C5323" s="17" t="s">
        <v>997</v>
      </c>
    </row>
    <row r="5324" spans="2:3" x14ac:dyDescent="0.25">
      <c r="B5324" s="16" t="s">
        <v>7</v>
      </c>
      <c r="C5324" s="17" t="s">
        <v>149</v>
      </c>
    </row>
    <row r="5325" spans="2:3" x14ac:dyDescent="0.25">
      <c r="B5325" s="16" t="s">
        <v>9</v>
      </c>
      <c r="C5325" s="17" t="s">
        <v>998</v>
      </c>
    </row>
    <row r="5326" spans="2:3" ht="24" x14ac:dyDescent="0.25">
      <c r="B5326" s="16" t="s">
        <v>11</v>
      </c>
      <c r="C5326" s="17" t="s">
        <v>999</v>
      </c>
    </row>
    <row r="5327" spans="2:3" ht="36" x14ac:dyDescent="0.25">
      <c r="B5327" s="16" t="s">
        <v>13</v>
      </c>
      <c r="C5327" s="17" t="s">
        <v>1000</v>
      </c>
    </row>
    <row r="5328" spans="2:3" x14ac:dyDescent="0.25">
      <c r="B5328" s="16" t="s">
        <v>15</v>
      </c>
      <c r="C5328" s="17"/>
    </row>
    <row r="5329" spans="2:3" x14ac:dyDescent="0.25">
      <c r="B5329" s="16" t="s">
        <v>16</v>
      </c>
      <c r="C5329" s="17"/>
    </row>
    <row r="5330" spans="2:3" x14ac:dyDescent="0.25">
      <c r="B5330" s="16" t="s">
        <v>17</v>
      </c>
      <c r="C5330" s="17"/>
    </row>
    <row r="5331" spans="2:3" x14ac:dyDescent="0.25">
      <c r="B5331" s="16" t="s">
        <v>18</v>
      </c>
      <c r="C5331" s="17" t="s">
        <v>1001</v>
      </c>
    </row>
    <row r="5332" spans="2:3" x14ac:dyDescent="0.25">
      <c r="B5332" s="16" t="s">
        <v>20</v>
      </c>
      <c r="C5332" s="17">
        <v>70</v>
      </c>
    </row>
    <row r="5333" spans="2:3" x14ac:dyDescent="0.25">
      <c r="B5333" s="16" t="s">
        <v>21</v>
      </c>
      <c r="C5333" s="17">
        <v>10</v>
      </c>
    </row>
    <row r="5334" spans="2:3" x14ac:dyDescent="0.25">
      <c r="B5334" s="16" t="s">
        <v>22</v>
      </c>
      <c r="C5334" s="17">
        <v>81</v>
      </c>
    </row>
    <row r="5335" spans="2:3" x14ac:dyDescent="0.25">
      <c r="B5335" s="16" t="s">
        <v>23</v>
      </c>
      <c r="C5335" s="17" t="s">
        <v>49</v>
      </c>
    </row>
    <row r="5336" spans="2:3" x14ac:dyDescent="0.25">
      <c r="B5336" s="16" t="s">
        <v>25</v>
      </c>
      <c r="C5336" s="17" t="s">
        <v>26</v>
      </c>
    </row>
    <row r="5337" spans="2:3" x14ac:dyDescent="0.25">
      <c r="B5337" s="16" t="s">
        <v>27</v>
      </c>
      <c r="C5337" s="17" t="s">
        <v>28</v>
      </c>
    </row>
    <row r="5338" spans="2:3" x14ac:dyDescent="0.25">
      <c r="B5338" s="16" t="s">
        <v>29</v>
      </c>
      <c r="C5338" s="17"/>
    </row>
    <row r="5339" spans="2:3" ht="24" x14ac:dyDescent="0.25">
      <c r="B5339" s="16" t="s">
        <v>30</v>
      </c>
      <c r="C5339" s="17" t="s">
        <v>66</v>
      </c>
    </row>
    <row r="5340" spans="2:3" x14ac:dyDescent="0.25">
      <c r="B5340" s="16" t="s">
        <v>32</v>
      </c>
      <c r="C5340" s="17" t="s">
        <v>1002</v>
      </c>
    </row>
    <row r="5341" spans="2:3" x14ac:dyDescent="0.25">
      <c r="B5341" s="16" t="s">
        <v>34</v>
      </c>
      <c r="C5341" s="17" t="s">
        <v>1003</v>
      </c>
    </row>
    <row r="5343" spans="2:3" x14ac:dyDescent="0.25">
      <c r="B5343" s="16" t="s">
        <v>5</v>
      </c>
      <c r="C5343" s="17" t="s">
        <v>1004</v>
      </c>
    </row>
    <row r="5344" spans="2:3" x14ac:dyDescent="0.25">
      <c r="B5344" s="16" t="s">
        <v>7</v>
      </c>
      <c r="C5344" s="17" t="s">
        <v>149</v>
      </c>
    </row>
    <row r="5345" spans="2:3" x14ac:dyDescent="0.25">
      <c r="B5345" s="16" t="s">
        <v>9</v>
      </c>
      <c r="C5345" s="17" t="s">
        <v>1005</v>
      </c>
    </row>
    <row r="5346" spans="2:3" ht="24" x14ac:dyDescent="0.25">
      <c r="B5346" s="16" t="s">
        <v>11</v>
      </c>
      <c r="C5346" s="17" t="s">
        <v>1006</v>
      </c>
    </row>
    <row r="5347" spans="2:3" x14ac:dyDescent="0.25">
      <c r="B5347" s="16" t="s">
        <v>13</v>
      </c>
      <c r="C5347" s="17" t="s">
        <v>1007</v>
      </c>
    </row>
    <row r="5348" spans="2:3" x14ac:dyDescent="0.25">
      <c r="B5348" s="16" t="s">
        <v>15</v>
      </c>
      <c r="C5348" s="17"/>
    </row>
    <row r="5349" spans="2:3" x14ac:dyDescent="0.25">
      <c r="B5349" s="16" t="s">
        <v>16</v>
      </c>
      <c r="C5349" s="17"/>
    </row>
    <row r="5350" spans="2:3" x14ac:dyDescent="0.25">
      <c r="B5350" s="16" t="s">
        <v>17</v>
      </c>
      <c r="C5350" s="17"/>
    </row>
    <row r="5351" spans="2:3" x14ac:dyDescent="0.25">
      <c r="B5351" s="16" t="s">
        <v>18</v>
      </c>
      <c r="C5351" s="17" t="s">
        <v>95</v>
      </c>
    </row>
    <row r="5352" spans="2:3" x14ac:dyDescent="0.25">
      <c r="B5352" s="16" t="s">
        <v>20</v>
      </c>
      <c r="C5352" s="17">
        <v>80</v>
      </c>
    </row>
    <row r="5353" spans="2:3" x14ac:dyDescent="0.25">
      <c r="B5353" s="16" t="s">
        <v>21</v>
      </c>
      <c r="C5353" s="17">
        <v>5</v>
      </c>
    </row>
    <row r="5354" spans="2:3" x14ac:dyDescent="0.25">
      <c r="B5354" s="16" t="s">
        <v>22</v>
      </c>
      <c r="C5354" s="17">
        <v>86</v>
      </c>
    </row>
    <row r="5355" spans="2:3" x14ac:dyDescent="0.25">
      <c r="B5355" s="16" t="s">
        <v>23</v>
      </c>
      <c r="C5355" s="17" t="s">
        <v>49</v>
      </c>
    </row>
    <row r="5356" spans="2:3" x14ac:dyDescent="0.25">
      <c r="B5356" s="16" t="s">
        <v>25</v>
      </c>
      <c r="C5356" s="17" t="s">
        <v>26</v>
      </c>
    </row>
    <row r="5357" spans="2:3" x14ac:dyDescent="0.25">
      <c r="B5357" s="16" t="s">
        <v>27</v>
      </c>
      <c r="C5357" s="17" t="s">
        <v>28</v>
      </c>
    </row>
    <row r="5358" spans="2:3" x14ac:dyDescent="0.25">
      <c r="B5358" s="16" t="s">
        <v>29</v>
      </c>
      <c r="C5358" s="17"/>
    </row>
    <row r="5359" spans="2:3" ht="24" x14ac:dyDescent="0.25">
      <c r="B5359" s="16" t="s">
        <v>30</v>
      </c>
      <c r="C5359" s="17" t="s">
        <v>66</v>
      </c>
    </row>
    <row r="5360" spans="2:3" x14ac:dyDescent="0.25">
      <c r="B5360" s="16" t="s">
        <v>32</v>
      </c>
      <c r="C5360" s="17" t="s">
        <v>1002</v>
      </c>
    </row>
    <row r="5361" spans="2:3" x14ac:dyDescent="0.25">
      <c r="B5361" s="16" t="s">
        <v>34</v>
      </c>
      <c r="C5361" s="17" t="s">
        <v>1003</v>
      </c>
    </row>
    <row r="5363" spans="2:3" x14ac:dyDescent="0.25">
      <c r="B5363" s="16" t="s">
        <v>5</v>
      </c>
      <c r="C5363" s="17" t="s">
        <v>1008</v>
      </c>
    </row>
    <row r="5364" spans="2:3" x14ac:dyDescent="0.25">
      <c r="B5364" s="16" t="s">
        <v>7</v>
      </c>
      <c r="C5364" s="17" t="s">
        <v>149</v>
      </c>
    </row>
    <row r="5365" spans="2:3" x14ac:dyDescent="0.25">
      <c r="B5365" s="16" t="s">
        <v>9</v>
      </c>
      <c r="C5365" s="17" t="s">
        <v>1009</v>
      </c>
    </row>
    <row r="5366" spans="2:3" ht="24" x14ac:dyDescent="0.25">
      <c r="B5366" s="16" t="s">
        <v>11</v>
      </c>
      <c r="C5366" s="17" t="s">
        <v>1010</v>
      </c>
    </row>
    <row r="5367" spans="2:3" ht="24" x14ac:dyDescent="0.25">
      <c r="B5367" s="16" t="s">
        <v>13</v>
      </c>
      <c r="C5367" s="17" t="s">
        <v>1011</v>
      </c>
    </row>
    <row r="5368" spans="2:3" x14ac:dyDescent="0.25">
      <c r="B5368" s="16" t="s">
        <v>15</v>
      </c>
      <c r="C5368" s="17"/>
    </row>
    <row r="5369" spans="2:3" x14ac:dyDescent="0.25">
      <c r="B5369" s="16" t="s">
        <v>16</v>
      </c>
      <c r="C5369" s="17"/>
    </row>
    <row r="5370" spans="2:3" x14ac:dyDescent="0.25">
      <c r="B5370" s="16" t="s">
        <v>17</v>
      </c>
      <c r="C5370" s="17"/>
    </row>
    <row r="5371" spans="2:3" x14ac:dyDescent="0.25">
      <c r="B5371" s="16" t="s">
        <v>18</v>
      </c>
      <c r="C5371" s="17" t="s">
        <v>1012</v>
      </c>
    </row>
    <row r="5372" spans="2:3" x14ac:dyDescent="0.25">
      <c r="B5372" s="16" t="s">
        <v>20</v>
      </c>
      <c r="C5372" s="17">
        <v>30</v>
      </c>
    </row>
    <row r="5373" spans="2:3" x14ac:dyDescent="0.25">
      <c r="B5373" s="16" t="s">
        <v>21</v>
      </c>
      <c r="C5373" s="17">
        <v>15</v>
      </c>
    </row>
    <row r="5374" spans="2:3" x14ac:dyDescent="0.25">
      <c r="B5374" s="16" t="s">
        <v>22</v>
      </c>
      <c r="C5374" s="17">
        <v>46</v>
      </c>
    </row>
    <row r="5375" spans="2:3" x14ac:dyDescent="0.25">
      <c r="B5375" s="16" t="s">
        <v>23</v>
      </c>
      <c r="C5375" s="17" t="s">
        <v>49</v>
      </c>
    </row>
    <row r="5376" spans="2:3" x14ac:dyDescent="0.25">
      <c r="B5376" s="16" t="s">
        <v>25</v>
      </c>
      <c r="C5376" s="17" t="s">
        <v>40</v>
      </c>
    </row>
    <row r="5377" spans="2:3" x14ac:dyDescent="0.25">
      <c r="B5377" s="16" t="s">
        <v>27</v>
      </c>
      <c r="C5377" s="17" t="s">
        <v>28</v>
      </c>
    </row>
    <row r="5378" spans="2:3" x14ac:dyDescent="0.25">
      <c r="B5378" s="16" t="s">
        <v>29</v>
      </c>
      <c r="C5378" s="17"/>
    </row>
    <row r="5379" spans="2:3" ht="24" x14ac:dyDescent="0.25">
      <c r="B5379" s="16" t="s">
        <v>30</v>
      </c>
      <c r="C5379" s="17" t="s">
        <v>66</v>
      </c>
    </row>
    <row r="5380" spans="2:3" x14ac:dyDescent="0.25">
      <c r="B5380" s="16" t="s">
        <v>32</v>
      </c>
      <c r="C5380" s="17" t="s">
        <v>1002</v>
      </c>
    </row>
    <row r="5381" spans="2:3" x14ac:dyDescent="0.25">
      <c r="B5381" s="16" t="s">
        <v>34</v>
      </c>
      <c r="C5381" s="17" t="s">
        <v>1003</v>
      </c>
    </row>
    <row r="5383" spans="2:3" x14ac:dyDescent="0.25">
      <c r="B5383" s="16" t="s">
        <v>5</v>
      </c>
      <c r="C5383" s="17" t="s">
        <v>1013</v>
      </c>
    </row>
    <row r="5384" spans="2:3" x14ac:dyDescent="0.25">
      <c r="B5384" s="16" t="s">
        <v>7</v>
      </c>
      <c r="C5384" s="17" t="s">
        <v>149</v>
      </c>
    </row>
    <row r="5385" spans="2:3" x14ac:dyDescent="0.25">
      <c r="B5385" s="16" t="s">
        <v>9</v>
      </c>
      <c r="C5385" s="17" t="s">
        <v>1014</v>
      </c>
    </row>
    <row r="5386" spans="2:3" x14ac:dyDescent="0.25">
      <c r="B5386" s="16" t="s">
        <v>11</v>
      </c>
      <c r="C5386" s="17" t="s">
        <v>1015</v>
      </c>
    </row>
    <row r="5387" spans="2:3" ht="24" x14ac:dyDescent="0.25">
      <c r="B5387" s="16" t="s">
        <v>13</v>
      </c>
      <c r="C5387" s="17" t="s">
        <v>1016</v>
      </c>
    </row>
    <row r="5388" spans="2:3" x14ac:dyDescent="0.25">
      <c r="B5388" s="16" t="s">
        <v>15</v>
      </c>
      <c r="C5388" s="17"/>
    </row>
    <row r="5389" spans="2:3" x14ac:dyDescent="0.25">
      <c r="B5389" s="16" t="s">
        <v>16</v>
      </c>
      <c r="C5389" s="17"/>
    </row>
    <row r="5390" spans="2:3" x14ac:dyDescent="0.25">
      <c r="B5390" s="16" t="s">
        <v>17</v>
      </c>
      <c r="C5390" s="17"/>
    </row>
    <row r="5391" spans="2:3" x14ac:dyDescent="0.25">
      <c r="B5391" s="16" t="s">
        <v>18</v>
      </c>
      <c r="C5391" s="17" t="s">
        <v>74</v>
      </c>
    </row>
    <row r="5392" spans="2:3" x14ac:dyDescent="0.25">
      <c r="B5392" s="16" t="s">
        <v>20</v>
      </c>
      <c r="C5392" s="17">
        <v>80</v>
      </c>
    </row>
    <row r="5393" spans="2:3" x14ac:dyDescent="0.25">
      <c r="B5393" s="16" t="s">
        <v>21</v>
      </c>
      <c r="C5393" s="17">
        <v>10</v>
      </c>
    </row>
    <row r="5394" spans="2:3" x14ac:dyDescent="0.25">
      <c r="B5394" s="16" t="s">
        <v>22</v>
      </c>
      <c r="C5394" s="17">
        <v>100</v>
      </c>
    </row>
    <row r="5395" spans="2:3" x14ac:dyDescent="0.25">
      <c r="B5395" s="16" t="s">
        <v>23</v>
      </c>
      <c r="C5395" s="17" t="s">
        <v>49</v>
      </c>
    </row>
    <row r="5396" spans="2:3" x14ac:dyDescent="0.25">
      <c r="B5396" s="16" t="s">
        <v>25</v>
      </c>
      <c r="C5396" s="17" t="s">
        <v>26</v>
      </c>
    </row>
    <row r="5397" spans="2:3" x14ac:dyDescent="0.25">
      <c r="B5397" s="16" t="s">
        <v>27</v>
      </c>
      <c r="C5397" s="17" t="s">
        <v>28</v>
      </c>
    </row>
    <row r="5398" spans="2:3" x14ac:dyDescent="0.25">
      <c r="B5398" s="16" t="s">
        <v>29</v>
      </c>
      <c r="C5398" s="17"/>
    </row>
    <row r="5399" spans="2:3" ht="24" x14ac:dyDescent="0.25">
      <c r="B5399" s="16" t="s">
        <v>30</v>
      </c>
      <c r="C5399" s="17" t="s">
        <v>66</v>
      </c>
    </row>
    <row r="5400" spans="2:3" x14ac:dyDescent="0.25">
      <c r="B5400" s="16" t="s">
        <v>32</v>
      </c>
      <c r="C5400" s="17" t="s">
        <v>1017</v>
      </c>
    </row>
    <row r="5401" spans="2:3" x14ac:dyDescent="0.25">
      <c r="B5401" s="16" t="s">
        <v>34</v>
      </c>
      <c r="C5401" s="17" t="s">
        <v>1003</v>
      </c>
    </row>
    <row r="5403" spans="2:3" x14ac:dyDescent="0.25">
      <c r="B5403" s="16" t="s">
        <v>5</v>
      </c>
      <c r="C5403" s="17" t="s">
        <v>1013</v>
      </c>
    </row>
    <row r="5404" spans="2:3" x14ac:dyDescent="0.25">
      <c r="B5404" s="16" t="s">
        <v>7</v>
      </c>
      <c r="C5404" s="17" t="s">
        <v>149</v>
      </c>
    </row>
    <row r="5405" spans="2:3" x14ac:dyDescent="0.25">
      <c r="B5405" s="16" t="s">
        <v>9</v>
      </c>
      <c r="C5405" s="17" t="s">
        <v>1018</v>
      </c>
    </row>
    <row r="5406" spans="2:3" x14ac:dyDescent="0.25">
      <c r="B5406" s="16" t="s">
        <v>11</v>
      </c>
      <c r="C5406" s="17" t="s">
        <v>1019</v>
      </c>
    </row>
    <row r="5407" spans="2:3" ht="24" x14ac:dyDescent="0.25">
      <c r="B5407" s="16" t="s">
        <v>13</v>
      </c>
      <c r="C5407" s="17" t="s">
        <v>1020</v>
      </c>
    </row>
    <row r="5408" spans="2:3" x14ac:dyDescent="0.25">
      <c r="B5408" s="16" t="s">
        <v>15</v>
      </c>
      <c r="C5408" s="17"/>
    </row>
    <row r="5409" spans="2:3" x14ac:dyDescent="0.25">
      <c r="B5409" s="16" t="s">
        <v>16</v>
      </c>
      <c r="C5409" s="17"/>
    </row>
    <row r="5410" spans="2:3" x14ac:dyDescent="0.25">
      <c r="B5410" s="16" t="s">
        <v>17</v>
      </c>
      <c r="C5410" s="17"/>
    </row>
    <row r="5411" spans="2:3" x14ac:dyDescent="0.25">
      <c r="B5411" s="16" t="s">
        <v>18</v>
      </c>
      <c r="C5411" s="17" t="s">
        <v>1021</v>
      </c>
    </row>
    <row r="5412" spans="2:3" x14ac:dyDescent="0.25">
      <c r="B5412" s="16" t="s">
        <v>20</v>
      </c>
      <c r="C5412" s="17">
        <v>30</v>
      </c>
    </row>
    <row r="5413" spans="2:3" x14ac:dyDescent="0.25">
      <c r="B5413" s="16" t="s">
        <v>21</v>
      </c>
      <c r="C5413" s="17">
        <v>5</v>
      </c>
    </row>
    <row r="5414" spans="2:3" x14ac:dyDescent="0.25">
      <c r="B5414" s="16" t="s">
        <v>22</v>
      </c>
      <c r="C5414" s="17">
        <v>24</v>
      </c>
    </row>
    <row r="5415" spans="2:3" x14ac:dyDescent="0.25">
      <c r="B5415" s="16" t="s">
        <v>23</v>
      </c>
      <c r="C5415" s="17" t="s">
        <v>49</v>
      </c>
    </row>
    <row r="5416" spans="2:3" x14ac:dyDescent="0.25">
      <c r="B5416" s="16" t="s">
        <v>25</v>
      </c>
      <c r="C5416" s="17" t="s">
        <v>40</v>
      </c>
    </row>
    <row r="5417" spans="2:3" x14ac:dyDescent="0.25">
      <c r="B5417" s="16" t="s">
        <v>27</v>
      </c>
      <c r="C5417" s="17" t="s">
        <v>28</v>
      </c>
    </row>
    <row r="5418" spans="2:3" x14ac:dyDescent="0.25">
      <c r="B5418" s="16" t="s">
        <v>29</v>
      </c>
      <c r="C5418" s="17"/>
    </row>
    <row r="5419" spans="2:3" ht="24" x14ac:dyDescent="0.25">
      <c r="B5419" s="16" t="s">
        <v>30</v>
      </c>
      <c r="C5419" s="17" t="s">
        <v>66</v>
      </c>
    </row>
    <row r="5420" spans="2:3" x14ac:dyDescent="0.25">
      <c r="B5420" s="16" t="s">
        <v>32</v>
      </c>
      <c r="C5420" s="17" t="s">
        <v>1017</v>
      </c>
    </row>
    <row r="5421" spans="2:3" x14ac:dyDescent="0.25">
      <c r="B5421" s="16" t="s">
        <v>34</v>
      </c>
      <c r="C5421" s="17" t="s">
        <v>1003</v>
      </c>
    </row>
    <row r="5423" spans="2:3" x14ac:dyDescent="0.25">
      <c r="B5423" s="16" t="s">
        <v>5</v>
      </c>
      <c r="C5423" s="17" t="s">
        <v>1022</v>
      </c>
    </row>
    <row r="5424" spans="2:3" x14ac:dyDescent="0.25">
      <c r="B5424" s="16" t="s">
        <v>7</v>
      </c>
      <c r="C5424" s="17" t="s">
        <v>149</v>
      </c>
    </row>
    <row r="5425" spans="2:3" x14ac:dyDescent="0.25">
      <c r="B5425" s="16" t="s">
        <v>9</v>
      </c>
      <c r="C5425" s="17" t="s">
        <v>1023</v>
      </c>
    </row>
    <row r="5426" spans="2:3" ht="24" x14ac:dyDescent="0.25">
      <c r="B5426" s="16" t="s">
        <v>11</v>
      </c>
      <c r="C5426" s="17" t="s">
        <v>1024</v>
      </c>
    </row>
    <row r="5427" spans="2:3" ht="36" x14ac:dyDescent="0.25">
      <c r="B5427" s="16" t="s">
        <v>13</v>
      </c>
      <c r="C5427" s="17" t="s">
        <v>1000</v>
      </c>
    </row>
    <row r="5428" spans="2:3" x14ac:dyDescent="0.25">
      <c r="B5428" s="16" t="s">
        <v>15</v>
      </c>
      <c r="C5428" s="17"/>
    </row>
    <row r="5429" spans="2:3" x14ac:dyDescent="0.25">
      <c r="B5429" s="16" t="s">
        <v>16</v>
      </c>
      <c r="C5429" s="17"/>
    </row>
    <row r="5430" spans="2:3" x14ac:dyDescent="0.25">
      <c r="B5430" s="16" t="s">
        <v>17</v>
      </c>
      <c r="C5430" s="17"/>
    </row>
    <row r="5431" spans="2:3" x14ac:dyDescent="0.25">
      <c r="B5431" s="16" t="s">
        <v>18</v>
      </c>
      <c r="C5431" s="17" t="s">
        <v>1025</v>
      </c>
    </row>
    <row r="5432" spans="2:3" x14ac:dyDescent="0.25">
      <c r="B5432" s="16" t="s">
        <v>20</v>
      </c>
      <c r="C5432" s="17">
        <v>70</v>
      </c>
    </row>
    <row r="5433" spans="2:3" x14ac:dyDescent="0.25">
      <c r="B5433" s="16" t="s">
        <v>21</v>
      </c>
      <c r="C5433" s="17">
        <v>10</v>
      </c>
    </row>
    <row r="5434" spans="2:3" x14ac:dyDescent="0.25">
      <c r="B5434" s="16" t="s">
        <v>22</v>
      </c>
      <c r="C5434" s="17">
        <v>81</v>
      </c>
    </row>
    <row r="5435" spans="2:3" x14ac:dyDescent="0.25">
      <c r="B5435" s="16" t="s">
        <v>23</v>
      </c>
      <c r="C5435" s="17" t="s">
        <v>49</v>
      </c>
    </row>
    <row r="5436" spans="2:3" x14ac:dyDescent="0.25">
      <c r="B5436" s="16" t="s">
        <v>25</v>
      </c>
      <c r="C5436" s="17" t="s">
        <v>26</v>
      </c>
    </row>
    <row r="5437" spans="2:3" x14ac:dyDescent="0.25">
      <c r="B5437" s="16" t="s">
        <v>27</v>
      </c>
      <c r="C5437" s="17" t="s">
        <v>28</v>
      </c>
    </row>
    <row r="5438" spans="2:3" x14ac:dyDescent="0.25">
      <c r="B5438" s="16" t="s">
        <v>29</v>
      </c>
      <c r="C5438" s="17"/>
    </row>
    <row r="5439" spans="2:3" ht="24" x14ac:dyDescent="0.25">
      <c r="B5439" s="16" t="s">
        <v>30</v>
      </c>
      <c r="C5439" s="17" t="s">
        <v>66</v>
      </c>
    </row>
    <row r="5440" spans="2:3" x14ac:dyDescent="0.25">
      <c r="B5440" s="16" t="s">
        <v>32</v>
      </c>
      <c r="C5440" s="17" t="s">
        <v>1002</v>
      </c>
    </row>
    <row r="5441" spans="2:3" x14ac:dyDescent="0.25">
      <c r="B5441" s="16" t="s">
        <v>34</v>
      </c>
      <c r="C5441" s="17" t="s">
        <v>1026</v>
      </c>
    </row>
    <row r="5443" spans="2:3" x14ac:dyDescent="0.25">
      <c r="B5443" s="16" t="s">
        <v>5</v>
      </c>
      <c r="C5443" s="17" t="s">
        <v>1027</v>
      </c>
    </row>
    <row r="5444" spans="2:3" x14ac:dyDescent="0.25">
      <c r="B5444" s="16" t="s">
        <v>7</v>
      </c>
      <c r="C5444" s="17" t="s">
        <v>149</v>
      </c>
    </row>
    <row r="5445" spans="2:3" x14ac:dyDescent="0.25">
      <c r="B5445" s="16" t="s">
        <v>9</v>
      </c>
      <c r="C5445" s="17" t="s">
        <v>1028</v>
      </c>
    </row>
    <row r="5446" spans="2:3" ht="24" x14ac:dyDescent="0.25">
      <c r="B5446" s="16" t="s">
        <v>11</v>
      </c>
      <c r="C5446" s="17" t="s">
        <v>1029</v>
      </c>
    </row>
    <row r="5447" spans="2:3" x14ac:dyDescent="0.25">
      <c r="B5447" s="16" t="s">
        <v>13</v>
      </c>
      <c r="C5447" s="17" t="s">
        <v>1007</v>
      </c>
    </row>
    <row r="5448" spans="2:3" x14ac:dyDescent="0.25">
      <c r="B5448" s="16" t="s">
        <v>15</v>
      </c>
      <c r="C5448" s="17"/>
    </row>
    <row r="5449" spans="2:3" x14ac:dyDescent="0.25">
      <c r="B5449" s="16" t="s">
        <v>16</v>
      </c>
      <c r="C5449" s="17"/>
    </row>
    <row r="5450" spans="2:3" x14ac:dyDescent="0.25">
      <c r="B5450" s="16" t="s">
        <v>17</v>
      </c>
      <c r="C5450" s="17"/>
    </row>
    <row r="5451" spans="2:3" x14ac:dyDescent="0.25">
      <c r="B5451" s="16" t="s">
        <v>18</v>
      </c>
      <c r="C5451" s="17" t="s">
        <v>95</v>
      </c>
    </row>
    <row r="5452" spans="2:3" x14ac:dyDescent="0.25">
      <c r="B5452" s="16" t="s">
        <v>20</v>
      </c>
      <c r="C5452" s="17">
        <v>80</v>
      </c>
    </row>
    <row r="5453" spans="2:3" x14ac:dyDescent="0.25">
      <c r="B5453" s="16" t="s">
        <v>21</v>
      </c>
      <c r="C5453" s="17">
        <v>5</v>
      </c>
    </row>
    <row r="5454" spans="2:3" x14ac:dyDescent="0.25">
      <c r="B5454" s="16" t="s">
        <v>22</v>
      </c>
      <c r="C5454" s="17">
        <v>86</v>
      </c>
    </row>
    <row r="5455" spans="2:3" x14ac:dyDescent="0.25">
      <c r="B5455" s="16" t="s">
        <v>23</v>
      </c>
      <c r="C5455" s="17" t="s">
        <v>49</v>
      </c>
    </row>
    <row r="5456" spans="2:3" x14ac:dyDescent="0.25">
      <c r="B5456" s="16" t="s">
        <v>25</v>
      </c>
      <c r="C5456" s="17" t="s">
        <v>26</v>
      </c>
    </row>
    <row r="5457" spans="2:3" x14ac:dyDescent="0.25">
      <c r="B5457" s="16" t="s">
        <v>27</v>
      </c>
      <c r="C5457" s="17" t="s">
        <v>28</v>
      </c>
    </row>
    <row r="5458" spans="2:3" x14ac:dyDescent="0.25">
      <c r="B5458" s="16" t="s">
        <v>29</v>
      </c>
      <c r="C5458" s="17"/>
    </row>
    <row r="5459" spans="2:3" ht="24" x14ac:dyDescent="0.25">
      <c r="B5459" s="16" t="s">
        <v>30</v>
      </c>
      <c r="C5459" s="17" t="s">
        <v>66</v>
      </c>
    </row>
    <row r="5460" spans="2:3" x14ac:dyDescent="0.25">
      <c r="B5460" s="16" t="s">
        <v>32</v>
      </c>
      <c r="C5460" s="17" t="s">
        <v>1002</v>
      </c>
    </row>
    <row r="5461" spans="2:3" x14ac:dyDescent="0.25">
      <c r="B5461" s="16" t="s">
        <v>34</v>
      </c>
      <c r="C5461" s="17" t="s">
        <v>1026</v>
      </c>
    </row>
    <row r="5463" spans="2:3" x14ac:dyDescent="0.25">
      <c r="B5463" s="16" t="s">
        <v>5</v>
      </c>
      <c r="C5463" s="17" t="s">
        <v>1030</v>
      </c>
    </row>
    <row r="5464" spans="2:3" x14ac:dyDescent="0.25">
      <c r="B5464" s="16" t="s">
        <v>7</v>
      </c>
      <c r="C5464" s="17" t="s">
        <v>149</v>
      </c>
    </row>
    <row r="5465" spans="2:3" x14ac:dyDescent="0.25">
      <c r="B5465" s="16" t="s">
        <v>9</v>
      </c>
      <c r="C5465" s="17" t="s">
        <v>1031</v>
      </c>
    </row>
    <row r="5466" spans="2:3" ht="24" x14ac:dyDescent="0.25">
      <c r="B5466" s="16" t="s">
        <v>11</v>
      </c>
      <c r="C5466" s="17" t="s">
        <v>1010</v>
      </c>
    </row>
    <row r="5467" spans="2:3" ht="24" x14ac:dyDescent="0.25">
      <c r="B5467" s="16" t="s">
        <v>13</v>
      </c>
      <c r="C5467" s="17" t="s">
        <v>1011</v>
      </c>
    </row>
    <row r="5468" spans="2:3" x14ac:dyDescent="0.25">
      <c r="B5468" s="16" t="s">
        <v>15</v>
      </c>
      <c r="C5468" s="17"/>
    </row>
    <row r="5469" spans="2:3" x14ac:dyDescent="0.25">
      <c r="B5469" s="16" t="s">
        <v>16</v>
      </c>
      <c r="C5469" s="17"/>
    </row>
    <row r="5470" spans="2:3" x14ac:dyDescent="0.25">
      <c r="B5470" s="16" t="s">
        <v>17</v>
      </c>
      <c r="C5470" s="17"/>
    </row>
    <row r="5471" spans="2:3" x14ac:dyDescent="0.25">
      <c r="B5471" s="16" t="s">
        <v>18</v>
      </c>
      <c r="C5471" s="17" t="s">
        <v>1012</v>
      </c>
    </row>
    <row r="5472" spans="2:3" x14ac:dyDescent="0.25">
      <c r="B5472" s="16" t="s">
        <v>20</v>
      </c>
      <c r="C5472" s="17">
        <v>30</v>
      </c>
    </row>
    <row r="5473" spans="2:3" x14ac:dyDescent="0.25">
      <c r="B5473" s="16" t="s">
        <v>21</v>
      </c>
      <c r="C5473" s="17">
        <v>15</v>
      </c>
    </row>
    <row r="5474" spans="2:3" x14ac:dyDescent="0.25">
      <c r="B5474" s="16" t="s">
        <v>22</v>
      </c>
      <c r="C5474" s="17">
        <v>46</v>
      </c>
    </row>
    <row r="5475" spans="2:3" x14ac:dyDescent="0.25">
      <c r="B5475" s="16" t="s">
        <v>23</v>
      </c>
      <c r="C5475" s="17" t="s">
        <v>24</v>
      </c>
    </row>
    <row r="5476" spans="2:3" x14ac:dyDescent="0.25">
      <c r="B5476" s="16" t="s">
        <v>25</v>
      </c>
      <c r="C5476" s="17" t="s">
        <v>40</v>
      </c>
    </row>
    <row r="5477" spans="2:3" x14ac:dyDescent="0.25">
      <c r="B5477" s="16" t="s">
        <v>27</v>
      </c>
      <c r="C5477" s="17" t="s">
        <v>28</v>
      </c>
    </row>
    <row r="5478" spans="2:3" x14ac:dyDescent="0.25">
      <c r="B5478" s="16" t="s">
        <v>29</v>
      </c>
      <c r="C5478" s="17"/>
    </row>
    <row r="5479" spans="2:3" ht="24" x14ac:dyDescent="0.25">
      <c r="B5479" s="16" t="s">
        <v>30</v>
      </c>
      <c r="C5479" s="17" t="s">
        <v>66</v>
      </c>
    </row>
    <row r="5480" spans="2:3" x14ac:dyDescent="0.25">
      <c r="B5480" s="16" t="s">
        <v>32</v>
      </c>
      <c r="C5480" s="17" t="s">
        <v>1002</v>
      </c>
    </row>
    <row r="5481" spans="2:3" x14ac:dyDescent="0.25">
      <c r="B5481" s="16" t="s">
        <v>34</v>
      </c>
      <c r="C5481" s="17" t="s">
        <v>1026</v>
      </c>
    </row>
    <row r="5483" spans="2:3" x14ac:dyDescent="0.25">
      <c r="B5483" s="16" t="s">
        <v>5</v>
      </c>
      <c r="C5483" s="17" t="s">
        <v>1032</v>
      </c>
    </row>
    <row r="5484" spans="2:3" x14ac:dyDescent="0.25">
      <c r="B5484" s="16" t="s">
        <v>7</v>
      </c>
      <c r="C5484" s="17" t="s">
        <v>149</v>
      </c>
    </row>
    <row r="5485" spans="2:3" x14ac:dyDescent="0.25">
      <c r="B5485" s="16" t="s">
        <v>9</v>
      </c>
      <c r="C5485" s="17" t="s">
        <v>1033</v>
      </c>
    </row>
    <row r="5486" spans="2:3" ht="24" x14ac:dyDescent="0.25">
      <c r="B5486" s="16" t="s">
        <v>11</v>
      </c>
      <c r="C5486" s="17" t="s">
        <v>1034</v>
      </c>
    </row>
    <row r="5487" spans="2:3" ht="36" x14ac:dyDescent="0.25">
      <c r="B5487" s="16" t="s">
        <v>13</v>
      </c>
      <c r="C5487" s="17" t="s">
        <v>1035</v>
      </c>
    </row>
    <row r="5488" spans="2:3" x14ac:dyDescent="0.25">
      <c r="B5488" s="16" t="s">
        <v>15</v>
      </c>
      <c r="C5488" s="17"/>
    </row>
    <row r="5489" spans="2:3" x14ac:dyDescent="0.25">
      <c r="B5489" s="16" t="s">
        <v>16</v>
      </c>
      <c r="C5489" s="17"/>
    </row>
    <row r="5490" spans="2:3" x14ac:dyDescent="0.25">
      <c r="B5490" s="16" t="s">
        <v>17</v>
      </c>
      <c r="C5490" s="17"/>
    </row>
    <row r="5491" spans="2:3" x14ac:dyDescent="0.25">
      <c r="B5491" s="16" t="s">
        <v>18</v>
      </c>
      <c r="C5491" s="17" t="s">
        <v>1036</v>
      </c>
    </row>
    <row r="5492" spans="2:3" x14ac:dyDescent="0.25">
      <c r="B5492" s="16" t="s">
        <v>20</v>
      </c>
      <c r="C5492" s="17">
        <v>60</v>
      </c>
    </row>
    <row r="5493" spans="2:3" x14ac:dyDescent="0.25">
      <c r="B5493" s="16" t="s">
        <v>21</v>
      </c>
      <c r="C5493" s="17">
        <v>5</v>
      </c>
    </row>
    <row r="5494" spans="2:3" x14ac:dyDescent="0.25">
      <c r="B5494" s="16" t="s">
        <v>22</v>
      </c>
      <c r="C5494" s="17">
        <v>66</v>
      </c>
    </row>
    <row r="5495" spans="2:3" x14ac:dyDescent="0.25">
      <c r="B5495" s="16" t="s">
        <v>23</v>
      </c>
      <c r="C5495" s="17" t="s">
        <v>49</v>
      </c>
    </row>
    <row r="5496" spans="2:3" x14ac:dyDescent="0.25">
      <c r="B5496" s="16" t="s">
        <v>25</v>
      </c>
      <c r="C5496" s="17" t="s">
        <v>26</v>
      </c>
    </row>
    <row r="5497" spans="2:3" x14ac:dyDescent="0.25">
      <c r="B5497" s="16" t="s">
        <v>27</v>
      </c>
      <c r="C5497" s="17" t="s">
        <v>28</v>
      </c>
    </row>
    <row r="5498" spans="2:3" x14ac:dyDescent="0.25">
      <c r="B5498" s="16" t="s">
        <v>29</v>
      </c>
      <c r="C5498" s="17"/>
    </row>
    <row r="5499" spans="2:3" ht="24" x14ac:dyDescent="0.25">
      <c r="B5499" s="16" t="s">
        <v>30</v>
      </c>
      <c r="C5499" s="17" t="s">
        <v>66</v>
      </c>
    </row>
    <row r="5500" spans="2:3" x14ac:dyDescent="0.25">
      <c r="B5500" s="16" t="s">
        <v>32</v>
      </c>
      <c r="C5500" s="17" t="s">
        <v>1002</v>
      </c>
    </row>
    <row r="5501" spans="2:3" x14ac:dyDescent="0.25">
      <c r="B5501" s="16" t="s">
        <v>34</v>
      </c>
      <c r="C5501" s="17" t="s">
        <v>1037</v>
      </c>
    </row>
    <row r="5503" spans="2:3" x14ac:dyDescent="0.25">
      <c r="B5503" s="16" t="s">
        <v>5</v>
      </c>
      <c r="C5503" s="17" t="s">
        <v>1038</v>
      </c>
    </row>
    <row r="5504" spans="2:3" x14ac:dyDescent="0.25">
      <c r="B5504" s="16" t="s">
        <v>7</v>
      </c>
      <c r="C5504" s="17" t="s">
        <v>149</v>
      </c>
    </row>
    <row r="5505" spans="2:3" x14ac:dyDescent="0.25">
      <c r="B5505" s="16" t="s">
        <v>9</v>
      </c>
      <c r="C5505" s="17" t="s">
        <v>1039</v>
      </c>
    </row>
    <row r="5506" spans="2:3" ht="24" x14ac:dyDescent="0.25">
      <c r="B5506" s="16" t="s">
        <v>11</v>
      </c>
      <c r="C5506" s="17" t="s">
        <v>1029</v>
      </c>
    </row>
    <row r="5507" spans="2:3" x14ac:dyDescent="0.25">
      <c r="B5507" s="16" t="s">
        <v>13</v>
      </c>
      <c r="C5507" s="17" t="s">
        <v>1007</v>
      </c>
    </row>
    <row r="5508" spans="2:3" x14ac:dyDescent="0.25">
      <c r="B5508" s="16" t="s">
        <v>15</v>
      </c>
      <c r="C5508" s="17"/>
    </row>
    <row r="5509" spans="2:3" x14ac:dyDescent="0.25">
      <c r="B5509" s="16" t="s">
        <v>16</v>
      </c>
      <c r="C5509" s="17"/>
    </row>
    <row r="5510" spans="2:3" x14ac:dyDescent="0.25">
      <c r="B5510" s="16" t="s">
        <v>17</v>
      </c>
      <c r="C5510" s="17"/>
    </row>
    <row r="5511" spans="2:3" x14ac:dyDescent="0.25">
      <c r="B5511" s="16" t="s">
        <v>18</v>
      </c>
      <c r="C5511" s="17" t="s">
        <v>95</v>
      </c>
    </row>
    <row r="5512" spans="2:3" x14ac:dyDescent="0.25">
      <c r="B5512" s="16" t="s">
        <v>20</v>
      </c>
      <c r="C5512" s="17">
        <v>80</v>
      </c>
    </row>
    <row r="5513" spans="2:3" x14ac:dyDescent="0.25">
      <c r="B5513" s="16" t="s">
        <v>21</v>
      </c>
      <c r="C5513" s="17">
        <v>5</v>
      </c>
    </row>
    <row r="5514" spans="2:3" x14ac:dyDescent="0.25">
      <c r="B5514" s="16" t="s">
        <v>22</v>
      </c>
      <c r="C5514" s="17">
        <v>86</v>
      </c>
    </row>
    <row r="5515" spans="2:3" x14ac:dyDescent="0.25">
      <c r="B5515" s="16" t="s">
        <v>23</v>
      </c>
      <c r="C5515" s="17" t="s">
        <v>49</v>
      </c>
    </row>
    <row r="5516" spans="2:3" x14ac:dyDescent="0.25">
      <c r="B5516" s="16" t="s">
        <v>25</v>
      </c>
      <c r="C5516" s="17" t="s">
        <v>26</v>
      </c>
    </row>
    <row r="5517" spans="2:3" x14ac:dyDescent="0.25">
      <c r="B5517" s="16" t="s">
        <v>27</v>
      </c>
      <c r="C5517" s="17" t="s">
        <v>28</v>
      </c>
    </row>
    <row r="5518" spans="2:3" x14ac:dyDescent="0.25">
      <c r="B5518" s="16" t="s">
        <v>29</v>
      </c>
      <c r="C5518" s="17"/>
    </row>
    <row r="5519" spans="2:3" ht="24" x14ac:dyDescent="0.25">
      <c r="B5519" s="16" t="s">
        <v>30</v>
      </c>
      <c r="C5519" s="17" t="s">
        <v>66</v>
      </c>
    </row>
    <row r="5520" spans="2:3" x14ac:dyDescent="0.25">
      <c r="B5520" s="16" t="s">
        <v>32</v>
      </c>
      <c r="C5520" s="17" t="s">
        <v>1002</v>
      </c>
    </row>
    <row r="5521" spans="2:3" x14ac:dyDescent="0.25">
      <c r="B5521" s="16" t="s">
        <v>34</v>
      </c>
      <c r="C5521" s="17" t="s">
        <v>1037</v>
      </c>
    </row>
    <row r="5523" spans="2:3" x14ac:dyDescent="0.25">
      <c r="B5523" s="16" t="s">
        <v>5</v>
      </c>
      <c r="C5523" s="17" t="s">
        <v>1040</v>
      </c>
    </row>
    <row r="5524" spans="2:3" x14ac:dyDescent="0.25">
      <c r="B5524" s="16" t="s">
        <v>7</v>
      </c>
      <c r="C5524" s="17" t="s">
        <v>149</v>
      </c>
    </row>
    <row r="5525" spans="2:3" x14ac:dyDescent="0.25">
      <c r="B5525" s="16" t="s">
        <v>9</v>
      </c>
      <c r="C5525" s="17" t="s">
        <v>1041</v>
      </c>
    </row>
    <row r="5526" spans="2:3" ht="24" x14ac:dyDescent="0.25">
      <c r="B5526" s="16" t="s">
        <v>11</v>
      </c>
      <c r="C5526" s="17" t="s">
        <v>1042</v>
      </c>
    </row>
    <row r="5527" spans="2:3" ht="48" x14ac:dyDescent="0.25">
      <c r="B5527" s="16" t="s">
        <v>13</v>
      </c>
      <c r="C5527" s="17" t="s">
        <v>1043</v>
      </c>
    </row>
    <row r="5528" spans="2:3" x14ac:dyDescent="0.25">
      <c r="B5528" s="16" t="s">
        <v>15</v>
      </c>
      <c r="C5528" s="17"/>
    </row>
    <row r="5529" spans="2:3" x14ac:dyDescent="0.25">
      <c r="B5529" s="16" t="s">
        <v>16</v>
      </c>
      <c r="C5529" s="17"/>
    </row>
    <row r="5530" spans="2:3" x14ac:dyDescent="0.25">
      <c r="B5530" s="16" t="s">
        <v>17</v>
      </c>
      <c r="C5530" s="17"/>
    </row>
    <row r="5531" spans="2:3" x14ac:dyDescent="0.25">
      <c r="B5531" s="16" t="s">
        <v>18</v>
      </c>
      <c r="C5531" s="17" t="s">
        <v>1012</v>
      </c>
    </row>
    <row r="5532" spans="2:3" x14ac:dyDescent="0.25">
      <c r="B5532" s="16" t="s">
        <v>20</v>
      </c>
      <c r="C5532" s="17">
        <v>30</v>
      </c>
    </row>
    <row r="5533" spans="2:3" x14ac:dyDescent="0.25">
      <c r="B5533" s="16" t="s">
        <v>21</v>
      </c>
      <c r="C5533" s="17">
        <v>15</v>
      </c>
    </row>
    <row r="5534" spans="2:3" x14ac:dyDescent="0.25">
      <c r="B5534" s="16" t="s">
        <v>22</v>
      </c>
      <c r="C5534" s="17">
        <v>46</v>
      </c>
    </row>
    <row r="5535" spans="2:3" x14ac:dyDescent="0.25">
      <c r="B5535" s="16" t="s">
        <v>23</v>
      </c>
      <c r="C5535" s="17" t="s">
        <v>24</v>
      </c>
    </row>
    <row r="5536" spans="2:3" x14ac:dyDescent="0.25">
      <c r="B5536" s="16" t="s">
        <v>25</v>
      </c>
      <c r="C5536" s="17" t="s">
        <v>40</v>
      </c>
    </row>
    <row r="5537" spans="2:3" x14ac:dyDescent="0.25">
      <c r="B5537" s="16" t="s">
        <v>27</v>
      </c>
      <c r="C5537" s="17" t="s">
        <v>28</v>
      </c>
    </row>
    <row r="5538" spans="2:3" x14ac:dyDescent="0.25">
      <c r="B5538" s="16" t="s">
        <v>29</v>
      </c>
      <c r="C5538" s="17"/>
    </row>
    <row r="5539" spans="2:3" ht="24" x14ac:dyDescent="0.25">
      <c r="B5539" s="16" t="s">
        <v>30</v>
      </c>
      <c r="C5539" s="17" t="s">
        <v>66</v>
      </c>
    </row>
    <row r="5540" spans="2:3" x14ac:dyDescent="0.25">
      <c r="B5540" s="16" t="s">
        <v>32</v>
      </c>
      <c r="C5540" s="17" t="s">
        <v>1002</v>
      </c>
    </row>
    <row r="5541" spans="2:3" x14ac:dyDescent="0.25">
      <c r="B5541" s="16" t="s">
        <v>34</v>
      </c>
      <c r="C5541" s="17" t="s">
        <v>1037</v>
      </c>
    </row>
    <row r="5543" spans="2:3" x14ac:dyDescent="0.25">
      <c r="B5543" s="16" t="s">
        <v>5</v>
      </c>
      <c r="C5543" s="17" t="s">
        <v>1044</v>
      </c>
    </row>
    <row r="5544" spans="2:3" x14ac:dyDescent="0.25">
      <c r="B5544" s="16" t="s">
        <v>7</v>
      </c>
      <c r="C5544" s="17" t="s">
        <v>149</v>
      </c>
    </row>
    <row r="5545" spans="2:3" x14ac:dyDescent="0.25">
      <c r="B5545" s="16" t="s">
        <v>9</v>
      </c>
      <c r="C5545" s="17" t="s">
        <v>1045</v>
      </c>
    </row>
    <row r="5546" spans="2:3" ht="24" x14ac:dyDescent="0.25">
      <c r="B5546" s="16" t="s">
        <v>11</v>
      </c>
      <c r="C5546" s="17" t="s">
        <v>1024</v>
      </c>
    </row>
    <row r="5547" spans="2:3" ht="24" x14ac:dyDescent="0.25">
      <c r="B5547" s="16" t="s">
        <v>13</v>
      </c>
      <c r="C5547" s="17" t="s">
        <v>1046</v>
      </c>
    </row>
    <row r="5548" spans="2:3" x14ac:dyDescent="0.25">
      <c r="B5548" s="16" t="s">
        <v>15</v>
      </c>
      <c r="C5548" s="17"/>
    </row>
    <row r="5549" spans="2:3" x14ac:dyDescent="0.25">
      <c r="B5549" s="16" t="s">
        <v>16</v>
      </c>
      <c r="C5549" s="17"/>
    </row>
    <row r="5550" spans="2:3" x14ac:dyDescent="0.25">
      <c r="B5550" s="16" t="s">
        <v>17</v>
      </c>
      <c r="C5550" s="17"/>
    </row>
    <row r="5551" spans="2:3" x14ac:dyDescent="0.25">
      <c r="B5551" s="16" t="s">
        <v>18</v>
      </c>
      <c r="C5551" s="17" t="s">
        <v>1047</v>
      </c>
    </row>
    <row r="5552" spans="2:3" x14ac:dyDescent="0.25">
      <c r="B5552" s="16" t="s">
        <v>20</v>
      </c>
      <c r="C5552" s="17">
        <v>65</v>
      </c>
    </row>
    <row r="5553" spans="2:3" x14ac:dyDescent="0.25">
      <c r="B5553" s="16" t="s">
        <v>21</v>
      </c>
      <c r="C5553" s="17">
        <v>10</v>
      </c>
    </row>
    <row r="5554" spans="2:3" x14ac:dyDescent="0.25">
      <c r="B5554" s="16" t="s">
        <v>22</v>
      </c>
      <c r="C5554" s="17">
        <v>76</v>
      </c>
    </row>
    <row r="5555" spans="2:3" x14ac:dyDescent="0.25">
      <c r="B5555" s="16" t="s">
        <v>23</v>
      </c>
      <c r="C5555" s="17" t="s">
        <v>49</v>
      </c>
    </row>
    <row r="5556" spans="2:3" x14ac:dyDescent="0.25">
      <c r="B5556" s="16" t="s">
        <v>25</v>
      </c>
      <c r="C5556" s="17" t="s">
        <v>26</v>
      </c>
    </row>
    <row r="5557" spans="2:3" x14ac:dyDescent="0.25">
      <c r="B5557" s="16" t="s">
        <v>27</v>
      </c>
      <c r="C5557" s="17" t="s">
        <v>28</v>
      </c>
    </row>
    <row r="5558" spans="2:3" x14ac:dyDescent="0.25">
      <c r="B5558" s="16" t="s">
        <v>29</v>
      </c>
      <c r="C5558" s="17"/>
    </row>
    <row r="5559" spans="2:3" ht="24" x14ac:dyDescent="0.25">
      <c r="B5559" s="16" t="s">
        <v>30</v>
      </c>
      <c r="C5559" s="17" t="s">
        <v>66</v>
      </c>
    </row>
    <row r="5560" spans="2:3" x14ac:dyDescent="0.25">
      <c r="B5560" s="16" t="s">
        <v>32</v>
      </c>
      <c r="C5560" s="17" t="s">
        <v>1002</v>
      </c>
    </row>
    <row r="5561" spans="2:3" x14ac:dyDescent="0.25">
      <c r="B5561" s="16" t="s">
        <v>34</v>
      </c>
      <c r="C5561" s="17" t="s">
        <v>1048</v>
      </c>
    </row>
    <row r="5563" spans="2:3" x14ac:dyDescent="0.25">
      <c r="B5563" s="16" t="s">
        <v>5</v>
      </c>
      <c r="C5563" s="17" t="s">
        <v>1049</v>
      </c>
    </row>
    <row r="5564" spans="2:3" x14ac:dyDescent="0.25">
      <c r="B5564" s="16" t="s">
        <v>7</v>
      </c>
      <c r="C5564" s="17" t="s">
        <v>149</v>
      </c>
    </row>
    <row r="5565" spans="2:3" x14ac:dyDescent="0.25">
      <c r="B5565" s="16" t="s">
        <v>9</v>
      </c>
      <c r="C5565" s="17" t="s">
        <v>1050</v>
      </c>
    </row>
    <row r="5566" spans="2:3" ht="24" x14ac:dyDescent="0.25">
      <c r="B5566" s="16" t="s">
        <v>11</v>
      </c>
      <c r="C5566" s="17" t="s">
        <v>1029</v>
      </c>
    </row>
    <row r="5567" spans="2:3" x14ac:dyDescent="0.25">
      <c r="B5567" s="16" t="s">
        <v>13</v>
      </c>
      <c r="C5567" s="17" t="s">
        <v>1007</v>
      </c>
    </row>
    <row r="5568" spans="2:3" x14ac:dyDescent="0.25">
      <c r="B5568" s="16" t="s">
        <v>15</v>
      </c>
      <c r="C5568" s="17"/>
    </row>
    <row r="5569" spans="2:3" x14ac:dyDescent="0.25">
      <c r="B5569" s="16" t="s">
        <v>16</v>
      </c>
      <c r="C5569" s="17"/>
    </row>
    <row r="5570" spans="2:3" x14ac:dyDescent="0.25">
      <c r="B5570" s="16" t="s">
        <v>17</v>
      </c>
      <c r="C5570" s="17"/>
    </row>
    <row r="5571" spans="2:3" x14ac:dyDescent="0.25">
      <c r="B5571" s="16" t="s">
        <v>18</v>
      </c>
      <c r="C5571" s="17" t="s">
        <v>95</v>
      </c>
    </row>
    <row r="5572" spans="2:3" x14ac:dyDescent="0.25">
      <c r="B5572" s="16" t="s">
        <v>20</v>
      </c>
      <c r="C5572" s="17">
        <v>80</v>
      </c>
    </row>
    <row r="5573" spans="2:3" x14ac:dyDescent="0.25">
      <c r="B5573" s="16" t="s">
        <v>21</v>
      </c>
      <c r="C5573" s="17">
        <v>5</v>
      </c>
    </row>
    <row r="5574" spans="2:3" x14ac:dyDescent="0.25">
      <c r="B5574" s="16" t="s">
        <v>22</v>
      </c>
      <c r="C5574" s="17">
        <v>86</v>
      </c>
    </row>
    <row r="5575" spans="2:3" x14ac:dyDescent="0.25">
      <c r="B5575" s="16" t="s">
        <v>23</v>
      </c>
      <c r="C5575" s="17" t="s">
        <v>49</v>
      </c>
    </row>
    <row r="5576" spans="2:3" x14ac:dyDescent="0.25">
      <c r="B5576" s="16" t="s">
        <v>25</v>
      </c>
      <c r="C5576" s="17" t="s">
        <v>26</v>
      </c>
    </row>
    <row r="5577" spans="2:3" x14ac:dyDescent="0.25">
      <c r="B5577" s="16" t="s">
        <v>27</v>
      </c>
      <c r="C5577" s="17" t="s">
        <v>28</v>
      </c>
    </row>
    <row r="5578" spans="2:3" x14ac:dyDescent="0.25">
      <c r="B5578" s="16" t="s">
        <v>29</v>
      </c>
      <c r="C5578" s="17"/>
    </row>
    <row r="5579" spans="2:3" ht="24" x14ac:dyDescent="0.25">
      <c r="B5579" s="16" t="s">
        <v>30</v>
      </c>
      <c r="C5579" s="17" t="s">
        <v>66</v>
      </c>
    </row>
    <row r="5580" spans="2:3" x14ac:dyDescent="0.25">
      <c r="B5580" s="16" t="s">
        <v>32</v>
      </c>
      <c r="C5580" s="17" t="s">
        <v>1002</v>
      </c>
    </row>
    <row r="5581" spans="2:3" x14ac:dyDescent="0.25">
      <c r="B5581" s="16" t="s">
        <v>34</v>
      </c>
      <c r="C5581" s="17" t="s">
        <v>1048</v>
      </c>
    </row>
    <row r="5583" spans="2:3" x14ac:dyDescent="0.25">
      <c r="B5583" s="16" t="s">
        <v>5</v>
      </c>
      <c r="C5583" s="17" t="s">
        <v>1051</v>
      </c>
    </row>
    <row r="5584" spans="2:3" x14ac:dyDescent="0.25">
      <c r="B5584" s="16" t="s">
        <v>7</v>
      </c>
      <c r="C5584" s="17" t="s">
        <v>149</v>
      </c>
    </row>
    <row r="5585" spans="2:3" x14ac:dyDescent="0.25">
      <c r="B5585" s="16" t="s">
        <v>9</v>
      </c>
      <c r="C5585" s="17" t="s">
        <v>1052</v>
      </c>
    </row>
    <row r="5586" spans="2:3" ht="24" x14ac:dyDescent="0.25">
      <c r="B5586" s="16" t="s">
        <v>11</v>
      </c>
      <c r="C5586" s="17" t="s">
        <v>1042</v>
      </c>
    </row>
    <row r="5587" spans="2:3" ht="48" x14ac:dyDescent="0.25">
      <c r="B5587" s="16" t="s">
        <v>13</v>
      </c>
      <c r="C5587" s="17" t="s">
        <v>1043</v>
      </c>
    </row>
    <row r="5588" spans="2:3" x14ac:dyDescent="0.25">
      <c r="B5588" s="16" t="s">
        <v>15</v>
      </c>
      <c r="C5588" s="17"/>
    </row>
    <row r="5589" spans="2:3" x14ac:dyDescent="0.25">
      <c r="B5589" s="16" t="s">
        <v>16</v>
      </c>
      <c r="C5589" s="17"/>
    </row>
    <row r="5590" spans="2:3" x14ac:dyDescent="0.25">
      <c r="B5590" s="16" t="s">
        <v>17</v>
      </c>
      <c r="C5590" s="17"/>
    </row>
    <row r="5591" spans="2:3" x14ac:dyDescent="0.25">
      <c r="B5591" s="16" t="s">
        <v>18</v>
      </c>
      <c r="C5591" s="17" t="s">
        <v>1012</v>
      </c>
    </row>
    <row r="5592" spans="2:3" x14ac:dyDescent="0.25">
      <c r="B5592" s="16" t="s">
        <v>20</v>
      </c>
      <c r="C5592" s="17">
        <v>30</v>
      </c>
    </row>
    <row r="5593" spans="2:3" x14ac:dyDescent="0.25">
      <c r="B5593" s="16" t="s">
        <v>21</v>
      </c>
      <c r="C5593" s="17">
        <v>15</v>
      </c>
    </row>
    <row r="5594" spans="2:3" x14ac:dyDescent="0.25">
      <c r="B5594" s="16" t="s">
        <v>22</v>
      </c>
      <c r="C5594" s="17">
        <v>46</v>
      </c>
    </row>
    <row r="5595" spans="2:3" x14ac:dyDescent="0.25">
      <c r="B5595" s="16" t="s">
        <v>23</v>
      </c>
      <c r="C5595" s="17" t="s">
        <v>24</v>
      </c>
    </row>
    <row r="5596" spans="2:3" x14ac:dyDescent="0.25">
      <c r="B5596" s="16" t="s">
        <v>25</v>
      </c>
      <c r="C5596" s="17" t="s">
        <v>40</v>
      </c>
    </row>
    <row r="5597" spans="2:3" x14ac:dyDescent="0.25">
      <c r="B5597" s="16" t="s">
        <v>27</v>
      </c>
      <c r="C5597" s="17" t="s">
        <v>28</v>
      </c>
    </row>
    <row r="5598" spans="2:3" x14ac:dyDescent="0.25">
      <c r="B5598" s="16" t="s">
        <v>29</v>
      </c>
      <c r="C5598" s="17"/>
    </row>
    <row r="5599" spans="2:3" ht="24" x14ac:dyDescent="0.25">
      <c r="B5599" s="16" t="s">
        <v>30</v>
      </c>
      <c r="C5599" s="17" t="s">
        <v>66</v>
      </c>
    </row>
    <row r="5600" spans="2:3" x14ac:dyDescent="0.25">
      <c r="B5600" s="16" t="s">
        <v>32</v>
      </c>
      <c r="C5600" s="17" t="s">
        <v>1002</v>
      </c>
    </row>
    <row r="5601" spans="2:3" x14ac:dyDescent="0.25">
      <c r="B5601" s="16" t="s">
        <v>34</v>
      </c>
      <c r="C5601" s="17" t="s">
        <v>1048</v>
      </c>
    </row>
    <row r="5603" spans="2:3" x14ac:dyDescent="0.25">
      <c r="B5603" s="16" t="s">
        <v>5</v>
      </c>
      <c r="C5603" s="17" t="s">
        <v>1053</v>
      </c>
    </row>
    <row r="5604" spans="2:3" x14ac:dyDescent="0.25">
      <c r="B5604" s="16" t="s">
        <v>7</v>
      </c>
      <c r="C5604" s="17" t="s">
        <v>149</v>
      </c>
    </row>
    <row r="5605" spans="2:3" x14ac:dyDescent="0.25">
      <c r="B5605" s="16" t="s">
        <v>9</v>
      </c>
      <c r="C5605" s="17" t="s">
        <v>1054</v>
      </c>
    </row>
    <row r="5606" spans="2:3" ht="24" x14ac:dyDescent="0.25">
      <c r="B5606" s="16" t="s">
        <v>11</v>
      </c>
      <c r="C5606" s="17" t="s">
        <v>1034</v>
      </c>
    </row>
    <row r="5607" spans="2:3" ht="36" x14ac:dyDescent="0.25">
      <c r="B5607" s="16" t="s">
        <v>13</v>
      </c>
      <c r="C5607" s="17" t="s">
        <v>1035</v>
      </c>
    </row>
    <row r="5608" spans="2:3" x14ac:dyDescent="0.25">
      <c r="B5608" s="16" t="s">
        <v>15</v>
      </c>
      <c r="C5608" s="17"/>
    </row>
    <row r="5609" spans="2:3" x14ac:dyDescent="0.25">
      <c r="B5609" s="16" t="s">
        <v>16</v>
      </c>
      <c r="C5609" s="17"/>
    </row>
    <row r="5610" spans="2:3" x14ac:dyDescent="0.25">
      <c r="B5610" s="16" t="s">
        <v>17</v>
      </c>
      <c r="C5610" s="17"/>
    </row>
    <row r="5611" spans="2:3" x14ac:dyDescent="0.25">
      <c r="B5611" s="16" t="s">
        <v>18</v>
      </c>
      <c r="C5611" s="17" t="s">
        <v>1036</v>
      </c>
    </row>
    <row r="5612" spans="2:3" x14ac:dyDescent="0.25">
      <c r="B5612" s="16" t="s">
        <v>20</v>
      </c>
      <c r="C5612" s="17">
        <v>60</v>
      </c>
    </row>
    <row r="5613" spans="2:3" x14ac:dyDescent="0.25">
      <c r="B5613" s="16" t="s">
        <v>21</v>
      </c>
      <c r="C5613" s="17">
        <v>5</v>
      </c>
    </row>
    <row r="5614" spans="2:3" x14ac:dyDescent="0.25">
      <c r="B5614" s="16" t="s">
        <v>22</v>
      </c>
      <c r="C5614" s="17">
        <v>66</v>
      </c>
    </row>
    <row r="5615" spans="2:3" x14ac:dyDescent="0.25">
      <c r="B5615" s="16" t="s">
        <v>23</v>
      </c>
      <c r="C5615" s="17" t="s">
        <v>49</v>
      </c>
    </row>
    <row r="5616" spans="2:3" x14ac:dyDescent="0.25">
      <c r="B5616" s="16" t="s">
        <v>25</v>
      </c>
      <c r="C5616" s="17" t="s">
        <v>26</v>
      </c>
    </row>
    <row r="5617" spans="2:3" x14ac:dyDescent="0.25">
      <c r="B5617" s="16" t="s">
        <v>27</v>
      </c>
      <c r="C5617" s="17" t="s">
        <v>28</v>
      </c>
    </row>
    <row r="5618" spans="2:3" x14ac:dyDescent="0.25">
      <c r="B5618" s="16" t="s">
        <v>29</v>
      </c>
      <c r="C5618" s="17"/>
    </row>
    <row r="5619" spans="2:3" ht="24" x14ac:dyDescent="0.25">
      <c r="B5619" s="16" t="s">
        <v>30</v>
      </c>
      <c r="C5619" s="17" t="s">
        <v>66</v>
      </c>
    </row>
    <row r="5620" spans="2:3" x14ac:dyDescent="0.25">
      <c r="B5620" s="16" t="s">
        <v>32</v>
      </c>
      <c r="C5620" s="17" t="s">
        <v>1002</v>
      </c>
    </row>
    <row r="5621" spans="2:3" x14ac:dyDescent="0.25">
      <c r="B5621" s="16" t="s">
        <v>34</v>
      </c>
      <c r="C5621" s="17" t="s">
        <v>1055</v>
      </c>
    </row>
    <row r="5623" spans="2:3" x14ac:dyDescent="0.25">
      <c r="B5623" s="16" t="s">
        <v>5</v>
      </c>
      <c r="C5623" s="17" t="s">
        <v>1056</v>
      </c>
    </row>
    <row r="5624" spans="2:3" x14ac:dyDescent="0.25">
      <c r="B5624" s="16" t="s">
        <v>7</v>
      </c>
      <c r="C5624" s="17" t="s">
        <v>149</v>
      </c>
    </row>
    <row r="5625" spans="2:3" x14ac:dyDescent="0.25">
      <c r="B5625" s="16" t="s">
        <v>9</v>
      </c>
      <c r="C5625" s="17" t="s">
        <v>1057</v>
      </c>
    </row>
    <row r="5626" spans="2:3" ht="24" x14ac:dyDescent="0.25">
      <c r="B5626" s="16" t="s">
        <v>11</v>
      </c>
      <c r="C5626" s="17" t="s">
        <v>1029</v>
      </c>
    </row>
    <row r="5627" spans="2:3" x14ac:dyDescent="0.25">
      <c r="B5627" s="16" t="s">
        <v>13</v>
      </c>
      <c r="C5627" s="17" t="s">
        <v>1007</v>
      </c>
    </row>
    <row r="5628" spans="2:3" x14ac:dyDescent="0.25">
      <c r="B5628" s="16" t="s">
        <v>15</v>
      </c>
      <c r="C5628" s="17"/>
    </row>
    <row r="5629" spans="2:3" x14ac:dyDescent="0.25">
      <c r="B5629" s="16" t="s">
        <v>16</v>
      </c>
      <c r="C5629" s="17"/>
    </row>
    <row r="5630" spans="2:3" x14ac:dyDescent="0.25">
      <c r="B5630" s="16" t="s">
        <v>17</v>
      </c>
      <c r="C5630" s="17"/>
    </row>
    <row r="5631" spans="2:3" x14ac:dyDescent="0.25">
      <c r="B5631" s="16" t="s">
        <v>18</v>
      </c>
      <c r="C5631" s="17" t="s">
        <v>95</v>
      </c>
    </row>
    <row r="5632" spans="2:3" x14ac:dyDescent="0.25">
      <c r="B5632" s="16" t="s">
        <v>20</v>
      </c>
      <c r="C5632" s="17">
        <v>80</v>
      </c>
    </row>
    <row r="5633" spans="2:3" x14ac:dyDescent="0.25">
      <c r="B5633" s="16" t="s">
        <v>21</v>
      </c>
      <c r="C5633" s="17">
        <v>5</v>
      </c>
    </row>
    <row r="5634" spans="2:3" x14ac:dyDescent="0.25">
      <c r="B5634" s="16" t="s">
        <v>22</v>
      </c>
      <c r="C5634" s="17">
        <v>86</v>
      </c>
    </row>
    <row r="5635" spans="2:3" x14ac:dyDescent="0.25">
      <c r="B5635" s="16" t="s">
        <v>23</v>
      </c>
      <c r="C5635" s="17" t="s">
        <v>49</v>
      </c>
    </row>
    <row r="5636" spans="2:3" x14ac:dyDescent="0.25">
      <c r="B5636" s="16" t="s">
        <v>25</v>
      </c>
      <c r="C5636" s="17" t="s">
        <v>26</v>
      </c>
    </row>
    <row r="5637" spans="2:3" x14ac:dyDescent="0.25">
      <c r="B5637" s="16" t="s">
        <v>27</v>
      </c>
      <c r="C5637" s="17" t="s">
        <v>28</v>
      </c>
    </row>
    <row r="5638" spans="2:3" x14ac:dyDescent="0.25">
      <c r="B5638" s="16" t="s">
        <v>29</v>
      </c>
      <c r="C5638" s="17"/>
    </row>
    <row r="5639" spans="2:3" ht="24" x14ac:dyDescent="0.25">
      <c r="B5639" s="16" t="s">
        <v>30</v>
      </c>
      <c r="C5639" s="17" t="s">
        <v>66</v>
      </c>
    </row>
    <row r="5640" spans="2:3" x14ac:dyDescent="0.25">
      <c r="B5640" s="16" t="s">
        <v>32</v>
      </c>
      <c r="C5640" s="17" t="s">
        <v>1002</v>
      </c>
    </row>
    <row r="5641" spans="2:3" x14ac:dyDescent="0.25">
      <c r="B5641" s="16" t="s">
        <v>34</v>
      </c>
      <c r="C5641" s="17" t="s">
        <v>1055</v>
      </c>
    </row>
    <row r="5643" spans="2:3" x14ac:dyDescent="0.25">
      <c r="B5643" s="16" t="s">
        <v>5</v>
      </c>
      <c r="C5643" s="17" t="s">
        <v>1058</v>
      </c>
    </row>
    <row r="5644" spans="2:3" x14ac:dyDescent="0.25">
      <c r="B5644" s="16" t="s">
        <v>7</v>
      </c>
      <c r="C5644" s="17" t="s">
        <v>149</v>
      </c>
    </row>
    <row r="5645" spans="2:3" x14ac:dyDescent="0.25">
      <c r="B5645" s="16" t="s">
        <v>9</v>
      </c>
      <c r="C5645" s="17" t="s">
        <v>1059</v>
      </c>
    </row>
    <row r="5646" spans="2:3" ht="24" x14ac:dyDescent="0.25">
      <c r="B5646" s="16" t="s">
        <v>11</v>
      </c>
      <c r="C5646" s="17" t="s">
        <v>1042</v>
      </c>
    </row>
    <row r="5647" spans="2:3" ht="48" x14ac:dyDescent="0.25">
      <c r="B5647" s="16" t="s">
        <v>13</v>
      </c>
      <c r="C5647" s="17" t="s">
        <v>1060</v>
      </c>
    </row>
    <row r="5648" spans="2:3" x14ac:dyDescent="0.25">
      <c r="B5648" s="16" t="s">
        <v>15</v>
      </c>
      <c r="C5648" s="17"/>
    </row>
    <row r="5649" spans="2:3" x14ac:dyDescent="0.25">
      <c r="B5649" s="16" t="s">
        <v>16</v>
      </c>
      <c r="C5649" s="17"/>
    </row>
    <row r="5650" spans="2:3" x14ac:dyDescent="0.25">
      <c r="B5650" s="16" t="s">
        <v>17</v>
      </c>
      <c r="C5650" s="17"/>
    </row>
    <row r="5651" spans="2:3" x14ac:dyDescent="0.25">
      <c r="B5651" s="16" t="s">
        <v>18</v>
      </c>
      <c r="C5651" s="17" t="s">
        <v>1012</v>
      </c>
    </row>
    <row r="5652" spans="2:3" x14ac:dyDescent="0.25">
      <c r="B5652" s="16" t="s">
        <v>20</v>
      </c>
      <c r="C5652" s="17">
        <v>30</v>
      </c>
    </row>
    <row r="5653" spans="2:3" x14ac:dyDescent="0.25">
      <c r="B5653" s="16" t="s">
        <v>21</v>
      </c>
      <c r="C5653" s="17">
        <v>15</v>
      </c>
    </row>
    <row r="5654" spans="2:3" x14ac:dyDescent="0.25">
      <c r="B5654" s="16" t="s">
        <v>22</v>
      </c>
      <c r="C5654" s="17">
        <v>46</v>
      </c>
    </row>
    <row r="5655" spans="2:3" x14ac:dyDescent="0.25">
      <c r="B5655" s="16" t="s">
        <v>23</v>
      </c>
      <c r="C5655" s="17" t="s">
        <v>24</v>
      </c>
    </row>
    <row r="5656" spans="2:3" x14ac:dyDescent="0.25">
      <c r="B5656" s="16" t="s">
        <v>25</v>
      </c>
      <c r="C5656" s="17" t="s">
        <v>26</v>
      </c>
    </row>
    <row r="5657" spans="2:3" x14ac:dyDescent="0.25">
      <c r="B5657" s="16" t="s">
        <v>27</v>
      </c>
      <c r="C5657" s="17" t="s">
        <v>28</v>
      </c>
    </row>
    <row r="5658" spans="2:3" x14ac:dyDescent="0.25">
      <c r="B5658" s="16" t="s">
        <v>29</v>
      </c>
      <c r="C5658" s="17"/>
    </row>
    <row r="5659" spans="2:3" ht="24" x14ac:dyDescent="0.25">
      <c r="B5659" s="16" t="s">
        <v>30</v>
      </c>
      <c r="C5659" s="17" t="s">
        <v>66</v>
      </c>
    </row>
    <row r="5660" spans="2:3" x14ac:dyDescent="0.25">
      <c r="B5660" s="16" t="s">
        <v>32</v>
      </c>
      <c r="C5660" s="17" t="s">
        <v>1002</v>
      </c>
    </row>
    <row r="5661" spans="2:3" x14ac:dyDescent="0.25">
      <c r="B5661" s="16" t="s">
        <v>34</v>
      </c>
      <c r="C5661" s="17" t="s">
        <v>1055</v>
      </c>
    </row>
    <row r="5663" spans="2:3" x14ac:dyDescent="0.25">
      <c r="B5663" s="16" t="s">
        <v>5</v>
      </c>
      <c r="C5663" s="17" t="s">
        <v>1061</v>
      </c>
    </row>
    <row r="5664" spans="2:3" x14ac:dyDescent="0.25">
      <c r="B5664" s="16" t="s">
        <v>7</v>
      </c>
      <c r="C5664" s="17" t="s">
        <v>149</v>
      </c>
    </row>
    <row r="5665" spans="2:3" ht="24" x14ac:dyDescent="0.25">
      <c r="B5665" s="16" t="s">
        <v>9</v>
      </c>
      <c r="C5665" s="17" t="s">
        <v>1062</v>
      </c>
    </row>
    <row r="5666" spans="2:3" ht="24" x14ac:dyDescent="0.25">
      <c r="B5666" s="16" t="s">
        <v>11</v>
      </c>
      <c r="C5666" s="17" t="s">
        <v>45</v>
      </c>
    </row>
    <row r="5667" spans="2:3" ht="24" x14ac:dyDescent="0.25">
      <c r="B5667" s="16" t="s">
        <v>13</v>
      </c>
      <c r="C5667" s="17" t="s">
        <v>1063</v>
      </c>
    </row>
    <row r="5668" spans="2:3" x14ac:dyDescent="0.25">
      <c r="B5668" s="16" t="s">
        <v>15</v>
      </c>
      <c r="C5668" s="17"/>
    </row>
    <row r="5669" spans="2:3" x14ac:dyDescent="0.25">
      <c r="B5669" s="16" t="s">
        <v>16</v>
      </c>
      <c r="C5669" s="17"/>
    </row>
    <row r="5670" spans="2:3" x14ac:dyDescent="0.25">
      <c r="B5670" s="16" t="s">
        <v>17</v>
      </c>
      <c r="C5670" s="17" t="s">
        <v>47</v>
      </c>
    </row>
    <row r="5671" spans="2:3" x14ac:dyDescent="0.25">
      <c r="B5671" s="16" t="s">
        <v>18</v>
      </c>
      <c r="C5671" s="17" t="s">
        <v>48</v>
      </c>
    </row>
    <row r="5672" spans="2:3" x14ac:dyDescent="0.25">
      <c r="B5672" s="16" t="s">
        <v>20</v>
      </c>
      <c r="C5672" s="17">
        <v>85</v>
      </c>
    </row>
    <row r="5673" spans="2:3" x14ac:dyDescent="0.25">
      <c r="B5673" s="16" t="s">
        <v>21</v>
      </c>
      <c r="C5673" s="17">
        <v>3</v>
      </c>
    </row>
    <row r="5674" spans="2:3" x14ac:dyDescent="0.25">
      <c r="B5674" s="16" t="s">
        <v>22</v>
      </c>
      <c r="C5674" s="17">
        <v>95</v>
      </c>
    </row>
    <row r="5675" spans="2:3" x14ac:dyDescent="0.25">
      <c r="B5675" s="16" t="s">
        <v>23</v>
      </c>
      <c r="C5675" s="17" t="s">
        <v>49</v>
      </c>
    </row>
    <row r="5676" spans="2:3" x14ac:dyDescent="0.25">
      <c r="B5676" s="16" t="s">
        <v>25</v>
      </c>
      <c r="C5676" s="17" t="s">
        <v>26</v>
      </c>
    </row>
    <row r="5677" spans="2:3" x14ac:dyDescent="0.25">
      <c r="B5677" s="16" t="s">
        <v>27</v>
      </c>
      <c r="C5677" s="17" t="s">
        <v>28</v>
      </c>
    </row>
    <row r="5678" spans="2:3" x14ac:dyDescent="0.25">
      <c r="B5678" s="16" t="s">
        <v>29</v>
      </c>
      <c r="C5678" s="17"/>
    </row>
    <row r="5679" spans="2:3" ht="24" x14ac:dyDescent="0.25">
      <c r="B5679" s="16" t="s">
        <v>30</v>
      </c>
      <c r="C5679" s="17" t="s">
        <v>50</v>
      </c>
    </row>
    <row r="5680" spans="2:3" x14ac:dyDescent="0.25">
      <c r="B5680" s="16" t="s">
        <v>32</v>
      </c>
      <c r="C5680" s="17" t="s">
        <v>51</v>
      </c>
    </row>
    <row r="5681" spans="2:3" x14ac:dyDescent="0.25">
      <c r="B5681" s="16" t="s">
        <v>34</v>
      </c>
      <c r="C5681" s="17" t="s">
        <v>52</v>
      </c>
    </row>
    <row r="5683" spans="2:3" x14ac:dyDescent="0.25">
      <c r="B5683" s="16" t="s">
        <v>5</v>
      </c>
      <c r="C5683" s="17" t="s">
        <v>1061</v>
      </c>
    </row>
    <row r="5684" spans="2:3" x14ac:dyDescent="0.25">
      <c r="B5684" s="16" t="s">
        <v>7</v>
      </c>
      <c r="C5684" s="17" t="s">
        <v>149</v>
      </c>
    </row>
    <row r="5685" spans="2:3" ht="24" x14ac:dyDescent="0.25">
      <c r="B5685" s="16" t="s">
        <v>9</v>
      </c>
      <c r="C5685" s="17" t="s">
        <v>1062</v>
      </c>
    </row>
    <row r="5686" spans="2:3" ht="24" x14ac:dyDescent="0.25">
      <c r="B5686" s="16" t="s">
        <v>11</v>
      </c>
      <c r="C5686" s="17" t="s">
        <v>45</v>
      </c>
    </row>
    <row r="5687" spans="2:3" ht="24" x14ac:dyDescent="0.25">
      <c r="B5687" s="16" t="s">
        <v>13</v>
      </c>
      <c r="C5687" s="17" t="s">
        <v>1063</v>
      </c>
    </row>
    <row r="5688" spans="2:3" x14ac:dyDescent="0.25">
      <c r="B5688" s="16" t="s">
        <v>15</v>
      </c>
      <c r="C5688" s="17"/>
    </row>
    <row r="5689" spans="2:3" x14ac:dyDescent="0.25">
      <c r="B5689" s="16" t="s">
        <v>16</v>
      </c>
      <c r="C5689" s="17"/>
    </row>
    <row r="5690" spans="2:3" x14ac:dyDescent="0.25">
      <c r="B5690" s="16" t="s">
        <v>17</v>
      </c>
      <c r="C5690" s="17" t="s">
        <v>47</v>
      </c>
    </row>
    <row r="5691" spans="2:3" x14ac:dyDescent="0.25">
      <c r="B5691" s="16" t="s">
        <v>18</v>
      </c>
      <c r="C5691" s="17" t="s">
        <v>48</v>
      </c>
    </row>
    <row r="5692" spans="2:3" x14ac:dyDescent="0.25">
      <c r="B5692" s="16" t="s">
        <v>20</v>
      </c>
      <c r="C5692" s="17">
        <v>85</v>
      </c>
    </row>
    <row r="5693" spans="2:3" x14ac:dyDescent="0.25">
      <c r="B5693" s="16" t="s">
        <v>21</v>
      </c>
      <c r="C5693" s="17">
        <v>3</v>
      </c>
    </row>
    <row r="5694" spans="2:3" x14ac:dyDescent="0.25">
      <c r="B5694" s="16" t="s">
        <v>22</v>
      </c>
      <c r="C5694" s="17">
        <v>95</v>
      </c>
    </row>
    <row r="5695" spans="2:3" x14ac:dyDescent="0.25">
      <c r="B5695" s="16" t="s">
        <v>23</v>
      </c>
      <c r="C5695" s="17" t="s">
        <v>49</v>
      </c>
    </row>
    <row r="5696" spans="2:3" x14ac:dyDescent="0.25">
      <c r="B5696" s="16" t="s">
        <v>25</v>
      </c>
      <c r="C5696" s="17" t="s">
        <v>26</v>
      </c>
    </row>
    <row r="5697" spans="2:3" x14ac:dyDescent="0.25">
      <c r="B5697" s="16" t="s">
        <v>27</v>
      </c>
      <c r="C5697" s="17" t="s">
        <v>28</v>
      </c>
    </row>
    <row r="5698" spans="2:3" x14ac:dyDescent="0.25">
      <c r="B5698" s="16" t="s">
        <v>29</v>
      </c>
      <c r="C5698" s="17"/>
    </row>
    <row r="5699" spans="2:3" ht="24" x14ac:dyDescent="0.25">
      <c r="B5699" s="16" t="s">
        <v>30</v>
      </c>
      <c r="C5699" s="17" t="s">
        <v>50</v>
      </c>
    </row>
    <row r="5700" spans="2:3" x14ac:dyDescent="0.25">
      <c r="B5700" s="16" t="s">
        <v>32</v>
      </c>
      <c r="C5700" s="17" t="s">
        <v>51</v>
      </c>
    </row>
    <row r="5701" spans="2:3" x14ac:dyDescent="0.25">
      <c r="B5701" s="16" t="s">
        <v>34</v>
      </c>
      <c r="C5701" s="17" t="s">
        <v>1064</v>
      </c>
    </row>
    <row r="5703" spans="2:3" ht="24" x14ac:dyDescent="0.25">
      <c r="B5703" s="16" t="s">
        <v>5</v>
      </c>
      <c r="C5703" s="17" t="s">
        <v>1065</v>
      </c>
    </row>
    <row r="5704" spans="2:3" x14ac:dyDescent="0.25">
      <c r="B5704" s="16" t="s">
        <v>7</v>
      </c>
      <c r="C5704" s="17" t="s">
        <v>149</v>
      </c>
    </row>
    <row r="5705" spans="2:3" ht="24" x14ac:dyDescent="0.25">
      <c r="B5705" s="16" t="s">
        <v>9</v>
      </c>
      <c r="C5705" s="17" t="s">
        <v>1066</v>
      </c>
    </row>
    <row r="5706" spans="2:3" ht="24" x14ac:dyDescent="0.25">
      <c r="B5706" s="16" t="s">
        <v>11</v>
      </c>
      <c r="C5706" s="17" t="s">
        <v>1067</v>
      </c>
    </row>
    <row r="5707" spans="2:3" ht="24" x14ac:dyDescent="0.25">
      <c r="B5707" s="16" t="s">
        <v>13</v>
      </c>
      <c r="C5707" s="17" t="s">
        <v>1068</v>
      </c>
    </row>
    <row r="5708" spans="2:3" x14ac:dyDescent="0.25">
      <c r="B5708" s="16" t="s">
        <v>15</v>
      </c>
      <c r="C5708" s="17"/>
    </row>
    <row r="5709" spans="2:3" x14ac:dyDescent="0.25">
      <c r="B5709" s="16" t="s">
        <v>16</v>
      </c>
      <c r="C5709" s="17"/>
    </row>
    <row r="5710" spans="2:3" x14ac:dyDescent="0.25">
      <c r="B5710" s="16" t="s">
        <v>17</v>
      </c>
      <c r="C5710" s="17" t="s">
        <v>1069</v>
      </c>
    </row>
    <row r="5711" spans="2:3" x14ac:dyDescent="0.25">
      <c r="B5711" s="16" t="s">
        <v>18</v>
      </c>
      <c r="C5711" s="17" t="s">
        <v>1070</v>
      </c>
    </row>
    <row r="5712" spans="2:3" x14ac:dyDescent="0.25">
      <c r="B5712" s="16" t="s">
        <v>20</v>
      </c>
      <c r="C5712" s="17">
        <v>85</v>
      </c>
    </row>
    <row r="5713" spans="2:3" x14ac:dyDescent="0.25">
      <c r="B5713" s="16" t="s">
        <v>21</v>
      </c>
      <c r="C5713" s="17">
        <v>3</v>
      </c>
    </row>
    <row r="5714" spans="2:3" x14ac:dyDescent="0.25">
      <c r="B5714" s="16" t="s">
        <v>22</v>
      </c>
      <c r="C5714" s="17">
        <v>95</v>
      </c>
    </row>
    <row r="5715" spans="2:3" x14ac:dyDescent="0.25">
      <c r="B5715" s="16" t="s">
        <v>23</v>
      </c>
      <c r="C5715" s="17" t="s">
        <v>24</v>
      </c>
    </row>
    <row r="5716" spans="2:3" x14ac:dyDescent="0.25">
      <c r="B5716" s="16" t="s">
        <v>25</v>
      </c>
      <c r="C5716" s="17" t="s">
        <v>26</v>
      </c>
    </row>
    <row r="5717" spans="2:3" x14ac:dyDescent="0.25">
      <c r="B5717" s="16" t="s">
        <v>27</v>
      </c>
      <c r="C5717" s="17" t="s">
        <v>28</v>
      </c>
    </row>
    <row r="5718" spans="2:3" x14ac:dyDescent="0.25">
      <c r="B5718" s="16" t="s">
        <v>29</v>
      </c>
      <c r="C5718" s="17"/>
    </row>
    <row r="5719" spans="2:3" ht="24" x14ac:dyDescent="0.25">
      <c r="B5719" s="16" t="s">
        <v>30</v>
      </c>
      <c r="C5719" s="17" t="s">
        <v>50</v>
      </c>
    </row>
    <row r="5720" spans="2:3" x14ac:dyDescent="0.25">
      <c r="B5720" s="16" t="s">
        <v>32</v>
      </c>
      <c r="C5720" s="17" t="s">
        <v>51</v>
      </c>
    </row>
    <row r="5721" spans="2:3" x14ac:dyDescent="0.25">
      <c r="B5721" s="16" t="s">
        <v>34</v>
      </c>
      <c r="C5721" s="17" t="s">
        <v>52</v>
      </c>
    </row>
    <row r="5723" spans="2:3" ht="24" x14ac:dyDescent="0.25">
      <c r="B5723" s="16" t="s">
        <v>5</v>
      </c>
      <c r="C5723" s="17" t="s">
        <v>1065</v>
      </c>
    </row>
    <row r="5724" spans="2:3" x14ac:dyDescent="0.25">
      <c r="B5724" s="16" t="s">
        <v>7</v>
      </c>
      <c r="C5724" s="17" t="s">
        <v>149</v>
      </c>
    </row>
    <row r="5725" spans="2:3" ht="24" x14ac:dyDescent="0.25">
      <c r="B5725" s="16" t="s">
        <v>9</v>
      </c>
      <c r="C5725" s="17" t="s">
        <v>1066</v>
      </c>
    </row>
    <row r="5726" spans="2:3" ht="24" x14ac:dyDescent="0.25">
      <c r="B5726" s="16" t="s">
        <v>11</v>
      </c>
      <c r="C5726" s="17" t="s">
        <v>1067</v>
      </c>
    </row>
    <row r="5727" spans="2:3" ht="24" x14ac:dyDescent="0.25">
      <c r="B5727" s="16" t="s">
        <v>13</v>
      </c>
      <c r="C5727" s="17" t="s">
        <v>1068</v>
      </c>
    </row>
    <row r="5728" spans="2:3" x14ac:dyDescent="0.25">
      <c r="B5728" s="16" t="s">
        <v>15</v>
      </c>
      <c r="C5728" s="17"/>
    </row>
    <row r="5729" spans="2:3" x14ac:dyDescent="0.25">
      <c r="B5729" s="16" t="s">
        <v>16</v>
      </c>
      <c r="C5729" s="17"/>
    </row>
    <row r="5730" spans="2:3" x14ac:dyDescent="0.25">
      <c r="B5730" s="16" t="s">
        <v>17</v>
      </c>
      <c r="C5730" s="17" t="s">
        <v>1069</v>
      </c>
    </row>
    <row r="5731" spans="2:3" x14ac:dyDescent="0.25">
      <c r="B5731" s="16" t="s">
        <v>18</v>
      </c>
      <c r="C5731" s="17" t="s">
        <v>1070</v>
      </c>
    </row>
    <row r="5732" spans="2:3" x14ac:dyDescent="0.25">
      <c r="B5732" s="16" t="s">
        <v>20</v>
      </c>
      <c r="C5732" s="17">
        <v>85</v>
      </c>
    </row>
    <row r="5733" spans="2:3" x14ac:dyDescent="0.25">
      <c r="B5733" s="16" t="s">
        <v>21</v>
      </c>
      <c r="C5733" s="17">
        <v>3</v>
      </c>
    </row>
    <row r="5734" spans="2:3" x14ac:dyDescent="0.25">
      <c r="B5734" s="16" t="s">
        <v>22</v>
      </c>
      <c r="C5734" s="17">
        <v>95</v>
      </c>
    </row>
    <row r="5735" spans="2:3" x14ac:dyDescent="0.25">
      <c r="B5735" s="16" t="s">
        <v>23</v>
      </c>
      <c r="C5735" s="17" t="s">
        <v>24</v>
      </c>
    </row>
    <row r="5736" spans="2:3" x14ac:dyDescent="0.25">
      <c r="B5736" s="16" t="s">
        <v>25</v>
      </c>
      <c r="C5736" s="17" t="s">
        <v>26</v>
      </c>
    </row>
    <row r="5737" spans="2:3" x14ac:dyDescent="0.25">
      <c r="B5737" s="16" t="s">
        <v>27</v>
      </c>
      <c r="C5737" s="17" t="s">
        <v>28</v>
      </c>
    </row>
    <row r="5738" spans="2:3" x14ac:dyDescent="0.25">
      <c r="B5738" s="16" t="s">
        <v>29</v>
      </c>
      <c r="C5738" s="17"/>
    </row>
    <row r="5739" spans="2:3" ht="24" x14ac:dyDescent="0.25">
      <c r="B5739" s="16" t="s">
        <v>30</v>
      </c>
      <c r="C5739" s="17" t="s">
        <v>50</v>
      </c>
    </row>
    <row r="5740" spans="2:3" x14ac:dyDescent="0.25">
      <c r="B5740" s="16" t="s">
        <v>32</v>
      </c>
      <c r="C5740" s="17" t="s">
        <v>51</v>
      </c>
    </row>
    <row r="5741" spans="2:3" x14ac:dyDescent="0.25">
      <c r="B5741" s="16" t="s">
        <v>34</v>
      </c>
      <c r="C5741" s="17" t="s">
        <v>1064</v>
      </c>
    </row>
    <row r="5743" spans="2:3" x14ac:dyDescent="0.25">
      <c r="B5743" s="16" t="s">
        <v>5</v>
      </c>
      <c r="C5743" s="17" t="s">
        <v>1071</v>
      </c>
    </row>
    <row r="5744" spans="2:3" x14ac:dyDescent="0.25">
      <c r="B5744" s="16" t="s">
        <v>7</v>
      </c>
      <c r="C5744" s="17" t="s">
        <v>149</v>
      </c>
    </row>
    <row r="5745" spans="2:3" x14ac:dyDescent="0.25">
      <c r="B5745" s="16" t="s">
        <v>9</v>
      </c>
      <c r="C5745" s="17" t="s">
        <v>1072</v>
      </c>
    </row>
    <row r="5746" spans="2:3" x14ac:dyDescent="0.25">
      <c r="B5746" s="16" t="s">
        <v>11</v>
      </c>
      <c r="C5746" s="17" t="s">
        <v>1073</v>
      </c>
    </row>
    <row r="5747" spans="2:3" x14ac:dyDescent="0.25">
      <c r="B5747" s="16" t="s">
        <v>13</v>
      </c>
      <c r="C5747" s="17" t="s">
        <v>1074</v>
      </c>
    </row>
    <row r="5748" spans="2:3" x14ac:dyDescent="0.25">
      <c r="B5748" s="16" t="s">
        <v>15</v>
      </c>
      <c r="C5748" s="17"/>
    </row>
    <row r="5749" spans="2:3" x14ac:dyDescent="0.25">
      <c r="B5749" s="16" t="s">
        <v>16</v>
      </c>
      <c r="C5749" s="17"/>
    </row>
    <row r="5750" spans="2:3" x14ac:dyDescent="0.25">
      <c r="B5750" s="16" t="s">
        <v>17</v>
      </c>
      <c r="C5750" s="17"/>
    </row>
    <row r="5751" spans="2:3" x14ac:dyDescent="0.25">
      <c r="B5751" s="16" t="s">
        <v>18</v>
      </c>
      <c r="C5751" s="17" t="s">
        <v>1075</v>
      </c>
    </row>
    <row r="5752" spans="2:3" x14ac:dyDescent="0.25">
      <c r="B5752" s="16" t="s">
        <v>20</v>
      </c>
      <c r="C5752" s="17">
        <v>349</v>
      </c>
    </row>
    <row r="5753" spans="2:3" x14ac:dyDescent="0.25">
      <c r="B5753" s="16" t="s">
        <v>21</v>
      </c>
      <c r="C5753" s="17">
        <v>5</v>
      </c>
    </row>
    <row r="5754" spans="2:3" x14ac:dyDescent="0.25">
      <c r="B5754" s="16" t="s">
        <v>22</v>
      </c>
      <c r="C5754" s="17">
        <v>334</v>
      </c>
    </row>
    <row r="5755" spans="2:3" x14ac:dyDescent="0.25">
      <c r="B5755" s="16" t="s">
        <v>23</v>
      </c>
      <c r="C5755" s="17" t="s">
        <v>24</v>
      </c>
    </row>
    <row r="5756" spans="2:3" x14ac:dyDescent="0.25">
      <c r="B5756" s="16" t="s">
        <v>25</v>
      </c>
      <c r="C5756" s="17" t="s">
        <v>40</v>
      </c>
    </row>
    <row r="5757" spans="2:3" x14ac:dyDescent="0.25">
      <c r="B5757" s="16" t="s">
        <v>27</v>
      </c>
      <c r="C5757" s="17" t="s">
        <v>28</v>
      </c>
    </row>
    <row r="5758" spans="2:3" x14ac:dyDescent="0.25">
      <c r="B5758" s="16" t="s">
        <v>29</v>
      </c>
      <c r="C5758" s="17"/>
    </row>
    <row r="5759" spans="2:3" ht="24" x14ac:dyDescent="0.25">
      <c r="B5759" s="16" t="s">
        <v>30</v>
      </c>
      <c r="C5759" s="17" t="s">
        <v>1076</v>
      </c>
    </row>
    <row r="5760" spans="2:3" x14ac:dyDescent="0.25">
      <c r="B5760" s="16" t="s">
        <v>32</v>
      </c>
      <c r="C5760" s="17" t="s">
        <v>905</v>
      </c>
    </row>
    <row r="5761" spans="2:3" x14ac:dyDescent="0.25">
      <c r="B5761" s="16" t="s">
        <v>34</v>
      </c>
      <c r="C5761" s="17" t="s">
        <v>52</v>
      </c>
    </row>
    <row r="5763" spans="2:3" x14ac:dyDescent="0.25">
      <c r="B5763" s="16" t="s">
        <v>5</v>
      </c>
      <c r="C5763" s="17" t="s">
        <v>1071</v>
      </c>
    </row>
    <row r="5764" spans="2:3" x14ac:dyDescent="0.25">
      <c r="B5764" s="16" t="s">
        <v>7</v>
      </c>
      <c r="C5764" s="17" t="s">
        <v>149</v>
      </c>
    </row>
    <row r="5765" spans="2:3" x14ac:dyDescent="0.25">
      <c r="B5765" s="16" t="s">
        <v>9</v>
      </c>
      <c r="C5765" s="17" t="s">
        <v>1072</v>
      </c>
    </row>
    <row r="5766" spans="2:3" x14ac:dyDescent="0.25">
      <c r="B5766" s="16" t="s">
        <v>11</v>
      </c>
      <c r="C5766" s="17" t="s">
        <v>1073</v>
      </c>
    </row>
    <row r="5767" spans="2:3" x14ac:dyDescent="0.25">
      <c r="B5767" s="16" t="s">
        <v>13</v>
      </c>
      <c r="C5767" s="17" t="s">
        <v>1074</v>
      </c>
    </row>
    <row r="5768" spans="2:3" x14ac:dyDescent="0.25">
      <c r="B5768" s="16" t="s">
        <v>15</v>
      </c>
      <c r="C5768" s="17"/>
    </row>
    <row r="5769" spans="2:3" x14ac:dyDescent="0.25">
      <c r="B5769" s="16" t="s">
        <v>16</v>
      </c>
      <c r="C5769" s="17"/>
    </row>
    <row r="5770" spans="2:3" x14ac:dyDescent="0.25">
      <c r="B5770" s="16" t="s">
        <v>17</v>
      </c>
      <c r="C5770" s="17"/>
    </row>
    <row r="5771" spans="2:3" x14ac:dyDescent="0.25">
      <c r="B5771" s="16" t="s">
        <v>18</v>
      </c>
      <c r="C5771" s="17" t="s">
        <v>1075</v>
      </c>
    </row>
    <row r="5772" spans="2:3" x14ac:dyDescent="0.25">
      <c r="B5772" s="16" t="s">
        <v>20</v>
      </c>
      <c r="C5772" s="17">
        <v>349</v>
      </c>
    </row>
    <row r="5773" spans="2:3" x14ac:dyDescent="0.25">
      <c r="B5773" s="16" t="s">
        <v>21</v>
      </c>
      <c r="C5773" s="17">
        <v>5</v>
      </c>
    </row>
    <row r="5774" spans="2:3" x14ac:dyDescent="0.25">
      <c r="B5774" s="16" t="s">
        <v>22</v>
      </c>
      <c r="C5774" s="17">
        <v>334</v>
      </c>
    </row>
    <row r="5775" spans="2:3" x14ac:dyDescent="0.25">
      <c r="B5775" s="16" t="s">
        <v>23</v>
      </c>
      <c r="C5775" s="17" t="s">
        <v>24</v>
      </c>
    </row>
    <row r="5776" spans="2:3" x14ac:dyDescent="0.25">
      <c r="B5776" s="16" t="s">
        <v>25</v>
      </c>
      <c r="C5776" s="17" t="s">
        <v>40</v>
      </c>
    </row>
    <row r="5777" spans="2:3" x14ac:dyDescent="0.25">
      <c r="B5777" s="16" t="s">
        <v>27</v>
      </c>
      <c r="C5777" s="17" t="s">
        <v>28</v>
      </c>
    </row>
    <row r="5778" spans="2:3" x14ac:dyDescent="0.25">
      <c r="B5778" s="16" t="s">
        <v>29</v>
      </c>
      <c r="C5778" s="17"/>
    </row>
    <row r="5779" spans="2:3" ht="24" x14ac:dyDescent="0.25">
      <c r="B5779" s="16" t="s">
        <v>30</v>
      </c>
      <c r="C5779" s="17" t="s">
        <v>1076</v>
      </c>
    </row>
    <row r="5780" spans="2:3" x14ac:dyDescent="0.25">
      <c r="B5780" s="16" t="s">
        <v>32</v>
      </c>
      <c r="C5780" s="17" t="s">
        <v>905</v>
      </c>
    </row>
    <row r="5781" spans="2:3" x14ac:dyDescent="0.25">
      <c r="B5781" s="16" t="s">
        <v>34</v>
      </c>
      <c r="C5781" s="17" t="s">
        <v>1064</v>
      </c>
    </row>
    <row r="5783" spans="2:3" x14ac:dyDescent="0.25">
      <c r="B5783" s="16" t="s">
        <v>5</v>
      </c>
      <c r="C5783" s="17" t="s">
        <v>1071</v>
      </c>
    </row>
    <row r="5784" spans="2:3" x14ac:dyDescent="0.25">
      <c r="B5784" s="16" t="s">
        <v>7</v>
      </c>
      <c r="C5784" s="17" t="s">
        <v>149</v>
      </c>
    </row>
    <row r="5785" spans="2:3" x14ac:dyDescent="0.25">
      <c r="B5785" s="16" t="s">
        <v>9</v>
      </c>
      <c r="C5785" s="17" t="s">
        <v>1077</v>
      </c>
    </row>
    <row r="5786" spans="2:3" x14ac:dyDescent="0.25">
      <c r="B5786" s="16" t="s">
        <v>11</v>
      </c>
      <c r="C5786" s="17" t="s">
        <v>1078</v>
      </c>
    </row>
    <row r="5787" spans="2:3" ht="24" x14ac:dyDescent="0.25">
      <c r="B5787" s="16" t="s">
        <v>13</v>
      </c>
      <c r="C5787" s="17" t="s">
        <v>1079</v>
      </c>
    </row>
    <row r="5788" spans="2:3" x14ac:dyDescent="0.25">
      <c r="B5788" s="16" t="s">
        <v>15</v>
      </c>
      <c r="C5788" s="17"/>
    </row>
    <row r="5789" spans="2:3" x14ac:dyDescent="0.25">
      <c r="B5789" s="16" t="s">
        <v>16</v>
      </c>
      <c r="C5789" s="17"/>
    </row>
    <row r="5790" spans="2:3" x14ac:dyDescent="0.25">
      <c r="B5790" s="16" t="s">
        <v>17</v>
      </c>
      <c r="C5790" s="17" t="s">
        <v>1080</v>
      </c>
    </row>
    <row r="5791" spans="2:3" x14ac:dyDescent="0.25">
      <c r="B5791" s="16" t="s">
        <v>18</v>
      </c>
      <c r="C5791" s="17" t="s">
        <v>186</v>
      </c>
    </row>
    <row r="5792" spans="2:3" x14ac:dyDescent="0.25">
      <c r="B5792" s="16" t="s">
        <v>20</v>
      </c>
      <c r="C5792" s="17">
        <v>8</v>
      </c>
    </row>
    <row r="5793" spans="2:3" x14ac:dyDescent="0.25">
      <c r="B5793" s="16" t="s">
        <v>21</v>
      </c>
      <c r="C5793" s="17">
        <v>1</v>
      </c>
    </row>
    <row r="5794" spans="2:3" x14ac:dyDescent="0.25">
      <c r="B5794" s="16" t="s">
        <v>22</v>
      </c>
      <c r="C5794" s="17">
        <v>10</v>
      </c>
    </row>
    <row r="5795" spans="2:3" x14ac:dyDescent="0.25">
      <c r="B5795" s="16" t="s">
        <v>23</v>
      </c>
      <c r="C5795" s="17" t="s">
        <v>24</v>
      </c>
    </row>
    <row r="5796" spans="2:3" x14ac:dyDescent="0.25">
      <c r="B5796" s="16" t="s">
        <v>25</v>
      </c>
      <c r="C5796" s="17" t="s">
        <v>26</v>
      </c>
    </row>
    <row r="5797" spans="2:3" x14ac:dyDescent="0.25">
      <c r="B5797" s="16" t="s">
        <v>27</v>
      </c>
      <c r="C5797" s="17" t="s">
        <v>28</v>
      </c>
    </row>
    <row r="5798" spans="2:3" x14ac:dyDescent="0.25">
      <c r="B5798" s="16" t="s">
        <v>29</v>
      </c>
      <c r="C5798" s="17"/>
    </row>
    <row r="5799" spans="2:3" ht="24" x14ac:dyDescent="0.25">
      <c r="B5799" s="16" t="s">
        <v>30</v>
      </c>
      <c r="C5799" s="17" t="s">
        <v>1081</v>
      </c>
    </row>
    <row r="5800" spans="2:3" x14ac:dyDescent="0.25">
      <c r="B5800" s="16" t="s">
        <v>32</v>
      </c>
      <c r="C5800" s="17" t="s">
        <v>1082</v>
      </c>
    </row>
    <row r="5801" spans="2:3" x14ac:dyDescent="0.25">
      <c r="B5801" s="16" t="s">
        <v>34</v>
      </c>
      <c r="C5801" s="17" t="s">
        <v>52</v>
      </c>
    </row>
    <row r="5803" spans="2:3" x14ac:dyDescent="0.25">
      <c r="B5803" s="16" t="s">
        <v>5</v>
      </c>
      <c r="C5803" s="17" t="s">
        <v>1071</v>
      </c>
    </row>
    <row r="5804" spans="2:3" x14ac:dyDescent="0.25">
      <c r="B5804" s="16" t="s">
        <v>7</v>
      </c>
      <c r="C5804" s="17" t="s">
        <v>149</v>
      </c>
    </row>
    <row r="5805" spans="2:3" x14ac:dyDescent="0.25">
      <c r="B5805" s="16" t="s">
        <v>9</v>
      </c>
      <c r="C5805" s="17" t="s">
        <v>1077</v>
      </c>
    </row>
    <row r="5806" spans="2:3" x14ac:dyDescent="0.25">
      <c r="B5806" s="16" t="s">
        <v>11</v>
      </c>
      <c r="C5806" s="17" t="s">
        <v>1078</v>
      </c>
    </row>
    <row r="5807" spans="2:3" ht="24" x14ac:dyDescent="0.25">
      <c r="B5807" s="16" t="s">
        <v>13</v>
      </c>
      <c r="C5807" s="17" t="s">
        <v>1079</v>
      </c>
    </row>
    <row r="5808" spans="2:3" x14ac:dyDescent="0.25">
      <c r="B5808" s="16" t="s">
        <v>15</v>
      </c>
      <c r="C5808" s="17"/>
    </row>
    <row r="5809" spans="2:3" x14ac:dyDescent="0.25">
      <c r="B5809" s="16" t="s">
        <v>16</v>
      </c>
      <c r="C5809" s="17"/>
    </row>
    <row r="5810" spans="2:3" x14ac:dyDescent="0.25">
      <c r="B5810" s="16" t="s">
        <v>17</v>
      </c>
      <c r="C5810" s="17" t="s">
        <v>1080</v>
      </c>
    </row>
    <row r="5811" spans="2:3" x14ac:dyDescent="0.25">
      <c r="B5811" s="16" t="s">
        <v>18</v>
      </c>
      <c r="C5811" s="17" t="s">
        <v>186</v>
      </c>
    </row>
    <row r="5812" spans="2:3" x14ac:dyDescent="0.25">
      <c r="B5812" s="16" t="s">
        <v>20</v>
      </c>
      <c r="C5812" s="17">
        <v>8</v>
      </c>
    </row>
    <row r="5813" spans="2:3" x14ac:dyDescent="0.25">
      <c r="B5813" s="16" t="s">
        <v>21</v>
      </c>
      <c r="C5813" s="17">
        <v>1</v>
      </c>
    </row>
    <row r="5814" spans="2:3" x14ac:dyDescent="0.25">
      <c r="B5814" s="16" t="s">
        <v>22</v>
      </c>
      <c r="C5814" s="17">
        <v>10</v>
      </c>
    </row>
    <row r="5815" spans="2:3" x14ac:dyDescent="0.25">
      <c r="B5815" s="16" t="s">
        <v>23</v>
      </c>
      <c r="C5815" s="17" t="s">
        <v>24</v>
      </c>
    </row>
    <row r="5816" spans="2:3" x14ac:dyDescent="0.25">
      <c r="B5816" s="16" t="s">
        <v>25</v>
      </c>
      <c r="C5816" s="17" t="s">
        <v>26</v>
      </c>
    </row>
    <row r="5817" spans="2:3" x14ac:dyDescent="0.25">
      <c r="B5817" s="16" t="s">
        <v>27</v>
      </c>
      <c r="C5817" s="17" t="s">
        <v>28</v>
      </c>
    </row>
    <row r="5818" spans="2:3" x14ac:dyDescent="0.25">
      <c r="B5818" s="16" t="s">
        <v>29</v>
      </c>
      <c r="C5818" s="17"/>
    </row>
    <row r="5819" spans="2:3" ht="24" x14ac:dyDescent="0.25">
      <c r="B5819" s="16" t="s">
        <v>30</v>
      </c>
      <c r="C5819" s="17" t="s">
        <v>1081</v>
      </c>
    </row>
    <row r="5820" spans="2:3" x14ac:dyDescent="0.25">
      <c r="B5820" s="16" t="s">
        <v>32</v>
      </c>
      <c r="C5820" s="17" t="s">
        <v>1082</v>
      </c>
    </row>
    <row r="5821" spans="2:3" x14ac:dyDescent="0.25">
      <c r="B5821" s="16" t="s">
        <v>34</v>
      </c>
      <c r="C5821" s="17" t="s">
        <v>1064</v>
      </c>
    </row>
    <row r="5823" spans="2:3" ht="24" x14ac:dyDescent="0.25">
      <c r="B5823" s="16" t="s">
        <v>5</v>
      </c>
      <c r="C5823" s="17" t="s">
        <v>1083</v>
      </c>
    </row>
    <row r="5824" spans="2:3" x14ac:dyDescent="0.25">
      <c r="B5824" s="16" t="s">
        <v>7</v>
      </c>
      <c r="C5824" s="17" t="s">
        <v>149</v>
      </c>
    </row>
    <row r="5825" spans="2:3" ht="24" x14ac:dyDescent="0.25">
      <c r="B5825" s="16" t="s">
        <v>9</v>
      </c>
      <c r="C5825" s="17" t="s">
        <v>1084</v>
      </c>
    </row>
    <row r="5826" spans="2:3" ht="24" x14ac:dyDescent="0.25">
      <c r="B5826" s="16" t="s">
        <v>11</v>
      </c>
      <c r="C5826" s="17" t="s">
        <v>1085</v>
      </c>
    </row>
    <row r="5827" spans="2:3" ht="24" x14ac:dyDescent="0.25">
      <c r="B5827" s="16" t="s">
        <v>13</v>
      </c>
      <c r="C5827" s="17" t="s">
        <v>1086</v>
      </c>
    </row>
    <row r="5828" spans="2:3" x14ac:dyDescent="0.25">
      <c r="B5828" s="16" t="s">
        <v>15</v>
      </c>
      <c r="C5828" s="17"/>
    </row>
    <row r="5829" spans="2:3" x14ac:dyDescent="0.25">
      <c r="B5829" s="16" t="s">
        <v>16</v>
      </c>
      <c r="C5829" s="17"/>
    </row>
    <row r="5830" spans="2:3" x14ac:dyDescent="0.25">
      <c r="B5830" s="16" t="s">
        <v>17</v>
      </c>
      <c r="C5830" s="17" t="s">
        <v>1087</v>
      </c>
    </row>
    <row r="5831" spans="2:3" x14ac:dyDescent="0.25">
      <c r="B5831" s="16" t="s">
        <v>18</v>
      </c>
      <c r="C5831" s="17" t="s">
        <v>1088</v>
      </c>
    </row>
    <row r="5832" spans="2:3" x14ac:dyDescent="0.25">
      <c r="B5832" s="16" t="s">
        <v>20</v>
      </c>
      <c r="C5832" s="17">
        <v>85</v>
      </c>
    </row>
    <row r="5833" spans="2:3" x14ac:dyDescent="0.25">
      <c r="B5833" s="16" t="s">
        <v>21</v>
      </c>
      <c r="C5833" s="17">
        <v>3</v>
      </c>
    </row>
    <row r="5834" spans="2:3" x14ac:dyDescent="0.25">
      <c r="B5834" s="16" t="s">
        <v>22</v>
      </c>
      <c r="C5834" s="17">
        <v>95</v>
      </c>
    </row>
    <row r="5835" spans="2:3" x14ac:dyDescent="0.25">
      <c r="B5835" s="16" t="s">
        <v>23</v>
      </c>
      <c r="C5835" s="17" t="s">
        <v>24</v>
      </c>
    </row>
    <row r="5836" spans="2:3" x14ac:dyDescent="0.25">
      <c r="B5836" s="16" t="s">
        <v>25</v>
      </c>
      <c r="C5836" s="17" t="s">
        <v>26</v>
      </c>
    </row>
    <row r="5837" spans="2:3" x14ac:dyDescent="0.25">
      <c r="B5837" s="16" t="s">
        <v>27</v>
      </c>
      <c r="C5837" s="17" t="s">
        <v>28</v>
      </c>
    </row>
    <row r="5838" spans="2:3" x14ac:dyDescent="0.25">
      <c r="B5838" s="16" t="s">
        <v>29</v>
      </c>
      <c r="C5838" s="17"/>
    </row>
    <row r="5839" spans="2:3" ht="24" x14ac:dyDescent="0.25">
      <c r="B5839" s="16" t="s">
        <v>30</v>
      </c>
      <c r="C5839" s="17" t="s">
        <v>50</v>
      </c>
    </row>
    <row r="5840" spans="2:3" x14ac:dyDescent="0.25">
      <c r="B5840" s="16" t="s">
        <v>32</v>
      </c>
      <c r="C5840" s="17" t="s">
        <v>51</v>
      </c>
    </row>
    <row r="5841" spans="2:3" x14ac:dyDescent="0.25">
      <c r="B5841" s="16" t="s">
        <v>34</v>
      </c>
      <c r="C5841" s="17" t="s">
        <v>52</v>
      </c>
    </row>
    <row r="5843" spans="2:3" ht="24" x14ac:dyDescent="0.25">
      <c r="B5843" s="16" t="s">
        <v>5</v>
      </c>
      <c r="C5843" s="17" t="s">
        <v>1083</v>
      </c>
    </row>
    <row r="5844" spans="2:3" x14ac:dyDescent="0.25">
      <c r="B5844" s="16" t="s">
        <v>7</v>
      </c>
      <c r="C5844" s="17" t="s">
        <v>149</v>
      </c>
    </row>
    <row r="5845" spans="2:3" ht="24" x14ac:dyDescent="0.25">
      <c r="B5845" s="16" t="s">
        <v>9</v>
      </c>
      <c r="C5845" s="17" t="s">
        <v>1084</v>
      </c>
    </row>
    <row r="5846" spans="2:3" ht="24" x14ac:dyDescent="0.25">
      <c r="B5846" s="16" t="s">
        <v>11</v>
      </c>
      <c r="C5846" s="17" t="s">
        <v>1085</v>
      </c>
    </row>
    <row r="5847" spans="2:3" ht="24" x14ac:dyDescent="0.25">
      <c r="B5847" s="16" t="s">
        <v>13</v>
      </c>
      <c r="C5847" s="17" t="s">
        <v>1086</v>
      </c>
    </row>
    <row r="5848" spans="2:3" x14ac:dyDescent="0.25">
      <c r="B5848" s="16" t="s">
        <v>15</v>
      </c>
      <c r="C5848" s="17"/>
    </row>
    <row r="5849" spans="2:3" x14ac:dyDescent="0.25">
      <c r="B5849" s="16" t="s">
        <v>16</v>
      </c>
      <c r="C5849" s="17"/>
    </row>
    <row r="5850" spans="2:3" x14ac:dyDescent="0.25">
      <c r="B5850" s="16" t="s">
        <v>17</v>
      </c>
      <c r="C5850" s="17" t="s">
        <v>1087</v>
      </c>
    </row>
    <row r="5851" spans="2:3" x14ac:dyDescent="0.25">
      <c r="B5851" s="16" t="s">
        <v>18</v>
      </c>
      <c r="C5851" s="17" t="s">
        <v>1088</v>
      </c>
    </row>
    <row r="5852" spans="2:3" x14ac:dyDescent="0.25">
      <c r="B5852" s="16" t="s">
        <v>20</v>
      </c>
      <c r="C5852" s="17">
        <v>85</v>
      </c>
    </row>
    <row r="5853" spans="2:3" x14ac:dyDescent="0.25">
      <c r="B5853" s="16" t="s">
        <v>21</v>
      </c>
      <c r="C5853" s="17">
        <v>3</v>
      </c>
    </row>
    <row r="5854" spans="2:3" x14ac:dyDescent="0.25">
      <c r="B5854" s="16" t="s">
        <v>22</v>
      </c>
      <c r="C5854" s="17">
        <v>95</v>
      </c>
    </row>
    <row r="5855" spans="2:3" x14ac:dyDescent="0.25">
      <c r="B5855" s="16" t="s">
        <v>23</v>
      </c>
      <c r="C5855" s="17" t="s">
        <v>24</v>
      </c>
    </row>
    <row r="5856" spans="2:3" x14ac:dyDescent="0.25">
      <c r="B5856" s="16" t="s">
        <v>25</v>
      </c>
      <c r="C5856" s="17" t="s">
        <v>26</v>
      </c>
    </row>
    <row r="5857" spans="2:3" x14ac:dyDescent="0.25">
      <c r="B5857" s="16" t="s">
        <v>27</v>
      </c>
      <c r="C5857" s="17" t="s">
        <v>28</v>
      </c>
    </row>
    <row r="5858" spans="2:3" x14ac:dyDescent="0.25">
      <c r="B5858" s="16" t="s">
        <v>29</v>
      </c>
      <c r="C5858" s="17"/>
    </row>
    <row r="5859" spans="2:3" ht="24" x14ac:dyDescent="0.25">
      <c r="B5859" s="16" t="s">
        <v>30</v>
      </c>
      <c r="C5859" s="17" t="s">
        <v>50</v>
      </c>
    </row>
    <row r="5860" spans="2:3" x14ac:dyDescent="0.25">
      <c r="B5860" s="16" t="s">
        <v>32</v>
      </c>
      <c r="C5860" s="17" t="s">
        <v>51</v>
      </c>
    </row>
    <row r="5861" spans="2:3" x14ac:dyDescent="0.25">
      <c r="B5861" s="16" t="s">
        <v>34</v>
      </c>
      <c r="C5861" s="17" t="s">
        <v>1064</v>
      </c>
    </row>
    <row r="5863" spans="2:3" x14ac:dyDescent="0.25">
      <c r="B5863" s="16" t="s">
        <v>5</v>
      </c>
      <c r="C5863" s="17" t="s">
        <v>1089</v>
      </c>
    </row>
    <row r="5864" spans="2:3" x14ac:dyDescent="0.25">
      <c r="B5864" s="16" t="s">
        <v>7</v>
      </c>
      <c r="C5864" s="17" t="s">
        <v>149</v>
      </c>
    </row>
    <row r="5865" spans="2:3" x14ac:dyDescent="0.25">
      <c r="B5865" s="16" t="s">
        <v>9</v>
      </c>
      <c r="C5865" s="17" t="s">
        <v>1090</v>
      </c>
    </row>
    <row r="5866" spans="2:3" ht="24" x14ac:dyDescent="0.25">
      <c r="B5866" s="16" t="s">
        <v>11</v>
      </c>
      <c r="C5866" s="17" t="s">
        <v>1091</v>
      </c>
    </row>
    <row r="5867" spans="2:3" x14ac:dyDescent="0.25">
      <c r="B5867" s="16" t="s">
        <v>13</v>
      </c>
      <c r="C5867" s="17" t="s">
        <v>1092</v>
      </c>
    </row>
    <row r="5868" spans="2:3" x14ac:dyDescent="0.25">
      <c r="B5868" s="16" t="s">
        <v>15</v>
      </c>
      <c r="C5868" s="17"/>
    </row>
    <row r="5869" spans="2:3" x14ac:dyDescent="0.25">
      <c r="B5869" s="16" t="s">
        <v>16</v>
      </c>
      <c r="C5869" s="17"/>
    </row>
    <row r="5870" spans="2:3" x14ac:dyDescent="0.25">
      <c r="B5870" s="16" t="s">
        <v>17</v>
      </c>
      <c r="C5870" s="17"/>
    </row>
    <row r="5871" spans="2:3" x14ac:dyDescent="0.25">
      <c r="B5871" s="16" t="s">
        <v>18</v>
      </c>
      <c r="C5871" s="17" t="s">
        <v>1075</v>
      </c>
    </row>
    <row r="5872" spans="2:3" x14ac:dyDescent="0.25">
      <c r="B5872" s="16" t="s">
        <v>20</v>
      </c>
      <c r="C5872" s="17">
        <v>349</v>
      </c>
    </row>
    <row r="5873" spans="2:3" x14ac:dyDescent="0.25">
      <c r="B5873" s="16" t="s">
        <v>21</v>
      </c>
      <c r="C5873" s="17">
        <v>5</v>
      </c>
    </row>
    <row r="5874" spans="2:3" x14ac:dyDescent="0.25">
      <c r="B5874" s="16" t="s">
        <v>22</v>
      </c>
      <c r="C5874" s="17">
        <v>334</v>
      </c>
    </row>
    <row r="5875" spans="2:3" x14ac:dyDescent="0.25">
      <c r="B5875" s="16" t="s">
        <v>23</v>
      </c>
      <c r="C5875" s="17" t="s">
        <v>24</v>
      </c>
    </row>
    <row r="5876" spans="2:3" x14ac:dyDescent="0.25">
      <c r="B5876" s="16" t="s">
        <v>25</v>
      </c>
      <c r="C5876" s="17" t="s">
        <v>40</v>
      </c>
    </row>
    <row r="5877" spans="2:3" x14ac:dyDescent="0.25">
      <c r="B5877" s="16" t="s">
        <v>27</v>
      </c>
      <c r="C5877" s="17" t="s">
        <v>28</v>
      </c>
    </row>
    <row r="5878" spans="2:3" x14ac:dyDescent="0.25">
      <c r="B5878" s="16" t="s">
        <v>29</v>
      </c>
      <c r="C5878" s="17"/>
    </row>
    <row r="5879" spans="2:3" ht="24" x14ac:dyDescent="0.25">
      <c r="B5879" s="16" t="s">
        <v>30</v>
      </c>
      <c r="C5879" s="17" t="s">
        <v>1093</v>
      </c>
    </row>
    <row r="5880" spans="2:3" x14ac:dyDescent="0.25">
      <c r="B5880" s="16" t="s">
        <v>32</v>
      </c>
      <c r="C5880" s="17" t="s">
        <v>146</v>
      </c>
    </row>
    <row r="5881" spans="2:3" x14ac:dyDescent="0.25">
      <c r="B5881" s="16" t="s">
        <v>34</v>
      </c>
      <c r="C5881" s="17" t="s">
        <v>52</v>
      </c>
    </row>
    <row r="5883" spans="2:3" x14ac:dyDescent="0.25">
      <c r="B5883" s="16" t="s">
        <v>5</v>
      </c>
      <c r="C5883" s="17" t="s">
        <v>1089</v>
      </c>
    </row>
    <row r="5884" spans="2:3" x14ac:dyDescent="0.25">
      <c r="B5884" s="16" t="s">
        <v>7</v>
      </c>
      <c r="C5884" s="17" t="s">
        <v>149</v>
      </c>
    </row>
    <row r="5885" spans="2:3" x14ac:dyDescent="0.25">
      <c r="B5885" s="16" t="s">
        <v>9</v>
      </c>
      <c r="C5885" s="17" t="s">
        <v>1090</v>
      </c>
    </row>
    <row r="5886" spans="2:3" ht="24" x14ac:dyDescent="0.25">
      <c r="B5886" s="16" t="s">
        <v>11</v>
      </c>
      <c r="C5886" s="17" t="s">
        <v>1091</v>
      </c>
    </row>
    <row r="5887" spans="2:3" x14ac:dyDescent="0.25">
      <c r="B5887" s="16" t="s">
        <v>13</v>
      </c>
      <c r="C5887" s="17" t="s">
        <v>1092</v>
      </c>
    </row>
    <row r="5888" spans="2:3" x14ac:dyDescent="0.25">
      <c r="B5888" s="16" t="s">
        <v>15</v>
      </c>
      <c r="C5888" s="17"/>
    </row>
    <row r="5889" spans="2:3" x14ac:dyDescent="0.25">
      <c r="B5889" s="16" t="s">
        <v>16</v>
      </c>
      <c r="C5889" s="17"/>
    </row>
    <row r="5890" spans="2:3" x14ac:dyDescent="0.25">
      <c r="B5890" s="16" t="s">
        <v>17</v>
      </c>
      <c r="C5890" s="17"/>
    </row>
    <row r="5891" spans="2:3" x14ac:dyDescent="0.25">
      <c r="B5891" s="16" t="s">
        <v>18</v>
      </c>
      <c r="C5891" s="17" t="s">
        <v>1075</v>
      </c>
    </row>
    <row r="5892" spans="2:3" x14ac:dyDescent="0.25">
      <c r="B5892" s="16" t="s">
        <v>20</v>
      </c>
      <c r="C5892" s="17">
        <v>349</v>
      </c>
    </row>
    <row r="5893" spans="2:3" x14ac:dyDescent="0.25">
      <c r="B5893" s="16" t="s">
        <v>21</v>
      </c>
      <c r="C5893" s="17">
        <v>5</v>
      </c>
    </row>
    <row r="5894" spans="2:3" x14ac:dyDescent="0.25">
      <c r="B5894" s="16" t="s">
        <v>22</v>
      </c>
      <c r="C5894" s="17">
        <v>334</v>
      </c>
    </row>
    <row r="5895" spans="2:3" x14ac:dyDescent="0.25">
      <c r="B5895" s="16" t="s">
        <v>23</v>
      </c>
      <c r="C5895" s="17" t="s">
        <v>24</v>
      </c>
    </row>
    <row r="5896" spans="2:3" x14ac:dyDescent="0.25">
      <c r="B5896" s="16" t="s">
        <v>25</v>
      </c>
      <c r="C5896" s="17" t="s">
        <v>40</v>
      </c>
    </row>
    <row r="5897" spans="2:3" x14ac:dyDescent="0.25">
      <c r="B5897" s="16" t="s">
        <v>27</v>
      </c>
      <c r="C5897" s="17" t="s">
        <v>28</v>
      </c>
    </row>
    <row r="5898" spans="2:3" x14ac:dyDescent="0.25">
      <c r="B5898" s="16" t="s">
        <v>29</v>
      </c>
      <c r="C5898" s="17"/>
    </row>
    <row r="5899" spans="2:3" ht="24" x14ac:dyDescent="0.25">
      <c r="B5899" s="16" t="s">
        <v>30</v>
      </c>
      <c r="C5899" s="17" t="s">
        <v>1093</v>
      </c>
    </row>
    <row r="5900" spans="2:3" x14ac:dyDescent="0.25">
      <c r="B5900" s="16" t="s">
        <v>32</v>
      </c>
      <c r="C5900" s="17" t="s">
        <v>146</v>
      </c>
    </row>
    <row r="5901" spans="2:3" x14ac:dyDescent="0.25">
      <c r="B5901" s="16" t="s">
        <v>34</v>
      </c>
      <c r="C5901" s="17" t="s">
        <v>1064</v>
      </c>
    </row>
    <row r="5903" spans="2:3" x14ac:dyDescent="0.25">
      <c r="B5903" s="16" t="s">
        <v>5</v>
      </c>
      <c r="C5903" s="17" t="s">
        <v>1089</v>
      </c>
    </row>
    <row r="5904" spans="2:3" x14ac:dyDescent="0.25">
      <c r="B5904" s="16" t="s">
        <v>7</v>
      </c>
      <c r="C5904" s="17" t="s">
        <v>149</v>
      </c>
    </row>
    <row r="5905" spans="2:3" x14ac:dyDescent="0.25">
      <c r="B5905" s="16" t="s">
        <v>9</v>
      </c>
      <c r="C5905" s="17" t="s">
        <v>1094</v>
      </c>
    </row>
    <row r="5906" spans="2:3" ht="24" x14ac:dyDescent="0.25">
      <c r="B5906" s="16" t="s">
        <v>11</v>
      </c>
      <c r="C5906" s="17" t="s">
        <v>1095</v>
      </c>
    </row>
    <row r="5907" spans="2:3" ht="24" x14ac:dyDescent="0.25">
      <c r="B5907" s="16" t="s">
        <v>13</v>
      </c>
      <c r="C5907" s="17" t="s">
        <v>1096</v>
      </c>
    </row>
    <row r="5908" spans="2:3" x14ac:dyDescent="0.25">
      <c r="B5908" s="16" t="s">
        <v>15</v>
      </c>
      <c r="C5908" s="17"/>
    </row>
    <row r="5909" spans="2:3" x14ac:dyDescent="0.25">
      <c r="B5909" s="16" t="s">
        <v>16</v>
      </c>
      <c r="C5909" s="17"/>
    </row>
    <row r="5910" spans="2:3" x14ac:dyDescent="0.25">
      <c r="B5910" s="16" t="s">
        <v>17</v>
      </c>
      <c r="C5910" s="17"/>
    </row>
    <row r="5911" spans="2:3" x14ac:dyDescent="0.25">
      <c r="B5911" s="16" t="s">
        <v>18</v>
      </c>
      <c r="C5911" s="17" t="s">
        <v>1097</v>
      </c>
    </row>
    <row r="5912" spans="2:3" x14ac:dyDescent="0.25">
      <c r="B5912" s="16" t="s">
        <v>20</v>
      </c>
      <c r="C5912" s="17">
        <v>9</v>
      </c>
    </row>
    <row r="5913" spans="2:3" x14ac:dyDescent="0.25">
      <c r="B5913" s="16" t="s">
        <v>21</v>
      </c>
      <c r="C5913" s="17">
        <v>1</v>
      </c>
    </row>
    <row r="5914" spans="2:3" x14ac:dyDescent="0.25">
      <c r="B5914" s="16" t="s">
        <v>22</v>
      </c>
      <c r="C5914" s="17">
        <v>12</v>
      </c>
    </row>
    <row r="5915" spans="2:3" x14ac:dyDescent="0.25">
      <c r="B5915" s="16" t="s">
        <v>23</v>
      </c>
      <c r="C5915" s="17" t="s">
        <v>24</v>
      </c>
    </row>
    <row r="5916" spans="2:3" x14ac:dyDescent="0.25">
      <c r="B5916" s="16" t="s">
        <v>25</v>
      </c>
      <c r="C5916" s="17" t="s">
        <v>26</v>
      </c>
    </row>
    <row r="5917" spans="2:3" x14ac:dyDescent="0.25">
      <c r="B5917" s="16" t="s">
        <v>27</v>
      </c>
      <c r="C5917" s="17" t="s">
        <v>28</v>
      </c>
    </row>
    <row r="5918" spans="2:3" x14ac:dyDescent="0.25">
      <c r="B5918" s="16" t="s">
        <v>29</v>
      </c>
      <c r="C5918" s="17"/>
    </row>
    <row r="5919" spans="2:3" ht="24" x14ac:dyDescent="0.25">
      <c r="B5919" s="16" t="s">
        <v>30</v>
      </c>
      <c r="C5919" s="17" t="s">
        <v>1098</v>
      </c>
    </row>
    <row r="5920" spans="2:3" x14ac:dyDescent="0.25">
      <c r="B5920" s="16" t="s">
        <v>32</v>
      </c>
      <c r="C5920" s="17" t="s">
        <v>1099</v>
      </c>
    </row>
    <row r="5921" spans="2:3" x14ac:dyDescent="0.25">
      <c r="B5921" s="16" t="s">
        <v>34</v>
      </c>
      <c r="C5921" s="17" t="s">
        <v>52</v>
      </c>
    </row>
    <row r="5923" spans="2:3" x14ac:dyDescent="0.25">
      <c r="B5923" s="16" t="s">
        <v>5</v>
      </c>
      <c r="C5923" s="17" t="s">
        <v>1089</v>
      </c>
    </row>
    <row r="5924" spans="2:3" x14ac:dyDescent="0.25">
      <c r="B5924" s="16" t="s">
        <v>7</v>
      </c>
      <c r="C5924" s="17" t="s">
        <v>149</v>
      </c>
    </row>
    <row r="5925" spans="2:3" x14ac:dyDescent="0.25">
      <c r="B5925" s="16" t="s">
        <v>9</v>
      </c>
      <c r="C5925" s="17" t="s">
        <v>1094</v>
      </c>
    </row>
    <row r="5926" spans="2:3" ht="24" x14ac:dyDescent="0.25">
      <c r="B5926" s="16" t="s">
        <v>11</v>
      </c>
      <c r="C5926" s="17" t="s">
        <v>1095</v>
      </c>
    </row>
    <row r="5927" spans="2:3" ht="24" x14ac:dyDescent="0.25">
      <c r="B5927" s="16" t="s">
        <v>13</v>
      </c>
      <c r="C5927" s="17" t="s">
        <v>1096</v>
      </c>
    </row>
    <row r="5928" spans="2:3" x14ac:dyDescent="0.25">
      <c r="B5928" s="16" t="s">
        <v>15</v>
      </c>
      <c r="C5928" s="17"/>
    </row>
    <row r="5929" spans="2:3" x14ac:dyDescent="0.25">
      <c r="B5929" s="16" t="s">
        <v>16</v>
      </c>
      <c r="C5929" s="17"/>
    </row>
    <row r="5930" spans="2:3" x14ac:dyDescent="0.25">
      <c r="B5930" s="16" t="s">
        <v>17</v>
      </c>
      <c r="C5930" s="17"/>
    </row>
    <row r="5931" spans="2:3" x14ac:dyDescent="0.25">
      <c r="B5931" s="16" t="s">
        <v>18</v>
      </c>
      <c r="C5931" s="17" t="s">
        <v>1097</v>
      </c>
    </row>
    <row r="5932" spans="2:3" x14ac:dyDescent="0.25">
      <c r="B5932" s="16" t="s">
        <v>20</v>
      </c>
      <c r="C5932" s="17">
        <v>9</v>
      </c>
    </row>
    <row r="5933" spans="2:3" x14ac:dyDescent="0.25">
      <c r="B5933" s="16" t="s">
        <v>21</v>
      </c>
      <c r="C5933" s="17">
        <v>1</v>
      </c>
    </row>
    <row r="5934" spans="2:3" x14ac:dyDescent="0.25">
      <c r="B5934" s="16" t="s">
        <v>22</v>
      </c>
      <c r="C5934" s="17">
        <v>12</v>
      </c>
    </row>
    <row r="5935" spans="2:3" x14ac:dyDescent="0.25">
      <c r="B5935" s="16" t="s">
        <v>23</v>
      </c>
      <c r="C5935" s="17" t="s">
        <v>24</v>
      </c>
    </row>
    <row r="5936" spans="2:3" x14ac:dyDescent="0.25">
      <c r="B5936" s="16" t="s">
        <v>25</v>
      </c>
      <c r="C5936" s="17" t="s">
        <v>26</v>
      </c>
    </row>
    <row r="5937" spans="2:3" x14ac:dyDescent="0.25">
      <c r="B5937" s="16" t="s">
        <v>27</v>
      </c>
      <c r="C5937" s="17" t="s">
        <v>28</v>
      </c>
    </row>
    <row r="5938" spans="2:3" x14ac:dyDescent="0.25">
      <c r="B5938" s="16" t="s">
        <v>29</v>
      </c>
      <c r="C5938" s="17"/>
    </row>
    <row r="5939" spans="2:3" ht="24" x14ac:dyDescent="0.25">
      <c r="B5939" s="16" t="s">
        <v>30</v>
      </c>
      <c r="C5939" s="17" t="s">
        <v>1098</v>
      </c>
    </row>
    <row r="5940" spans="2:3" x14ac:dyDescent="0.25">
      <c r="B5940" s="16" t="s">
        <v>32</v>
      </c>
      <c r="C5940" s="17" t="s">
        <v>1099</v>
      </c>
    </row>
    <row r="5941" spans="2:3" x14ac:dyDescent="0.25">
      <c r="B5941" s="16" t="s">
        <v>34</v>
      </c>
      <c r="C5941" s="17" t="s">
        <v>1064</v>
      </c>
    </row>
    <row r="5943" spans="2:3" x14ac:dyDescent="0.25">
      <c r="B5943" s="16" t="s">
        <v>5</v>
      </c>
      <c r="C5943" s="17" t="s">
        <v>1100</v>
      </c>
    </row>
    <row r="5944" spans="2:3" x14ac:dyDescent="0.25">
      <c r="B5944" s="16" t="s">
        <v>7</v>
      </c>
      <c r="C5944" s="17" t="s">
        <v>149</v>
      </c>
    </row>
    <row r="5945" spans="2:3" x14ac:dyDescent="0.25">
      <c r="B5945" s="16" t="s">
        <v>9</v>
      </c>
      <c r="C5945" s="17" t="s">
        <v>1101</v>
      </c>
    </row>
    <row r="5946" spans="2:3" ht="24" x14ac:dyDescent="0.25">
      <c r="B5946" s="16" t="s">
        <v>11</v>
      </c>
      <c r="C5946" s="17" t="s">
        <v>54</v>
      </c>
    </row>
    <row r="5947" spans="2:3" ht="24" x14ac:dyDescent="0.25">
      <c r="B5947" s="16" t="s">
        <v>13</v>
      </c>
      <c r="C5947" s="17" t="s">
        <v>55</v>
      </c>
    </row>
    <row r="5948" spans="2:3" x14ac:dyDescent="0.25">
      <c r="B5948" s="16" t="s">
        <v>15</v>
      </c>
      <c r="C5948" s="17"/>
    </row>
    <row r="5949" spans="2:3" x14ac:dyDescent="0.25">
      <c r="B5949" s="16" t="s">
        <v>16</v>
      </c>
      <c r="C5949" s="17"/>
    </row>
    <row r="5950" spans="2:3" x14ac:dyDescent="0.25">
      <c r="B5950" s="16" t="s">
        <v>17</v>
      </c>
      <c r="C5950" s="17" t="s">
        <v>1102</v>
      </c>
    </row>
    <row r="5951" spans="2:3" x14ac:dyDescent="0.25">
      <c r="B5951" s="16" t="s">
        <v>18</v>
      </c>
      <c r="C5951" s="17" t="s">
        <v>57</v>
      </c>
    </row>
    <row r="5952" spans="2:3" x14ac:dyDescent="0.25">
      <c r="B5952" s="16" t="s">
        <v>20</v>
      </c>
      <c r="C5952" s="17">
        <v>53</v>
      </c>
    </row>
    <row r="5953" spans="2:3" x14ac:dyDescent="0.25">
      <c r="B5953" s="16" t="s">
        <v>21</v>
      </c>
      <c r="C5953" s="17">
        <v>3</v>
      </c>
    </row>
    <row r="5954" spans="2:3" x14ac:dyDescent="0.25">
      <c r="B5954" s="16" t="s">
        <v>22</v>
      </c>
      <c r="C5954" s="17">
        <v>49</v>
      </c>
    </row>
    <row r="5955" spans="2:3" x14ac:dyDescent="0.25">
      <c r="B5955" s="16" t="s">
        <v>23</v>
      </c>
      <c r="C5955" s="17" t="s">
        <v>24</v>
      </c>
    </row>
    <row r="5956" spans="2:3" x14ac:dyDescent="0.25">
      <c r="B5956" s="16" t="s">
        <v>25</v>
      </c>
      <c r="C5956" s="17" t="s">
        <v>40</v>
      </c>
    </row>
    <row r="5957" spans="2:3" x14ac:dyDescent="0.25">
      <c r="B5957" s="16" t="s">
        <v>27</v>
      </c>
      <c r="C5957" s="17" t="s">
        <v>28</v>
      </c>
    </row>
    <row r="5958" spans="2:3" x14ac:dyDescent="0.25">
      <c r="B5958" s="16" t="s">
        <v>29</v>
      </c>
      <c r="C5958" s="17"/>
    </row>
    <row r="5959" spans="2:3" ht="24" x14ac:dyDescent="0.25">
      <c r="B5959" s="16" t="s">
        <v>30</v>
      </c>
      <c r="C5959" s="17" t="s">
        <v>50</v>
      </c>
    </row>
    <row r="5960" spans="2:3" x14ac:dyDescent="0.25">
      <c r="B5960" s="16" t="s">
        <v>32</v>
      </c>
      <c r="C5960" s="17" t="s">
        <v>58</v>
      </c>
    </row>
    <row r="5961" spans="2:3" x14ac:dyDescent="0.25">
      <c r="B5961" s="16" t="s">
        <v>34</v>
      </c>
      <c r="C5961" s="17" t="s">
        <v>52</v>
      </c>
    </row>
    <row r="5963" spans="2:3" x14ac:dyDescent="0.25">
      <c r="B5963" s="16" t="s">
        <v>5</v>
      </c>
      <c r="C5963" s="17" t="s">
        <v>1100</v>
      </c>
    </row>
    <row r="5964" spans="2:3" x14ac:dyDescent="0.25">
      <c r="B5964" s="16" t="s">
        <v>7</v>
      </c>
      <c r="C5964" s="17" t="s">
        <v>149</v>
      </c>
    </row>
    <row r="5965" spans="2:3" x14ac:dyDescent="0.25">
      <c r="B5965" s="16" t="s">
        <v>9</v>
      </c>
      <c r="C5965" s="17" t="s">
        <v>1101</v>
      </c>
    </row>
    <row r="5966" spans="2:3" ht="24" x14ac:dyDescent="0.25">
      <c r="B5966" s="16" t="s">
        <v>11</v>
      </c>
      <c r="C5966" s="17" t="s">
        <v>54</v>
      </c>
    </row>
    <row r="5967" spans="2:3" ht="24" x14ac:dyDescent="0.25">
      <c r="B5967" s="16" t="s">
        <v>13</v>
      </c>
      <c r="C5967" s="17" t="s">
        <v>55</v>
      </c>
    </row>
    <row r="5968" spans="2:3" x14ac:dyDescent="0.25">
      <c r="B5968" s="16" t="s">
        <v>15</v>
      </c>
      <c r="C5968" s="17"/>
    </row>
    <row r="5969" spans="2:3" x14ac:dyDescent="0.25">
      <c r="B5969" s="16" t="s">
        <v>16</v>
      </c>
      <c r="C5969" s="17"/>
    </row>
    <row r="5970" spans="2:3" x14ac:dyDescent="0.25">
      <c r="B5970" s="16" t="s">
        <v>17</v>
      </c>
      <c r="C5970" s="17" t="s">
        <v>1102</v>
      </c>
    </row>
    <row r="5971" spans="2:3" x14ac:dyDescent="0.25">
      <c r="B5971" s="16" t="s">
        <v>18</v>
      </c>
      <c r="C5971" s="17" t="s">
        <v>57</v>
      </c>
    </row>
    <row r="5972" spans="2:3" x14ac:dyDescent="0.25">
      <c r="B5972" s="16" t="s">
        <v>20</v>
      </c>
      <c r="C5972" s="17">
        <v>53</v>
      </c>
    </row>
    <row r="5973" spans="2:3" x14ac:dyDescent="0.25">
      <c r="B5973" s="16" t="s">
        <v>21</v>
      </c>
      <c r="C5973" s="17">
        <v>3</v>
      </c>
    </row>
    <row r="5974" spans="2:3" x14ac:dyDescent="0.25">
      <c r="B5974" s="16" t="s">
        <v>22</v>
      </c>
      <c r="C5974" s="17">
        <v>49</v>
      </c>
    </row>
    <row r="5975" spans="2:3" x14ac:dyDescent="0.25">
      <c r="B5975" s="16" t="s">
        <v>23</v>
      </c>
      <c r="C5975" s="17" t="s">
        <v>24</v>
      </c>
    </row>
    <row r="5976" spans="2:3" x14ac:dyDescent="0.25">
      <c r="B5976" s="16" t="s">
        <v>25</v>
      </c>
      <c r="C5976" s="17" t="s">
        <v>40</v>
      </c>
    </row>
    <row r="5977" spans="2:3" x14ac:dyDescent="0.25">
      <c r="B5977" s="16" t="s">
        <v>27</v>
      </c>
      <c r="C5977" s="17" t="s">
        <v>28</v>
      </c>
    </row>
    <row r="5978" spans="2:3" x14ac:dyDescent="0.25">
      <c r="B5978" s="16" t="s">
        <v>29</v>
      </c>
      <c r="C5978" s="17"/>
    </row>
    <row r="5979" spans="2:3" ht="24" x14ac:dyDescent="0.25">
      <c r="B5979" s="16" t="s">
        <v>30</v>
      </c>
      <c r="C5979" s="17" t="s">
        <v>50</v>
      </c>
    </row>
    <row r="5980" spans="2:3" x14ac:dyDescent="0.25">
      <c r="B5980" s="16" t="s">
        <v>32</v>
      </c>
      <c r="C5980" s="17" t="s">
        <v>58</v>
      </c>
    </row>
    <row r="5981" spans="2:3" x14ac:dyDescent="0.25">
      <c r="B5981" s="16" t="s">
        <v>34</v>
      </c>
      <c r="C5981" s="17" t="s">
        <v>1103</v>
      </c>
    </row>
    <row r="5983" spans="2:3" x14ac:dyDescent="0.25">
      <c r="B5983" s="16" t="s">
        <v>5</v>
      </c>
      <c r="C5983" s="17" t="s">
        <v>1100</v>
      </c>
    </row>
    <row r="5984" spans="2:3" x14ac:dyDescent="0.25">
      <c r="B5984" s="16" t="s">
        <v>7</v>
      </c>
      <c r="C5984" s="17" t="s">
        <v>149</v>
      </c>
    </row>
    <row r="5985" spans="2:3" x14ac:dyDescent="0.25">
      <c r="B5985" s="16" t="s">
        <v>9</v>
      </c>
      <c r="C5985" s="17" t="s">
        <v>1104</v>
      </c>
    </row>
    <row r="5986" spans="2:3" x14ac:dyDescent="0.25">
      <c r="B5986" s="16" t="s">
        <v>11</v>
      </c>
      <c r="C5986" s="17" t="s">
        <v>1105</v>
      </c>
    </row>
    <row r="5987" spans="2:3" ht="24" x14ac:dyDescent="0.25">
      <c r="B5987" s="16" t="s">
        <v>13</v>
      </c>
      <c r="C5987" s="17" t="s">
        <v>1106</v>
      </c>
    </row>
    <row r="5988" spans="2:3" x14ac:dyDescent="0.25">
      <c r="B5988" s="16" t="s">
        <v>15</v>
      </c>
      <c r="C5988" s="17"/>
    </row>
    <row r="5989" spans="2:3" x14ac:dyDescent="0.25">
      <c r="B5989" s="16" t="s">
        <v>16</v>
      </c>
      <c r="C5989" s="17"/>
    </row>
    <row r="5990" spans="2:3" x14ac:dyDescent="0.25">
      <c r="B5990" s="16" t="s">
        <v>17</v>
      </c>
      <c r="C5990" s="17"/>
    </row>
    <row r="5991" spans="2:3" x14ac:dyDescent="0.25">
      <c r="B5991" s="16" t="s">
        <v>18</v>
      </c>
      <c r="C5991" s="17" t="s">
        <v>1107</v>
      </c>
    </row>
    <row r="5992" spans="2:3" x14ac:dyDescent="0.25">
      <c r="B5992" s="16" t="s">
        <v>20</v>
      </c>
      <c r="C5992" s="17">
        <v>90</v>
      </c>
    </row>
    <row r="5993" spans="2:3" x14ac:dyDescent="0.25">
      <c r="B5993" s="16" t="s">
        <v>21</v>
      </c>
      <c r="C5993" s="17">
        <v>3</v>
      </c>
    </row>
    <row r="5994" spans="2:3" x14ac:dyDescent="0.25">
      <c r="B5994" s="16" t="s">
        <v>22</v>
      </c>
      <c r="C5994" s="17">
        <v>100</v>
      </c>
    </row>
    <row r="5995" spans="2:3" x14ac:dyDescent="0.25">
      <c r="B5995" s="16" t="s">
        <v>23</v>
      </c>
      <c r="C5995" s="17" t="s">
        <v>49</v>
      </c>
    </row>
    <row r="5996" spans="2:3" x14ac:dyDescent="0.25">
      <c r="B5996" s="16" t="s">
        <v>25</v>
      </c>
      <c r="C5996" s="17" t="s">
        <v>26</v>
      </c>
    </row>
    <row r="5997" spans="2:3" x14ac:dyDescent="0.25">
      <c r="B5997" s="16" t="s">
        <v>27</v>
      </c>
      <c r="C5997" s="17" t="s">
        <v>28</v>
      </c>
    </row>
    <row r="5998" spans="2:3" x14ac:dyDescent="0.25">
      <c r="B5998" s="16" t="s">
        <v>29</v>
      </c>
      <c r="C5998" s="17"/>
    </row>
    <row r="5999" spans="2:3" ht="24" x14ac:dyDescent="0.25">
      <c r="B5999" s="16" t="s">
        <v>30</v>
      </c>
      <c r="C5999" s="17" t="s">
        <v>1108</v>
      </c>
    </row>
    <row r="6000" spans="2:3" x14ac:dyDescent="0.25">
      <c r="B6000" s="16" t="s">
        <v>32</v>
      </c>
      <c r="C6000" s="17" t="s">
        <v>58</v>
      </c>
    </row>
    <row r="6001" spans="2:3" x14ac:dyDescent="0.25">
      <c r="B6001" s="16" t="s">
        <v>34</v>
      </c>
      <c r="C6001" s="17" t="s">
        <v>52</v>
      </c>
    </row>
    <row r="6003" spans="2:3" x14ac:dyDescent="0.25">
      <c r="B6003" s="16" t="s">
        <v>5</v>
      </c>
      <c r="C6003" s="17" t="s">
        <v>1100</v>
      </c>
    </row>
    <row r="6004" spans="2:3" x14ac:dyDescent="0.25">
      <c r="B6004" s="16" t="s">
        <v>7</v>
      </c>
      <c r="C6004" s="17" t="s">
        <v>149</v>
      </c>
    </row>
    <row r="6005" spans="2:3" x14ac:dyDescent="0.25">
      <c r="B6005" s="16" t="s">
        <v>9</v>
      </c>
      <c r="C6005" s="17" t="s">
        <v>1104</v>
      </c>
    </row>
    <row r="6006" spans="2:3" x14ac:dyDescent="0.25">
      <c r="B6006" s="16" t="s">
        <v>11</v>
      </c>
      <c r="C6006" s="17" t="s">
        <v>1105</v>
      </c>
    </row>
    <row r="6007" spans="2:3" ht="24" x14ac:dyDescent="0.25">
      <c r="B6007" s="16" t="s">
        <v>13</v>
      </c>
      <c r="C6007" s="17" t="s">
        <v>1106</v>
      </c>
    </row>
    <row r="6008" spans="2:3" x14ac:dyDescent="0.25">
      <c r="B6008" s="16" t="s">
        <v>15</v>
      </c>
      <c r="C6008" s="17"/>
    </row>
    <row r="6009" spans="2:3" x14ac:dyDescent="0.25">
      <c r="B6009" s="16" t="s">
        <v>16</v>
      </c>
      <c r="C6009" s="17"/>
    </row>
    <row r="6010" spans="2:3" x14ac:dyDescent="0.25">
      <c r="B6010" s="16" t="s">
        <v>17</v>
      </c>
      <c r="C6010" s="17"/>
    </row>
    <row r="6011" spans="2:3" x14ac:dyDescent="0.25">
      <c r="B6011" s="16" t="s">
        <v>18</v>
      </c>
      <c r="C6011" s="17" t="s">
        <v>1107</v>
      </c>
    </row>
    <row r="6012" spans="2:3" x14ac:dyDescent="0.25">
      <c r="B6012" s="16" t="s">
        <v>20</v>
      </c>
      <c r="C6012" s="17">
        <v>90</v>
      </c>
    </row>
    <row r="6013" spans="2:3" x14ac:dyDescent="0.25">
      <c r="B6013" s="16" t="s">
        <v>21</v>
      </c>
      <c r="C6013" s="17">
        <v>3</v>
      </c>
    </row>
    <row r="6014" spans="2:3" x14ac:dyDescent="0.25">
      <c r="B6014" s="16" t="s">
        <v>22</v>
      </c>
      <c r="C6014" s="17">
        <v>100</v>
      </c>
    </row>
    <row r="6015" spans="2:3" x14ac:dyDescent="0.25">
      <c r="B6015" s="16" t="s">
        <v>23</v>
      </c>
      <c r="C6015" s="17" t="s">
        <v>49</v>
      </c>
    </row>
    <row r="6016" spans="2:3" x14ac:dyDescent="0.25">
      <c r="B6016" s="16" t="s">
        <v>25</v>
      </c>
      <c r="C6016" s="17" t="s">
        <v>26</v>
      </c>
    </row>
    <row r="6017" spans="2:3" x14ac:dyDescent="0.25">
      <c r="B6017" s="16" t="s">
        <v>27</v>
      </c>
      <c r="C6017" s="17" t="s">
        <v>28</v>
      </c>
    </row>
    <row r="6018" spans="2:3" x14ac:dyDescent="0.25">
      <c r="B6018" s="16" t="s">
        <v>29</v>
      </c>
      <c r="C6018" s="17"/>
    </row>
    <row r="6019" spans="2:3" ht="24" x14ac:dyDescent="0.25">
      <c r="B6019" s="16" t="s">
        <v>30</v>
      </c>
      <c r="C6019" s="17" t="s">
        <v>1108</v>
      </c>
    </row>
    <row r="6020" spans="2:3" x14ac:dyDescent="0.25">
      <c r="B6020" s="16" t="s">
        <v>32</v>
      </c>
      <c r="C6020" s="17" t="s">
        <v>58</v>
      </c>
    </row>
    <row r="6021" spans="2:3" x14ac:dyDescent="0.25">
      <c r="B6021" s="16" t="s">
        <v>34</v>
      </c>
      <c r="C6021" s="17" t="s">
        <v>1103</v>
      </c>
    </row>
    <row r="6023" spans="2:3" x14ac:dyDescent="0.25">
      <c r="B6023" s="16" t="s">
        <v>5</v>
      </c>
      <c r="C6023" s="17" t="s">
        <v>1109</v>
      </c>
    </row>
    <row r="6024" spans="2:3" x14ac:dyDescent="0.25">
      <c r="B6024" s="16" t="s">
        <v>7</v>
      </c>
      <c r="C6024" s="17" t="s">
        <v>149</v>
      </c>
    </row>
    <row r="6025" spans="2:3" x14ac:dyDescent="0.25">
      <c r="B6025" s="16" t="s">
        <v>9</v>
      </c>
      <c r="C6025" s="17" t="s">
        <v>1110</v>
      </c>
    </row>
    <row r="6026" spans="2:3" x14ac:dyDescent="0.25">
      <c r="B6026" s="16" t="s">
        <v>11</v>
      </c>
      <c r="C6026" s="17" t="s">
        <v>1111</v>
      </c>
    </row>
    <row r="6027" spans="2:3" x14ac:dyDescent="0.25">
      <c r="B6027" s="16" t="s">
        <v>13</v>
      </c>
      <c r="C6027" s="17" t="s">
        <v>1112</v>
      </c>
    </row>
    <row r="6028" spans="2:3" x14ac:dyDescent="0.25">
      <c r="B6028" s="16" t="s">
        <v>15</v>
      </c>
      <c r="C6028" s="17"/>
    </row>
    <row r="6029" spans="2:3" x14ac:dyDescent="0.25">
      <c r="B6029" s="16" t="s">
        <v>16</v>
      </c>
      <c r="C6029" s="17"/>
    </row>
    <row r="6030" spans="2:3" x14ac:dyDescent="0.25">
      <c r="B6030" s="16" t="s">
        <v>17</v>
      </c>
      <c r="C6030" s="17"/>
    </row>
    <row r="6031" spans="2:3" x14ac:dyDescent="0.25">
      <c r="B6031" s="16" t="s">
        <v>18</v>
      </c>
      <c r="C6031" s="17" t="s">
        <v>1075</v>
      </c>
    </row>
    <row r="6032" spans="2:3" x14ac:dyDescent="0.25">
      <c r="B6032" s="16" t="s">
        <v>20</v>
      </c>
      <c r="C6032" s="17">
        <v>126</v>
      </c>
    </row>
    <row r="6033" spans="2:3" x14ac:dyDescent="0.25">
      <c r="B6033" s="16" t="s">
        <v>21</v>
      </c>
      <c r="C6033" s="17">
        <v>2</v>
      </c>
    </row>
    <row r="6034" spans="2:3" x14ac:dyDescent="0.25">
      <c r="B6034" s="16" t="s">
        <v>22</v>
      </c>
      <c r="C6034" s="17">
        <v>120</v>
      </c>
    </row>
    <row r="6035" spans="2:3" x14ac:dyDescent="0.25">
      <c r="B6035" s="16" t="s">
        <v>23</v>
      </c>
      <c r="C6035" s="17" t="s">
        <v>24</v>
      </c>
    </row>
    <row r="6036" spans="2:3" x14ac:dyDescent="0.25">
      <c r="B6036" s="16" t="s">
        <v>25</v>
      </c>
      <c r="C6036" s="17" t="s">
        <v>40</v>
      </c>
    </row>
    <row r="6037" spans="2:3" x14ac:dyDescent="0.25">
      <c r="B6037" s="16" t="s">
        <v>27</v>
      </c>
      <c r="C6037" s="17" t="s">
        <v>28</v>
      </c>
    </row>
    <row r="6038" spans="2:3" x14ac:dyDescent="0.25">
      <c r="B6038" s="16" t="s">
        <v>29</v>
      </c>
      <c r="C6038" s="17"/>
    </row>
    <row r="6039" spans="2:3" ht="24" x14ac:dyDescent="0.25">
      <c r="B6039" s="16" t="s">
        <v>30</v>
      </c>
      <c r="C6039" s="17" t="s">
        <v>1113</v>
      </c>
    </row>
    <row r="6040" spans="2:3" x14ac:dyDescent="0.25">
      <c r="B6040" s="16" t="s">
        <v>32</v>
      </c>
      <c r="C6040" s="17" t="s">
        <v>58</v>
      </c>
    </row>
    <row r="6041" spans="2:3" x14ac:dyDescent="0.25">
      <c r="B6041" s="16" t="s">
        <v>34</v>
      </c>
      <c r="C6041" s="17" t="s">
        <v>52</v>
      </c>
    </row>
    <row r="6043" spans="2:3" x14ac:dyDescent="0.25">
      <c r="B6043" s="16" t="s">
        <v>5</v>
      </c>
      <c r="C6043" s="17" t="s">
        <v>1109</v>
      </c>
    </row>
    <row r="6044" spans="2:3" x14ac:dyDescent="0.25">
      <c r="B6044" s="16" t="s">
        <v>7</v>
      </c>
      <c r="C6044" s="17" t="s">
        <v>149</v>
      </c>
    </row>
    <row r="6045" spans="2:3" x14ac:dyDescent="0.25">
      <c r="B6045" s="16" t="s">
        <v>9</v>
      </c>
      <c r="C6045" s="17" t="s">
        <v>1110</v>
      </c>
    </row>
    <row r="6046" spans="2:3" x14ac:dyDescent="0.25">
      <c r="B6046" s="16" t="s">
        <v>11</v>
      </c>
      <c r="C6046" s="17" t="s">
        <v>1111</v>
      </c>
    </row>
    <row r="6047" spans="2:3" x14ac:dyDescent="0.25">
      <c r="B6047" s="16" t="s">
        <v>13</v>
      </c>
      <c r="C6047" s="17" t="s">
        <v>1112</v>
      </c>
    </row>
    <row r="6048" spans="2:3" x14ac:dyDescent="0.25">
      <c r="B6048" s="16" t="s">
        <v>15</v>
      </c>
      <c r="C6048" s="17"/>
    </row>
    <row r="6049" spans="2:3" x14ac:dyDescent="0.25">
      <c r="B6049" s="16" t="s">
        <v>16</v>
      </c>
      <c r="C6049" s="17"/>
    </row>
    <row r="6050" spans="2:3" x14ac:dyDescent="0.25">
      <c r="B6050" s="16" t="s">
        <v>17</v>
      </c>
      <c r="C6050" s="17"/>
    </row>
    <row r="6051" spans="2:3" x14ac:dyDescent="0.25">
      <c r="B6051" s="16" t="s">
        <v>18</v>
      </c>
      <c r="C6051" s="17" t="s">
        <v>1075</v>
      </c>
    </row>
    <row r="6052" spans="2:3" x14ac:dyDescent="0.25">
      <c r="B6052" s="16" t="s">
        <v>20</v>
      </c>
      <c r="C6052" s="17">
        <v>126</v>
      </c>
    </row>
    <row r="6053" spans="2:3" x14ac:dyDescent="0.25">
      <c r="B6053" s="16" t="s">
        <v>21</v>
      </c>
      <c r="C6053" s="17">
        <v>2</v>
      </c>
    </row>
    <row r="6054" spans="2:3" x14ac:dyDescent="0.25">
      <c r="B6054" s="16" t="s">
        <v>22</v>
      </c>
      <c r="C6054" s="17">
        <v>120</v>
      </c>
    </row>
    <row r="6055" spans="2:3" x14ac:dyDescent="0.25">
      <c r="B6055" s="16" t="s">
        <v>23</v>
      </c>
      <c r="C6055" s="17" t="s">
        <v>24</v>
      </c>
    </row>
    <row r="6056" spans="2:3" x14ac:dyDescent="0.25">
      <c r="B6056" s="16" t="s">
        <v>25</v>
      </c>
      <c r="C6056" s="17" t="s">
        <v>40</v>
      </c>
    </row>
    <row r="6057" spans="2:3" x14ac:dyDescent="0.25">
      <c r="B6057" s="16" t="s">
        <v>27</v>
      </c>
      <c r="C6057" s="17" t="s">
        <v>28</v>
      </c>
    </row>
    <row r="6058" spans="2:3" x14ac:dyDescent="0.25">
      <c r="B6058" s="16" t="s">
        <v>29</v>
      </c>
      <c r="C6058" s="17"/>
    </row>
    <row r="6059" spans="2:3" ht="24" x14ac:dyDescent="0.25">
      <c r="B6059" s="16" t="s">
        <v>30</v>
      </c>
      <c r="C6059" s="17" t="s">
        <v>1113</v>
      </c>
    </row>
    <row r="6060" spans="2:3" x14ac:dyDescent="0.25">
      <c r="B6060" s="16" t="s">
        <v>32</v>
      </c>
      <c r="C6060" s="17" t="s">
        <v>58</v>
      </c>
    </row>
    <row r="6061" spans="2:3" x14ac:dyDescent="0.25">
      <c r="B6061" s="16" t="s">
        <v>34</v>
      </c>
      <c r="C6061" s="17" t="s">
        <v>1103</v>
      </c>
    </row>
    <row r="6063" spans="2:3" x14ac:dyDescent="0.25">
      <c r="B6063" s="16" t="s">
        <v>5</v>
      </c>
      <c r="C6063" s="17" t="s">
        <v>1114</v>
      </c>
    </row>
    <row r="6064" spans="2:3" x14ac:dyDescent="0.25">
      <c r="B6064" s="16" t="s">
        <v>7</v>
      </c>
      <c r="C6064" s="17" t="s">
        <v>149</v>
      </c>
    </row>
    <row r="6065" spans="2:3" x14ac:dyDescent="0.25">
      <c r="B6065" s="16" t="s">
        <v>9</v>
      </c>
      <c r="C6065" s="17" t="s">
        <v>1115</v>
      </c>
    </row>
    <row r="6066" spans="2:3" x14ac:dyDescent="0.25">
      <c r="B6066" s="16" t="s">
        <v>11</v>
      </c>
      <c r="C6066" s="17" t="s">
        <v>1116</v>
      </c>
    </row>
    <row r="6067" spans="2:3" ht="24" x14ac:dyDescent="0.25">
      <c r="B6067" s="16" t="s">
        <v>13</v>
      </c>
      <c r="C6067" s="17" t="s">
        <v>1117</v>
      </c>
    </row>
    <row r="6068" spans="2:3" x14ac:dyDescent="0.25">
      <c r="B6068" s="16" t="s">
        <v>15</v>
      </c>
      <c r="C6068" s="17"/>
    </row>
    <row r="6069" spans="2:3" x14ac:dyDescent="0.25">
      <c r="B6069" s="16" t="s">
        <v>16</v>
      </c>
      <c r="C6069" s="17"/>
    </row>
    <row r="6070" spans="2:3" x14ac:dyDescent="0.25">
      <c r="B6070" s="16" t="s">
        <v>17</v>
      </c>
      <c r="C6070" s="17"/>
    </row>
    <row r="6071" spans="2:3" x14ac:dyDescent="0.25">
      <c r="B6071" s="16" t="s">
        <v>18</v>
      </c>
      <c r="C6071" s="17" t="s">
        <v>1118</v>
      </c>
    </row>
    <row r="6072" spans="2:3" x14ac:dyDescent="0.25">
      <c r="B6072" s="16" t="s">
        <v>20</v>
      </c>
      <c r="C6072" s="17">
        <v>39</v>
      </c>
    </row>
    <row r="6073" spans="2:3" x14ac:dyDescent="0.25">
      <c r="B6073" s="16" t="s">
        <v>21</v>
      </c>
      <c r="C6073" s="17">
        <v>3</v>
      </c>
    </row>
    <row r="6074" spans="2:3" x14ac:dyDescent="0.25">
      <c r="B6074" s="16" t="s">
        <v>22</v>
      </c>
      <c r="C6074" s="17">
        <v>35</v>
      </c>
    </row>
    <row r="6075" spans="2:3" x14ac:dyDescent="0.25">
      <c r="B6075" s="16" t="s">
        <v>23</v>
      </c>
      <c r="C6075" s="17" t="s">
        <v>24</v>
      </c>
    </row>
    <row r="6076" spans="2:3" x14ac:dyDescent="0.25">
      <c r="B6076" s="16" t="s">
        <v>25</v>
      </c>
      <c r="C6076" s="17" t="s">
        <v>40</v>
      </c>
    </row>
    <row r="6077" spans="2:3" x14ac:dyDescent="0.25">
      <c r="B6077" s="16" t="s">
        <v>27</v>
      </c>
      <c r="C6077" s="17" t="s">
        <v>28</v>
      </c>
    </row>
    <row r="6078" spans="2:3" x14ac:dyDescent="0.25">
      <c r="B6078" s="16" t="s">
        <v>29</v>
      </c>
      <c r="C6078" s="17"/>
    </row>
    <row r="6079" spans="2:3" ht="24" x14ac:dyDescent="0.25">
      <c r="B6079" s="16" t="s">
        <v>30</v>
      </c>
      <c r="C6079" s="17" t="s">
        <v>1119</v>
      </c>
    </row>
    <row r="6080" spans="2:3" x14ac:dyDescent="0.25">
      <c r="B6080" s="16" t="s">
        <v>32</v>
      </c>
      <c r="C6080" s="17" t="s">
        <v>58</v>
      </c>
    </row>
    <row r="6081" spans="2:3" x14ac:dyDescent="0.25">
      <c r="B6081" s="16" t="s">
        <v>34</v>
      </c>
      <c r="C6081" s="17" t="s">
        <v>52</v>
      </c>
    </row>
    <row r="6083" spans="2:3" x14ac:dyDescent="0.25">
      <c r="B6083" s="16" t="s">
        <v>5</v>
      </c>
      <c r="C6083" s="17" t="s">
        <v>1114</v>
      </c>
    </row>
    <row r="6084" spans="2:3" x14ac:dyDescent="0.25">
      <c r="B6084" s="16" t="s">
        <v>7</v>
      </c>
      <c r="C6084" s="17" t="s">
        <v>149</v>
      </c>
    </row>
    <row r="6085" spans="2:3" x14ac:dyDescent="0.25">
      <c r="B6085" s="16" t="s">
        <v>9</v>
      </c>
      <c r="C6085" s="17" t="s">
        <v>1115</v>
      </c>
    </row>
    <row r="6086" spans="2:3" x14ac:dyDescent="0.25">
      <c r="B6086" s="16" t="s">
        <v>11</v>
      </c>
      <c r="C6086" s="17" t="s">
        <v>1116</v>
      </c>
    </row>
    <row r="6087" spans="2:3" ht="24" x14ac:dyDescent="0.25">
      <c r="B6087" s="16" t="s">
        <v>13</v>
      </c>
      <c r="C6087" s="17" t="s">
        <v>1117</v>
      </c>
    </row>
    <row r="6088" spans="2:3" x14ac:dyDescent="0.25">
      <c r="B6088" s="16" t="s">
        <v>15</v>
      </c>
      <c r="C6088" s="17"/>
    </row>
    <row r="6089" spans="2:3" x14ac:dyDescent="0.25">
      <c r="B6089" s="16" t="s">
        <v>16</v>
      </c>
      <c r="C6089" s="17"/>
    </row>
    <row r="6090" spans="2:3" x14ac:dyDescent="0.25">
      <c r="B6090" s="16" t="s">
        <v>17</v>
      </c>
      <c r="C6090" s="17"/>
    </row>
    <row r="6091" spans="2:3" x14ac:dyDescent="0.25">
      <c r="B6091" s="16" t="s">
        <v>18</v>
      </c>
      <c r="C6091" s="17" t="s">
        <v>1118</v>
      </c>
    </row>
    <row r="6092" spans="2:3" x14ac:dyDescent="0.25">
      <c r="B6092" s="16" t="s">
        <v>20</v>
      </c>
      <c r="C6092" s="17">
        <v>39</v>
      </c>
    </row>
    <row r="6093" spans="2:3" x14ac:dyDescent="0.25">
      <c r="B6093" s="16" t="s">
        <v>21</v>
      </c>
      <c r="C6093" s="17">
        <v>3</v>
      </c>
    </row>
    <row r="6094" spans="2:3" x14ac:dyDescent="0.25">
      <c r="B6094" s="16" t="s">
        <v>22</v>
      </c>
      <c r="C6094" s="17">
        <v>35</v>
      </c>
    </row>
    <row r="6095" spans="2:3" x14ac:dyDescent="0.25">
      <c r="B6095" s="16" t="s">
        <v>23</v>
      </c>
      <c r="C6095" s="17" t="s">
        <v>24</v>
      </c>
    </row>
    <row r="6096" spans="2:3" x14ac:dyDescent="0.25">
      <c r="B6096" s="16" t="s">
        <v>25</v>
      </c>
      <c r="C6096" s="17" t="s">
        <v>40</v>
      </c>
    </row>
    <row r="6097" spans="2:3" x14ac:dyDescent="0.25">
      <c r="B6097" s="16" t="s">
        <v>27</v>
      </c>
      <c r="C6097" s="17" t="s">
        <v>28</v>
      </c>
    </row>
    <row r="6098" spans="2:3" x14ac:dyDescent="0.25">
      <c r="B6098" s="16" t="s">
        <v>29</v>
      </c>
      <c r="C6098" s="17"/>
    </row>
    <row r="6099" spans="2:3" ht="24" x14ac:dyDescent="0.25">
      <c r="B6099" s="16" t="s">
        <v>30</v>
      </c>
      <c r="C6099" s="17" t="s">
        <v>1119</v>
      </c>
    </row>
    <row r="6100" spans="2:3" x14ac:dyDescent="0.25">
      <c r="B6100" s="16" t="s">
        <v>32</v>
      </c>
      <c r="C6100" s="17" t="s">
        <v>58</v>
      </c>
    </row>
    <row r="6101" spans="2:3" x14ac:dyDescent="0.25">
      <c r="B6101" s="16" t="s">
        <v>34</v>
      </c>
      <c r="C6101" s="17" t="s">
        <v>1103</v>
      </c>
    </row>
    <row r="6103" spans="2:3" x14ac:dyDescent="0.25">
      <c r="B6103" s="16" t="s">
        <v>5</v>
      </c>
      <c r="C6103" s="17" t="s">
        <v>1120</v>
      </c>
    </row>
    <row r="6104" spans="2:3" x14ac:dyDescent="0.25">
      <c r="B6104" s="16" t="s">
        <v>7</v>
      </c>
      <c r="C6104" s="17" t="s">
        <v>149</v>
      </c>
    </row>
    <row r="6105" spans="2:3" x14ac:dyDescent="0.25">
      <c r="B6105" s="16" t="s">
        <v>9</v>
      </c>
      <c r="C6105" s="17" t="s">
        <v>1121</v>
      </c>
    </row>
    <row r="6106" spans="2:3" ht="24" x14ac:dyDescent="0.25">
      <c r="B6106" s="16" t="s">
        <v>11</v>
      </c>
      <c r="C6106" s="17" t="s">
        <v>1122</v>
      </c>
    </row>
    <row r="6107" spans="2:3" ht="24" x14ac:dyDescent="0.25">
      <c r="B6107" s="16" t="s">
        <v>13</v>
      </c>
      <c r="C6107" s="17" t="s">
        <v>1123</v>
      </c>
    </row>
    <row r="6108" spans="2:3" x14ac:dyDescent="0.25">
      <c r="B6108" s="16" t="s">
        <v>15</v>
      </c>
      <c r="C6108" s="17"/>
    </row>
    <row r="6109" spans="2:3" x14ac:dyDescent="0.25">
      <c r="B6109" s="16" t="s">
        <v>16</v>
      </c>
      <c r="C6109" s="17"/>
    </row>
    <row r="6110" spans="2:3" x14ac:dyDescent="0.25">
      <c r="B6110" s="16" t="s">
        <v>17</v>
      </c>
      <c r="C6110" s="17" t="s">
        <v>1124</v>
      </c>
    </row>
    <row r="6111" spans="2:3" x14ac:dyDescent="0.25">
      <c r="B6111" s="16" t="s">
        <v>18</v>
      </c>
      <c r="C6111" s="17" t="s">
        <v>1075</v>
      </c>
    </row>
    <row r="6112" spans="2:3" x14ac:dyDescent="0.25">
      <c r="B6112" s="16" t="s">
        <v>20</v>
      </c>
      <c r="C6112" s="17">
        <v>199</v>
      </c>
    </row>
    <row r="6113" spans="2:3" x14ac:dyDescent="0.25">
      <c r="B6113" s="16" t="s">
        <v>21</v>
      </c>
      <c r="C6113" s="17">
        <v>5</v>
      </c>
    </row>
    <row r="6114" spans="2:3" x14ac:dyDescent="0.25">
      <c r="B6114" s="16" t="s">
        <v>22</v>
      </c>
      <c r="C6114" s="17">
        <v>193</v>
      </c>
    </row>
    <row r="6115" spans="2:3" x14ac:dyDescent="0.25">
      <c r="B6115" s="16" t="s">
        <v>23</v>
      </c>
      <c r="C6115" s="17" t="s">
        <v>24</v>
      </c>
    </row>
    <row r="6116" spans="2:3" x14ac:dyDescent="0.25">
      <c r="B6116" s="16" t="s">
        <v>25</v>
      </c>
      <c r="C6116" s="17" t="s">
        <v>40</v>
      </c>
    </row>
    <row r="6117" spans="2:3" x14ac:dyDescent="0.25">
      <c r="B6117" s="16" t="s">
        <v>27</v>
      </c>
      <c r="C6117" s="17" t="s">
        <v>28</v>
      </c>
    </row>
    <row r="6118" spans="2:3" x14ac:dyDescent="0.25">
      <c r="B6118" s="16" t="s">
        <v>29</v>
      </c>
      <c r="C6118" s="17"/>
    </row>
    <row r="6119" spans="2:3" ht="24" x14ac:dyDescent="0.25">
      <c r="B6119" s="16" t="s">
        <v>30</v>
      </c>
      <c r="C6119" s="17" t="s">
        <v>1125</v>
      </c>
    </row>
    <row r="6120" spans="2:3" x14ac:dyDescent="0.25">
      <c r="B6120" s="16" t="s">
        <v>32</v>
      </c>
      <c r="C6120" s="17" t="s">
        <v>58</v>
      </c>
    </row>
    <row r="6121" spans="2:3" x14ac:dyDescent="0.25">
      <c r="B6121" s="16" t="s">
        <v>34</v>
      </c>
      <c r="C6121" s="17" t="s">
        <v>52</v>
      </c>
    </row>
    <row r="6123" spans="2:3" x14ac:dyDescent="0.25">
      <c r="B6123" s="16" t="s">
        <v>5</v>
      </c>
      <c r="C6123" s="17" t="s">
        <v>1120</v>
      </c>
    </row>
    <row r="6124" spans="2:3" x14ac:dyDescent="0.25">
      <c r="B6124" s="16" t="s">
        <v>7</v>
      </c>
      <c r="C6124" s="17" t="s">
        <v>149</v>
      </c>
    </row>
    <row r="6125" spans="2:3" x14ac:dyDescent="0.25">
      <c r="B6125" s="16" t="s">
        <v>9</v>
      </c>
      <c r="C6125" s="17" t="s">
        <v>1121</v>
      </c>
    </row>
    <row r="6126" spans="2:3" ht="24" x14ac:dyDescent="0.25">
      <c r="B6126" s="16" t="s">
        <v>11</v>
      </c>
      <c r="C6126" s="17" t="s">
        <v>1122</v>
      </c>
    </row>
    <row r="6127" spans="2:3" ht="24" x14ac:dyDescent="0.25">
      <c r="B6127" s="16" t="s">
        <v>13</v>
      </c>
      <c r="C6127" s="17" t="s">
        <v>1123</v>
      </c>
    </row>
    <row r="6128" spans="2:3" x14ac:dyDescent="0.25">
      <c r="B6128" s="16" t="s">
        <v>15</v>
      </c>
      <c r="C6128" s="17"/>
    </row>
    <row r="6129" spans="2:3" x14ac:dyDescent="0.25">
      <c r="B6129" s="16" t="s">
        <v>16</v>
      </c>
      <c r="C6129" s="17"/>
    </row>
    <row r="6130" spans="2:3" x14ac:dyDescent="0.25">
      <c r="B6130" s="16" t="s">
        <v>17</v>
      </c>
      <c r="C6130" s="17" t="s">
        <v>1124</v>
      </c>
    </row>
    <row r="6131" spans="2:3" x14ac:dyDescent="0.25">
      <c r="B6131" s="16" t="s">
        <v>18</v>
      </c>
      <c r="C6131" s="17" t="s">
        <v>1075</v>
      </c>
    </row>
    <row r="6132" spans="2:3" x14ac:dyDescent="0.25">
      <c r="B6132" s="16" t="s">
        <v>20</v>
      </c>
      <c r="C6132" s="17">
        <v>199</v>
      </c>
    </row>
    <row r="6133" spans="2:3" x14ac:dyDescent="0.25">
      <c r="B6133" s="16" t="s">
        <v>21</v>
      </c>
      <c r="C6133" s="17">
        <v>5</v>
      </c>
    </row>
    <row r="6134" spans="2:3" x14ac:dyDescent="0.25">
      <c r="B6134" s="16" t="s">
        <v>22</v>
      </c>
      <c r="C6134" s="17">
        <v>193</v>
      </c>
    </row>
    <row r="6135" spans="2:3" x14ac:dyDescent="0.25">
      <c r="B6135" s="16" t="s">
        <v>23</v>
      </c>
      <c r="C6135" s="17" t="s">
        <v>24</v>
      </c>
    </row>
    <row r="6136" spans="2:3" x14ac:dyDescent="0.25">
      <c r="B6136" s="16" t="s">
        <v>25</v>
      </c>
      <c r="C6136" s="17" t="s">
        <v>40</v>
      </c>
    </row>
    <row r="6137" spans="2:3" x14ac:dyDescent="0.25">
      <c r="B6137" s="16" t="s">
        <v>27</v>
      </c>
      <c r="C6137" s="17" t="s">
        <v>28</v>
      </c>
    </row>
    <row r="6138" spans="2:3" x14ac:dyDescent="0.25">
      <c r="B6138" s="16" t="s">
        <v>29</v>
      </c>
      <c r="C6138" s="17"/>
    </row>
    <row r="6139" spans="2:3" ht="24" x14ac:dyDescent="0.25">
      <c r="B6139" s="16" t="s">
        <v>30</v>
      </c>
      <c r="C6139" s="17" t="s">
        <v>1125</v>
      </c>
    </row>
    <row r="6140" spans="2:3" x14ac:dyDescent="0.25">
      <c r="B6140" s="16" t="s">
        <v>32</v>
      </c>
      <c r="C6140" s="17" t="s">
        <v>58</v>
      </c>
    </row>
    <row r="6141" spans="2:3" x14ac:dyDescent="0.25">
      <c r="B6141" s="16" t="s">
        <v>34</v>
      </c>
      <c r="C6141" s="17" t="s">
        <v>1103</v>
      </c>
    </row>
    <row r="6143" spans="2:3" x14ac:dyDescent="0.25">
      <c r="B6143" s="16" t="s">
        <v>5</v>
      </c>
      <c r="C6143" s="17" t="s">
        <v>1120</v>
      </c>
    </row>
    <row r="6144" spans="2:3" x14ac:dyDescent="0.25">
      <c r="B6144" s="16" t="s">
        <v>7</v>
      </c>
      <c r="C6144" s="17" t="s">
        <v>149</v>
      </c>
    </row>
    <row r="6145" spans="2:3" x14ac:dyDescent="0.25">
      <c r="B6145" s="16" t="s">
        <v>9</v>
      </c>
      <c r="C6145" s="17" t="s">
        <v>1126</v>
      </c>
    </row>
    <row r="6146" spans="2:3" x14ac:dyDescent="0.25">
      <c r="B6146" s="16" t="s">
        <v>11</v>
      </c>
      <c r="C6146" s="17" t="s">
        <v>1127</v>
      </c>
    </row>
    <row r="6147" spans="2:3" ht="24" x14ac:dyDescent="0.25">
      <c r="B6147" s="16" t="s">
        <v>13</v>
      </c>
      <c r="C6147" s="17" t="s">
        <v>1128</v>
      </c>
    </row>
    <row r="6148" spans="2:3" x14ac:dyDescent="0.25">
      <c r="B6148" s="16" t="s">
        <v>15</v>
      </c>
      <c r="C6148" s="17"/>
    </row>
    <row r="6149" spans="2:3" x14ac:dyDescent="0.25">
      <c r="B6149" s="16" t="s">
        <v>16</v>
      </c>
      <c r="C6149" s="17"/>
    </row>
    <row r="6150" spans="2:3" x14ac:dyDescent="0.25">
      <c r="B6150" s="16" t="s">
        <v>17</v>
      </c>
      <c r="C6150" s="17"/>
    </row>
    <row r="6151" spans="2:3" x14ac:dyDescent="0.25">
      <c r="B6151" s="16" t="s">
        <v>18</v>
      </c>
      <c r="C6151" s="17" t="s">
        <v>1129</v>
      </c>
    </row>
    <row r="6152" spans="2:3" x14ac:dyDescent="0.25">
      <c r="B6152" s="16" t="s">
        <v>20</v>
      </c>
      <c r="C6152" s="17">
        <v>10</v>
      </c>
    </row>
    <row r="6153" spans="2:3" x14ac:dyDescent="0.25">
      <c r="B6153" s="16" t="s">
        <v>21</v>
      </c>
      <c r="C6153" s="17">
        <v>1</v>
      </c>
    </row>
    <row r="6154" spans="2:3" x14ac:dyDescent="0.25">
      <c r="B6154" s="16" t="s">
        <v>22</v>
      </c>
      <c r="C6154" s="17">
        <v>12</v>
      </c>
    </row>
    <row r="6155" spans="2:3" x14ac:dyDescent="0.25">
      <c r="B6155" s="16" t="s">
        <v>23</v>
      </c>
      <c r="C6155" s="17" t="s">
        <v>24</v>
      </c>
    </row>
    <row r="6156" spans="2:3" x14ac:dyDescent="0.25">
      <c r="B6156" s="16" t="s">
        <v>25</v>
      </c>
      <c r="C6156" s="17" t="s">
        <v>26</v>
      </c>
    </row>
    <row r="6157" spans="2:3" x14ac:dyDescent="0.25">
      <c r="B6157" s="16" t="s">
        <v>27</v>
      </c>
      <c r="C6157" s="17" t="s">
        <v>28</v>
      </c>
    </row>
    <row r="6158" spans="2:3" x14ac:dyDescent="0.25">
      <c r="B6158" s="16" t="s">
        <v>29</v>
      </c>
      <c r="C6158" s="17"/>
    </row>
    <row r="6159" spans="2:3" ht="24" x14ac:dyDescent="0.25">
      <c r="B6159" s="16" t="s">
        <v>30</v>
      </c>
      <c r="C6159" s="17" t="s">
        <v>1130</v>
      </c>
    </row>
    <row r="6160" spans="2:3" x14ac:dyDescent="0.25">
      <c r="B6160" s="16" t="s">
        <v>32</v>
      </c>
      <c r="C6160" s="17" t="s">
        <v>58</v>
      </c>
    </row>
    <row r="6161" spans="2:3" x14ac:dyDescent="0.25">
      <c r="B6161" s="16" t="s">
        <v>34</v>
      </c>
      <c r="C6161" s="17" t="s">
        <v>52</v>
      </c>
    </row>
    <row r="6163" spans="2:3" x14ac:dyDescent="0.25">
      <c r="B6163" s="16" t="s">
        <v>5</v>
      </c>
      <c r="C6163" s="17" t="s">
        <v>1120</v>
      </c>
    </row>
    <row r="6164" spans="2:3" x14ac:dyDescent="0.25">
      <c r="B6164" s="16" t="s">
        <v>7</v>
      </c>
      <c r="C6164" s="17" t="s">
        <v>149</v>
      </c>
    </row>
    <row r="6165" spans="2:3" x14ac:dyDescent="0.25">
      <c r="B6165" s="16" t="s">
        <v>9</v>
      </c>
      <c r="C6165" s="17" t="s">
        <v>1126</v>
      </c>
    </row>
    <row r="6166" spans="2:3" x14ac:dyDescent="0.25">
      <c r="B6166" s="16" t="s">
        <v>11</v>
      </c>
      <c r="C6166" s="17" t="s">
        <v>1127</v>
      </c>
    </row>
    <row r="6167" spans="2:3" ht="24" x14ac:dyDescent="0.25">
      <c r="B6167" s="16" t="s">
        <v>13</v>
      </c>
      <c r="C6167" s="17" t="s">
        <v>1128</v>
      </c>
    </row>
    <row r="6168" spans="2:3" x14ac:dyDescent="0.25">
      <c r="B6168" s="16" t="s">
        <v>15</v>
      </c>
      <c r="C6168" s="17"/>
    </row>
    <row r="6169" spans="2:3" x14ac:dyDescent="0.25">
      <c r="B6169" s="16" t="s">
        <v>16</v>
      </c>
      <c r="C6169" s="17"/>
    </row>
    <row r="6170" spans="2:3" x14ac:dyDescent="0.25">
      <c r="B6170" s="16" t="s">
        <v>17</v>
      </c>
      <c r="C6170" s="17"/>
    </row>
    <row r="6171" spans="2:3" x14ac:dyDescent="0.25">
      <c r="B6171" s="16" t="s">
        <v>18</v>
      </c>
      <c r="C6171" s="17" t="s">
        <v>1129</v>
      </c>
    </row>
    <row r="6172" spans="2:3" x14ac:dyDescent="0.25">
      <c r="B6172" s="16" t="s">
        <v>20</v>
      </c>
      <c r="C6172" s="17">
        <v>10</v>
      </c>
    </row>
    <row r="6173" spans="2:3" x14ac:dyDescent="0.25">
      <c r="B6173" s="16" t="s">
        <v>21</v>
      </c>
      <c r="C6173" s="17">
        <v>1</v>
      </c>
    </row>
    <row r="6174" spans="2:3" x14ac:dyDescent="0.25">
      <c r="B6174" s="16" t="s">
        <v>22</v>
      </c>
      <c r="C6174" s="17">
        <v>12</v>
      </c>
    </row>
    <row r="6175" spans="2:3" x14ac:dyDescent="0.25">
      <c r="B6175" s="16" t="s">
        <v>23</v>
      </c>
      <c r="C6175" s="17" t="s">
        <v>24</v>
      </c>
    </row>
    <row r="6176" spans="2:3" x14ac:dyDescent="0.25">
      <c r="B6176" s="16" t="s">
        <v>25</v>
      </c>
      <c r="C6176" s="17" t="s">
        <v>26</v>
      </c>
    </row>
    <row r="6177" spans="2:3" x14ac:dyDescent="0.25">
      <c r="B6177" s="16" t="s">
        <v>27</v>
      </c>
      <c r="C6177" s="17" t="s">
        <v>28</v>
      </c>
    </row>
    <row r="6178" spans="2:3" x14ac:dyDescent="0.25">
      <c r="B6178" s="16" t="s">
        <v>29</v>
      </c>
      <c r="C6178" s="17"/>
    </row>
    <row r="6179" spans="2:3" ht="24" x14ac:dyDescent="0.25">
      <c r="B6179" s="16" t="s">
        <v>30</v>
      </c>
      <c r="C6179" s="17" t="s">
        <v>1130</v>
      </c>
    </row>
    <row r="6180" spans="2:3" x14ac:dyDescent="0.25">
      <c r="B6180" s="16" t="s">
        <v>32</v>
      </c>
      <c r="C6180" s="17" t="s">
        <v>58</v>
      </c>
    </row>
    <row r="6181" spans="2:3" x14ac:dyDescent="0.25">
      <c r="B6181" s="16" t="s">
        <v>34</v>
      </c>
      <c r="C6181" s="17" t="s">
        <v>1103</v>
      </c>
    </row>
    <row r="6183" spans="2:3" x14ac:dyDescent="0.25">
      <c r="B6183" s="16" t="s">
        <v>5</v>
      </c>
      <c r="C6183" s="17" t="s">
        <v>1131</v>
      </c>
    </row>
    <row r="6184" spans="2:3" x14ac:dyDescent="0.25">
      <c r="B6184" s="16" t="s">
        <v>7</v>
      </c>
      <c r="C6184" s="17" t="s">
        <v>149</v>
      </c>
    </row>
    <row r="6185" spans="2:3" x14ac:dyDescent="0.25">
      <c r="B6185" s="16" t="s">
        <v>9</v>
      </c>
      <c r="C6185" s="17" t="s">
        <v>1132</v>
      </c>
    </row>
    <row r="6186" spans="2:3" x14ac:dyDescent="0.25">
      <c r="B6186" s="16" t="s">
        <v>11</v>
      </c>
      <c r="C6186" s="17" t="s">
        <v>1133</v>
      </c>
    </row>
    <row r="6187" spans="2:3" ht="24" x14ac:dyDescent="0.25">
      <c r="B6187" s="16" t="s">
        <v>13</v>
      </c>
      <c r="C6187" s="17" t="s">
        <v>1134</v>
      </c>
    </row>
    <row r="6188" spans="2:3" x14ac:dyDescent="0.25">
      <c r="B6188" s="16" t="s">
        <v>15</v>
      </c>
      <c r="C6188" s="17"/>
    </row>
    <row r="6189" spans="2:3" x14ac:dyDescent="0.25">
      <c r="B6189" s="16" t="s">
        <v>16</v>
      </c>
      <c r="C6189" s="17"/>
    </row>
    <row r="6190" spans="2:3" x14ac:dyDescent="0.25">
      <c r="B6190" s="16" t="s">
        <v>17</v>
      </c>
      <c r="C6190" s="17"/>
    </row>
    <row r="6191" spans="2:3" x14ac:dyDescent="0.25">
      <c r="B6191" s="16" t="s">
        <v>18</v>
      </c>
      <c r="C6191" s="17" t="s">
        <v>1135</v>
      </c>
    </row>
    <row r="6192" spans="2:3" x14ac:dyDescent="0.25">
      <c r="B6192" s="16" t="s">
        <v>20</v>
      </c>
      <c r="C6192" s="17">
        <v>90</v>
      </c>
    </row>
    <row r="6193" spans="2:3" x14ac:dyDescent="0.25">
      <c r="B6193" s="16" t="s">
        <v>21</v>
      </c>
      <c r="C6193" s="17">
        <v>5</v>
      </c>
    </row>
    <row r="6194" spans="2:3" x14ac:dyDescent="0.25">
      <c r="B6194" s="16" t="s">
        <v>22</v>
      </c>
      <c r="C6194" s="17">
        <v>100</v>
      </c>
    </row>
    <row r="6195" spans="2:3" x14ac:dyDescent="0.25">
      <c r="B6195" s="16" t="s">
        <v>23</v>
      </c>
      <c r="C6195" s="17" t="s">
        <v>24</v>
      </c>
    </row>
    <row r="6196" spans="2:3" x14ac:dyDescent="0.25">
      <c r="B6196" s="16" t="s">
        <v>25</v>
      </c>
      <c r="C6196" s="17" t="s">
        <v>26</v>
      </c>
    </row>
    <row r="6197" spans="2:3" x14ac:dyDescent="0.25">
      <c r="B6197" s="16" t="s">
        <v>27</v>
      </c>
      <c r="C6197" s="17" t="s">
        <v>28</v>
      </c>
    </row>
    <row r="6198" spans="2:3" x14ac:dyDescent="0.25">
      <c r="B6198" s="16" t="s">
        <v>29</v>
      </c>
      <c r="C6198" s="17"/>
    </row>
    <row r="6199" spans="2:3" ht="24" x14ac:dyDescent="0.25">
      <c r="B6199" s="16" t="s">
        <v>30</v>
      </c>
      <c r="C6199" s="17" t="s">
        <v>1136</v>
      </c>
    </row>
    <row r="6200" spans="2:3" x14ac:dyDescent="0.25">
      <c r="B6200" s="16" t="s">
        <v>32</v>
      </c>
      <c r="C6200" s="17" t="s">
        <v>51</v>
      </c>
    </row>
    <row r="6201" spans="2:3" x14ac:dyDescent="0.25">
      <c r="B6201" s="16" t="s">
        <v>34</v>
      </c>
      <c r="C6201" s="17" t="s">
        <v>52</v>
      </c>
    </row>
    <row r="6203" spans="2:3" x14ac:dyDescent="0.25">
      <c r="B6203" s="16" t="s">
        <v>5</v>
      </c>
      <c r="C6203" s="17" t="s">
        <v>1131</v>
      </c>
    </row>
    <row r="6204" spans="2:3" x14ac:dyDescent="0.25">
      <c r="B6204" s="16" t="s">
        <v>7</v>
      </c>
      <c r="C6204" s="17" t="s">
        <v>149</v>
      </c>
    </row>
    <row r="6205" spans="2:3" x14ac:dyDescent="0.25">
      <c r="B6205" s="16" t="s">
        <v>9</v>
      </c>
      <c r="C6205" s="17" t="s">
        <v>1132</v>
      </c>
    </row>
    <row r="6206" spans="2:3" x14ac:dyDescent="0.25">
      <c r="B6206" s="16" t="s">
        <v>11</v>
      </c>
      <c r="C6206" s="17" t="s">
        <v>1133</v>
      </c>
    </row>
    <row r="6207" spans="2:3" ht="24" x14ac:dyDescent="0.25">
      <c r="B6207" s="16" t="s">
        <v>13</v>
      </c>
      <c r="C6207" s="17" t="s">
        <v>1134</v>
      </c>
    </row>
    <row r="6208" spans="2:3" x14ac:dyDescent="0.25">
      <c r="B6208" s="16" t="s">
        <v>15</v>
      </c>
      <c r="C6208" s="17"/>
    </row>
    <row r="6209" spans="2:3" x14ac:dyDescent="0.25">
      <c r="B6209" s="16" t="s">
        <v>16</v>
      </c>
      <c r="C6209" s="17"/>
    </row>
    <row r="6210" spans="2:3" x14ac:dyDescent="0.25">
      <c r="B6210" s="16" t="s">
        <v>17</v>
      </c>
      <c r="C6210" s="17"/>
    </row>
    <row r="6211" spans="2:3" x14ac:dyDescent="0.25">
      <c r="B6211" s="16" t="s">
        <v>18</v>
      </c>
      <c r="C6211" s="17" t="s">
        <v>1135</v>
      </c>
    </row>
    <row r="6212" spans="2:3" x14ac:dyDescent="0.25">
      <c r="B6212" s="16" t="s">
        <v>20</v>
      </c>
      <c r="C6212" s="17">
        <v>90</v>
      </c>
    </row>
    <row r="6213" spans="2:3" x14ac:dyDescent="0.25">
      <c r="B6213" s="16" t="s">
        <v>21</v>
      </c>
      <c r="C6213" s="17">
        <v>5</v>
      </c>
    </row>
    <row r="6214" spans="2:3" x14ac:dyDescent="0.25">
      <c r="B6214" s="16" t="s">
        <v>22</v>
      </c>
      <c r="C6214" s="17">
        <v>100</v>
      </c>
    </row>
    <row r="6215" spans="2:3" x14ac:dyDescent="0.25">
      <c r="B6215" s="16" t="s">
        <v>23</v>
      </c>
      <c r="C6215" s="17" t="s">
        <v>24</v>
      </c>
    </row>
    <row r="6216" spans="2:3" x14ac:dyDescent="0.25">
      <c r="B6216" s="16" t="s">
        <v>25</v>
      </c>
      <c r="C6216" s="17" t="s">
        <v>26</v>
      </c>
    </row>
    <row r="6217" spans="2:3" x14ac:dyDescent="0.25">
      <c r="B6217" s="16" t="s">
        <v>27</v>
      </c>
      <c r="C6217" s="17" t="s">
        <v>28</v>
      </c>
    </row>
    <row r="6218" spans="2:3" x14ac:dyDescent="0.25">
      <c r="B6218" s="16" t="s">
        <v>29</v>
      </c>
      <c r="C6218" s="17"/>
    </row>
    <row r="6219" spans="2:3" ht="24" x14ac:dyDescent="0.25">
      <c r="B6219" s="16" t="s">
        <v>30</v>
      </c>
      <c r="C6219" s="17" t="s">
        <v>1136</v>
      </c>
    </row>
    <row r="6220" spans="2:3" x14ac:dyDescent="0.25">
      <c r="B6220" s="16" t="s">
        <v>32</v>
      </c>
      <c r="C6220" s="17" t="s">
        <v>51</v>
      </c>
    </row>
    <row r="6221" spans="2:3" x14ac:dyDescent="0.25">
      <c r="B6221" s="16" t="s">
        <v>34</v>
      </c>
      <c r="C6221" s="17" t="s">
        <v>1103</v>
      </c>
    </row>
    <row r="6223" spans="2:3" x14ac:dyDescent="0.25">
      <c r="B6223" s="16" t="s">
        <v>5</v>
      </c>
      <c r="C6223" s="17" t="s">
        <v>1137</v>
      </c>
    </row>
    <row r="6224" spans="2:3" x14ac:dyDescent="0.25">
      <c r="B6224" s="16" t="s">
        <v>7</v>
      </c>
      <c r="C6224" s="17" t="s">
        <v>149</v>
      </c>
    </row>
    <row r="6225" spans="2:3" x14ac:dyDescent="0.25">
      <c r="B6225" s="16" t="s">
        <v>9</v>
      </c>
      <c r="C6225" s="17" t="s">
        <v>1138</v>
      </c>
    </row>
    <row r="6226" spans="2:3" x14ac:dyDescent="0.25">
      <c r="B6226" s="16" t="s">
        <v>11</v>
      </c>
      <c r="C6226" s="17" t="s">
        <v>1139</v>
      </c>
    </row>
    <row r="6227" spans="2:3" x14ac:dyDescent="0.25">
      <c r="B6227" s="16" t="s">
        <v>13</v>
      </c>
      <c r="C6227" s="17" t="s">
        <v>1140</v>
      </c>
    </row>
    <row r="6228" spans="2:3" x14ac:dyDescent="0.25">
      <c r="B6228" s="16" t="s">
        <v>15</v>
      </c>
      <c r="C6228" s="17"/>
    </row>
    <row r="6229" spans="2:3" x14ac:dyDescent="0.25">
      <c r="B6229" s="16" t="s">
        <v>16</v>
      </c>
      <c r="C6229" s="17"/>
    </row>
    <row r="6230" spans="2:3" x14ac:dyDescent="0.25">
      <c r="B6230" s="16" t="s">
        <v>17</v>
      </c>
      <c r="C6230" s="17"/>
    </row>
    <row r="6231" spans="2:3" x14ac:dyDescent="0.25">
      <c r="B6231" s="16" t="s">
        <v>18</v>
      </c>
      <c r="C6231" s="17" t="s">
        <v>609</v>
      </c>
    </row>
    <row r="6232" spans="2:3" x14ac:dyDescent="0.25">
      <c r="B6232" s="16" t="s">
        <v>20</v>
      </c>
      <c r="C6232" s="17">
        <v>8</v>
      </c>
    </row>
    <row r="6233" spans="2:3" x14ac:dyDescent="0.25">
      <c r="B6233" s="16" t="s">
        <v>21</v>
      </c>
      <c r="C6233" s="17">
        <v>1</v>
      </c>
    </row>
    <row r="6234" spans="2:3" x14ac:dyDescent="0.25">
      <c r="B6234" s="16" t="s">
        <v>22</v>
      </c>
      <c r="C6234" s="17">
        <v>10</v>
      </c>
    </row>
    <row r="6235" spans="2:3" x14ac:dyDescent="0.25">
      <c r="B6235" s="16" t="s">
        <v>23</v>
      </c>
      <c r="C6235" s="17" t="s">
        <v>24</v>
      </c>
    </row>
    <row r="6236" spans="2:3" x14ac:dyDescent="0.25">
      <c r="B6236" s="16" t="s">
        <v>25</v>
      </c>
      <c r="C6236" s="17" t="s">
        <v>26</v>
      </c>
    </row>
    <row r="6237" spans="2:3" x14ac:dyDescent="0.25">
      <c r="B6237" s="16" t="s">
        <v>27</v>
      </c>
      <c r="C6237" s="17" t="s">
        <v>28</v>
      </c>
    </row>
    <row r="6238" spans="2:3" x14ac:dyDescent="0.25">
      <c r="B6238" s="16" t="s">
        <v>29</v>
      </c>
      <c r="C6238" s="17"/>
    </row>
    <row r="6239" spans="2:3" ht="24" x14ac:dyDescent="0.25">
      <c r="B6239" s="16" t="s">
        <v>30</v>
      </c>
      <c r="C6239" s="17" t="s">
        <v>1141</v>
      </c>
    </row>
    <row r="6240" spans="2:3" x14ac:dyDescent="0.25">
      <c r="B6240" s="16" t="s">
        <v>32</v>
      </c>
      <c r="C6240" s="17" t="s">
        <v>1082</v>
      </c>
    </row>
    <row r="6241" spans="2:3" x14ac:dyDescent="0.25">
      <c r="B6241" s="16" t="s">
        <v>34</v>
      </c>
      <c r="C6241" s="17" t="s">
        <v>52</v>
      </c>
    </row>
    <row r="6243" spans="2:3" x14ac:dyDescent="0.25">
      <c r="B6243" s="16" t="s">
        <v>5</v>
      </c>
      <c r="C6243" s="17" t="s">
        <v>1137</v>
      </c>
    </row>
    <row r="6244" spans="2:3" x14ac:dyDescent="0.25">
      <c r="B6244" s="16" t="s">
        <v>7</v>
      </c>
      <c r="C6244" s="17" t="s">
        <v>149</v>
      </c>
    </row>
    <row r="6245" spans="2:3" x14ac:dyDescent="0.25">
      <c r="B6245" s="16" t="s">
        <v>9</v>
      </c>
      <c r="C6245" s="17" t="s">
        <v>1138</v>
      </c>
    </row>
    <row r="6246" spans="2:3" x14ac:dyDescent="0.25">
      <c r="B6246" s="16" t="s">
        <v>11</v>
      </c>
      <c r="C6246" s="17" t="s">
        <v>1139</v>
      </c>
    </row>
    <row r="6247" spans="2:3" x14ac:dyDescent="0.25">
      <c r="B6247" s="16" t="s">
        <v>13</v>
      </c>
      <c r="C6247" s="17" t="s">
        <v>1140</v>
      </c>
    </row>
    <row r="6248" spans="2:3" x14ac:dyDescent="0.25">
      <c r="B6248" s="16" t="s">
        <v>15</v>
      </c>
      <c r="C6248" s="17"/>
    </row>
    <row r="6249" spans="2:3" x14ac:dyDescent="0.25">
      <c r="B6249" s="16" t="s">
        <v>16</v>
      </c>
      <c r="C6249" s="17"/>
    </row>
    <row r="6250" spans="2:3" x14ac:dyDescent="0.25">
      <c r="B6250" s="16" t="s">
        <v>17</v>
      </c>
      <c r="C6250" s="17"/>
    </row>
    <row r="6251" spans="2:3" x14ac:dyDescent="0.25">
      <c r="B6251" s="16" t="s">
        <v>18</v>
      </c>
      <c r="C6251" s="17" t="s">
        <v>609</v>
      </c>
    </row>
    <row r="6252" spans="2:3" x14ac:dyDescent="0.25">
      <c r="B6252" s="16" t="s">
        <v>20</v>
      </c>
      <c r="C6252" s="17">
        <v>8</v>
      </c>
    </row>
    <row r="6253" spans="2:3" x14ac:dyDescent="0.25">
      <c r="B6253" s="16" t="s">
        <v>21</v>
      </c>
      <c r="C6253" s="17">
        <v>1</v>
      </c>
    </row>
    <row r="6254" spans="2:3" x14ac:dyDescent="0.25">
      <c r="B6254" s="16" t="s">
        <v>22</v>
      </c>
      <c r="C6254" s="17">
        <v>10</v>
      </c>
    </row>
    <row r="6255" spans="2:3" x14ac:dyDescent="0.25">
      <c r="B6255" s="16" t="s">
        <v>23</v>
      </c>
      <c r="C6255" s="17" t="s">
        <v>24</v>
      </c>
    </row>
    <row r="6256" spans="2:3" x14ac:dyDescent="0.25">
      <c r="B6256" s="16" t="s">
        <v>25</v>
      </c>
      <c r="C6256" s="17" t="s">
        <v>26</v>
      </c>
    </row>
    <row r="6257" spans="2:3" x14ac:dyDescent="0.25">
      <c r="B6257" s="16" t="s">
        <v>27</v>
      </c>
      <c r="C6257" s="17" t="s">
        <v>28</v>
      </c>
    </row>
    <row r="6258" spans="2:3" x14ac:dyDescent="0.25">
      <c r="B6258" s="16" t="s">
        <v>29</v>
      </c>
      <c r="C6258" s="17"/>
    </row>
    <row r="6259" spans="2:3" ht="24" x14ac:dyDescent="0.25">
      <c r="B6259" s="16" t="s">
        <v>30</v>
      </c>
      <c r="C6259" s="17" t="s">
        <v>1141</v>
      </c>
    </row>
    <row r="6260" spans="2:3" x14ac:dyDescent="0.25">
      <c r="B6260" s="16" t="s">
        <v>32</v>
      </c>
      <c r="C6260" s="17" t="s">
        <v>1082</v>
      </c>
    </row>
    <row r="6261" spans="2:3" x14ac:dyDescent="0.25">
      <c r="B6261" s="16" t="s">
        <v>34</v>
      </c>
      <c r="C6261" s="17" t="s">
        <v>1103</v>
      </c>
    </row>
    <row r="6263" spans="2:3" x14ac:dyDescent="0.25">
      <c r="B6263" s="16" t="s">
        <v>5</v>
      </c>
      <c r="C6263" s="17" t="s">
        <v>1142</v>
      </c>
    </row>
    <row r="6264" spans="2:3" x14ac:dyDescent="0.25">
      <c r="B6264" s="16" t="s">
        <v>7</v>
      </c>
      <c r="C6264" s="17" t="s">
        <v>149</v>
      </c>
    </row>
    <row r="6265" spans="2:3" x14ac:dyDescent="0.25">
      <c r="B6265" s="16" t="s">
        <v>9</v>
      </c>
      <c r="C6265" s="17" t="s">
        <v>1143</v>
      </c>
    </row>
    <row r="6266" spans="2:3" x14ac:dyDescent="0.25">
      <c r="B6266" s="16" t="s">
        <v>11</v>
      </c>
      <c r="C6266" s="17" t="s">
        <v>1144</v>
      </c>
    </row>
    <row r="6267" spans="2:3" x14ac:dyDescent="0.25">
      <c r="B6267" s="16" t="s">
        <v>13</v>
      </c>
      <c r="C6267" s="17" t="s">
        <v>1145</v>
      </c>
    </row>
    <row r="6268" spans="2:3" x14ac:dyDescent="0.25">
      <c r="B6268" s="16" t="s">
        <v>15</v>
      </c>
      <c r="C6268" s="17"/>
    </row>
    <row r="6269" spans="2:3" x14ac:dyDescent="0.25">
      <c r="B6269" s="16" t="s">
        <v>16</v>
      </c>
      <c r="C6269" s="17"/>
    </row>
    <row r="6270" spans="2:3" x14ac:dyDescent="0.25">
      <c r="B6270" s="16" t="s">
        <v>17</v>
      </c>
      <c r="C6270" s="17"/>
    </row>
    <row r="6271" spans="2:3" x14ac:dyDescent="0.25">
      <c r="B6271" s="16" t="s">
        <v>18</v>
      </c>
      <c r="C6271" s="17" t="s">
        <v>140</v>
      </c>
    </row>
    <row r="6272" spans="2:3" x14ac:dyDescent="0.25">
      <c r="B6272" s="16" t="s">
        <v>20</v>
      </c>
      <c r="C6272" s="17">
        <v>95</v>
      </c>
    </row>
    <row r="6273" spans="2:3" x14ac:dyDescent="0.25">
      <c r="B6273" s="16" t="s">
        <v>21</v>
      </c>
      <c r="C6273" s="17">
        <v>2</v>
      </c>
    </row>
    <row r="6274" spans="2:3" x14ac:dyDescent="0.25">
      <c r="B6274" s="16" t="s">
        <v>22</v>
      </c>
      <c r="C6274" s="17">
        <v>100</v>
      </c>
    </row>
    <row r="6275" spans="2:3" x14ac:dyDescent="0.25">
      <c r="B6275" s="16" t="s">
        <v>23</v>
      </c>
      <c r="C6275" s="17" t="s">
        <v>49</v>
      </c>
    </row>
    <row r="6276" spans="2:3" x14ac:dyDescent="0.25">
      <c r="B6276" s="16" t="s">
        <v>25</v>
      </c>
      <c r="C6276" s="17" t="s">
        <v>26</v>
      </c>
    </row>
    <row r="6277" spans="2:3" x14ac:dyDescent="0.25">
      <c r="B6277" s="16" t="s">
        <v>27</v>
      </c>
      <c r="C6277" s="17" t="s">
        <v>28</v>
      </c>
    </row>
    <row r="6278" spans="2:3" x14ac:dyDescent="0.25">
      <c r="B6278" s="16" t="s">
        <v>29</v>
      </c>
      <c r="C6278" s="17"/>
    </row>
    <row r="6279" spans="2:3" ht="24" x14ac:dyDescent="0.25">
      <c r="B6279" s="16" t="s">
        <v>30</v>
      </c>
      <c r="C6279" s="17" t="s">
        <v>50</v>
      </c>
    </row>
    <row r="6280" spans="2:3" x14ac:dyDescent="0.25">
      <c r="B6280" s="16" t="s">
        <v>32</v>
      </c>
      <c r="C6280" s="17" t="s">
        <v>1146</v>
      </c>
    </row>
    <row r="6281" spans="2:3" x14ac:dyDescent="0.25">
      <c r="B6281" s="16" t="s">
        <v>34</v>
      </c>
      <c r="C6281" s="17" t="s">
        <v>1147</v>
      </c>
    </row>
    <row r="6283" spans="2:3" x14ac:dyDescent="0.25">
      <c r="B6283" s="16" t="s">
        <v>5</v>
      </c>
      <c r="C6283" s="17" t="s">
        <v>1148</v>
      </c>
    </row>
    <row r="6284" spans="2:3" x14ac:dyDescent="0.25">
      <c r="B6284" s="16" t="s">
        <v>7</v>
      </c>
      <c r="C6284" s="17" t="s">
        <v>149</v>
      </c>
    </row>
    <row r="6285" spans="2:3" x14ac:dyDescent="0.25">
      <c r="B6285" s="16" t="s">
        <v>9</v>
      </c>
      <c r="C6285" s="17" t="s">
        <v>1149</v>
      </c>
    </row>
    <row r="6286" spans="2:3" x14ac:dyDescent="0.25">
      <c r="B6286" s="16" t="s">
        <v>11</v>
      </c>
      <c r="C6286" s="17" t="s">
        <v>1144</v>
      </c>
    </row>
    <row r="6287" spans="2:3" x14ac:dyDescent="0.25">
      <c r="B6287" s="16" t="s">
        <v>13</v>
      </c>
      <c r="C6287" s="17" t="s">
        <v>1145</v>
      </c>
    </row>
    <row r="6288" spans="2:3" x14ac:dyDescent="0.25">
      <c r="B6288" s="16" t="s">
        <v>15</v>
      </c>
      <c r="C6288" s="17"/>
    </row>
    <row r="6289" spans="2:3" x14ac:dyDescent="0.25">
      <c r="B6289" s="16" t="s">
        <v>16</v>
      </c>
      <c r="C6289" s="17"/>
    </row>
    <row r="6290" spans="2:3" x14ac:dyDescent="0.25">
      <c r="B6290" s="16" t="s">
        <v>17</v>
      </c>
      <c r="C6290" s="17"/>
    </row>
    <row r="6291" spans="2:3" x14ac:dyDescent="0.25">
      <c r="B6291" s="16" t="s">
        <v>18</v>
      </c>
      <c r="C6291" s="17" t="s">
        <v>140</v>
      </c>
    </row>
    <row r="6292" spans="2:3" x14ac:dyDescent="0.25">
      <c r="B6292" s="16" t="s">
        <v>20</v>
      </c>
      <c r="C6292" s="17">
        <v>95</v>
      </c>
    </row>
    <row r="6293" spans="2:3" x14ac:dyDescent="0.25">
      <c r="B6293" s="16" t="s">
        <v>21</v>
      </c>
      <c r="C6293" s="17">
        <v>2</v>
      </c>
    </row>
    <row r="6294" spans="2:3" x14ac:dyDescent="0.25">
      <c r="B6294" s="16" t="s">
        <v>22</v>
      </c>
      <c r="C6294" s="17">
        <v>100</v>
      </c>
    </row>
    <row r="6295" spans="2:3" x14ac:dyDescent="0.25">
      <c r="B6295" s="16" t="s">
        <v>23</v>
      </c>
      <c r="C6295" s="17" t="s">
        <v>49</v>
      </c>
    </row>
    <row r="6296" spans="2:3" x14ac:dyDescent="0.25">
      <c r="B6296" s="16" t="s">
        <v>25</v>
      </c>
      <c r="C6296" s="17" t="s">
        <v>26</v>
      </c>
    </row>
    <row r="6297" spans="2:3" x14ac:dyDescent="0.25">
      <c r="B6297" s="16" t="s">
        <v>27</v>
      </c>
      <c r="C6297" s="17" t="s">
        <v>28</v>
      </c>
    </row>
    <row r="6298" spans="2:3" x14ac:dyDescent="0.25">
      <c r="B6298" s="16" t="s">
        <v>29</v>
      </c>
      <c r="C6298" s="17"/>
    </row>
    <row r="6299" spans="2:3" ht="24" x14ac:dyDescent="0.25">
      <c r="B6299" s="16" t="s">
        <v>30</v>
      </c>
      <c r="C6299" s="17" t="s">
        <v>50</v>
      </c>
    </row>
    <row r="6300" spans="2:3" x14ac:dyDescent="0.25">
      <c r="B6300" s="16" t="s">
        <v>32</v>
      </c>
      <c r="C6300" s="17" t="s">
        <v>1150</v>
      </c>
    </row>
    <row r="6301" spans="2:3" x14ac:dyDescent="0.25">
      <c r="B6301" s="16" t="s">
        <v>34</v>
      </c>
      <c r="C6301" s="17" t="s">
        <v>1147</v>
      </c>
    </row>
    <row r="6303" spans="2:3" x14ac:dyDescent="0.25">
      <c r="B6303" s="16" t="s">
        <v>5</v>
      </c>
      <c r="C6303" s="17" t="s">
        <v>1151</v>
      </c>
    </row>
    <row r="6304" spans="2:3" x14ac:dyDescent="0.25">
      <c r="B6304" s="16" t="s">
        <v>7</v>
      </c>
      <c r="C6304" s="17" t="s">
        <v>149</v>
      </c>
    </row>
    <row r="6305" spans="2:3" x14ac:dyDescent="0.25">
      <c r="B6305" s="16" t="s">
        <v>9</v>
      </c>
      <c r="C6305" s="17" t="s">
        <v>1152</v>
      </c>
    </row>
    <row r="6306" spans="2:3" x14ac:dyDescent="0.25">
      <c r="B6306" s="16" t="s">
        <v>11</v>
      </c>
      <c r="C6306" s="17" t="s">
        <v>1153</v>
      </c>
    </row>
    <row r="6307" spans="2:3" ht="24" x14ac:dyDescent="0.25">
      <c r="B6307" s="16" t="s">
        <v>13</v>
      </c>
      <c r="C6307" s="17" t="s">
        <v>1154</v>
      </c>
    </row>
    <row r="6308" spans="2:3" x14ac:dyDescent="0.25">
      <c r="B6308" s="16" t="s">
        <v>15</v>
      </c>
      <c r="C6308" s="17"/>
    </row>
    <row r="6309" spans="2:3" x14ac:dyDescent="0.25">
      <c r="B6309" s="16" t="s">
        <v>16</v>
      </c>
      <c r="C6309" s="17"/>
    </row>
    <row r="6310" spans="2:3" x14ac:dyDescent="0.25">
      <c r="B6310" s="16" t="s">
        <v>17</v>
      </c>
      <c r="C6310" s="17"/>
    </row>
    <row r="6311" spans="2:3" x14ac:dyDescent="0.25">
      <c r="B6311" s="16" t="s">
        <v>18</v>
      </c>
      <c r="C6311" s="17" t="s">
        <v>134</v>
      </c>
    </row>
    <row r="6312" spans="2:3" x14ac:dyDescent="0.25">
      <c r="B6312" s="16" t="s">
        <v>20</v>
      </c>
      <c r="C6312" s="17">
        <v>70</v>
      </c>
    </row>
    <row r="6313" spans="2:3" x14ac:dyDescent="0.25">
      <c r="B6313" s="16" t="s">
        <v>21</v>
      </c>
      <c r="C6313" s="17">
        <v>10</v>
      </c>
    </row>
    <row r="6314" spans="2:3" x14ac:dyDescent="0.25">
      <c r="B6314" s="16" t="s">
        <v>22</v>
      </c>
      <c r="C6314" s="17">
        <v>100</v>
      </c>
    </row>
    <row r="6315" spans="2:3" x14ac:dyDescent="0.25">
      <c r="B6315" s="16" t="s">
        <v>23</v>
      </c>
      <c r="C6315" s="17" t="s">
        <v>49</v>
      </c>
    </row>
    <row r="6316" spans="2:3" x14ac:dyDescent="0.25">
      <c r="B6316" s="16" t="s">
        <v>25</v>
      </c>
      <c r="C6316" s="17" t="s">
        <v>26</v>
      </c>
    </row>
    <row r="6317" spans="2:3" x14ac:dyDescent="0.25">
      <c r="B6317" s="16" t="s">
        <v>27</v>
      </c>
      <c r="C6317" s="17" t="s">
        <v>28</v>
      </c>
    </row>
    <row r="6318" spans="2:3" x14ac:dyDescent="0.25">
      <c r="B6318" s="16" t="s">
        <v>29</v>
      </c>
      <c r="C6318" s="17"/>
    </row>
    <row r="6319" spans="2:3" ht="24" x14ac:dyDescent="0.25">
      <c r="B6319" s="16" t="s">
        <v>30</v>
      </c>
      <c r="C6319" s="17" t="s">
        <v>50</v>
      </c>
    </row>
    <row r="6320" spans="2:3" x14ac:dyDescent="0.25">
      <c r="B6320" s="16" t="s">
        <v>32</v>
      </c>
      <c r="C6320" s="17" t="s">
        <v>1155</v>
      </c>
    </row>
    <row r="6321" spans="2:3" x14ac:dyDescent="0.25">
      <c r="B6321" s="16" t="s">
        <v>34</v>
      </c>
      <c r="C6321" s="17" t="s">
        <v>1147</v>
      </c>
    </row>
    <row r="6323" spans="2:3" x14ac:dyDescent="0.25">
      <c r="B6323" s="16" t="s">
        <v>5</v>
      </c>
      <c r="C6323" s="17" t="s">
        <v>1156</v>
      </c>
    </row>
    <row r="6324" spans="2:3" x14ac:dyDescent="0.25">
      <c r="B6324" s="16" t="s">
        <v>7</v>
      </c>
      <c r="C6324" s="17" t="s">
        <v>149</v>
      </c>
    </row>
    <row r="6325" spans="2:3" x14ac:dyDescent="0.25">
      <c r="B6325" s="16" t="s">
        <v>9</v>
      </c>
      <c r="C6325" s="17" t="s">
        <v>1157</v>
      </c>
    </row>
    <row r="6326" spans="2:3" x14ac:dyDescent="0.25">
      <c r="B6326" s="16" t="s">
        <v>11</v>
      </c>
      <c r="C6326" s="17" t="s">
        <v>1158</v>
      </c>
    </row>
    <row r="6327" spans="2:3" ht="24" x14ac:dyDescent="0.25">
      <c r="B6327" s="16" t="s">
        <v>13</v>
      </c>
      <c r="C6327" s="17" t="s">
        <v>1159</v>
      </c>
    </row>
    <row r="6328" spans="2:3" x14ac:dyDescent="0.25">
      <c r="B6328" s="16" t="s">
        <v>15</v>
      </c>
      <c r="C6328" s="17"/>
    </row>
    <row r="6329" spans="2:3" x14ac:dyDescent="0.25">
      <c r="B6329" s="16" t="s">
        <v>16</v>
      </c>
      <c r="C6329" s="17"/>
    </row>
    <row r="6330" spans="2:3" x14ac:dyDescent="0.25">
      <c r="B6330" s="16" t="s">
        <v>17</v>
      </c>
      <c r="C6330" s="17"/>
    </row>
    <row r="6331" spans="2:3" x14ac:dyDescent="0.25">
      <c r="B6331" s="16" t="s">
        <v>18</v>
      </c>
      <c r="C6331" s="17" t="s">
        <v>1160</v>
      </c>
    </row>
    <row r="6332" spans="2:3" x14ac:dyDescent="0.25">
      <c r="B6332" s="16" t="s">
        <v>20</v>
      </c>
      <c r="C6332" s="17">
        <v>95</v>
      </c>
    </row>
    <row r="6333" spans="2:3" x14ac:dyDescent="0.25">
      <c r="B6333" s="16" t="s">
        <v>21</v>
      </c>
      <c r="C6333" s="17">
        <v>3</v>
      </c>
    </row>
    <row r="6334" spans="2:3" x14ac:dyDescent="0.25">
      <c r="B6334" s="16" t="s">
        <v>22</v>
      </c>
      <c r="C6334" s="17">
        <v>100</v>
      </c>
    </row>
    <row r="6335" spans="2:3" x14ac:dyDescent="0.25">
      <c r="B6335" s="16" t="s">
        <v>23</v>
      </c>
      <c r="C6335" s="17" t="s">
        <v>49</v>
      </c>
    </row>
    <row r="6336" spans="2:3" x14ac:dyDescent="0.25">
      <c r="B6336" s="16" t="s">
        <v>25</v>
      </c>
      <c r="C6336" s="17" t="s">
        <v>26</v>
      </c>
    </row>
    <row r="6337" spans="2:3" x14ac:dyDescent="0.25">
      <c r="B6337" s="16" t="s">
        <v>27</v>
      </c>
      <c r="C6337" s="17" t="s">
        <v>28</v>
      </c>
    </row>
    <row r="6338" spans="2:3" x14ac:dyDescent="0.25">
      <c r="B6338" s="16" t="s">
        <v>29</v>
      </c>
      <c r="C6338" s="17"/>
    </row>
    <row r="6339" spans="2:3" ht="24" x14ac:dyDescent="0.25">
      <c r="B6339" s="16" t="s">
        <v>30</v>
      </c>
      <c r="C6339" s="17" t="s">
        <v>50</v>
      </c>
    </row>
    <row r="6340" spans="2:3" x14ac:dyDescent="0.25">
      <c r="B6340" s="16" t="s">
        <v>32</v>
      </c>
      <c r="C6340" s="17" t="s">
        <v>1146</v>
      </c>
    </row>
    <row r="6341" spans="2:3" x14ac:dyDescent="0.25">
      <c r="B6341" s="16" t="s">
        <v>34</v>
      </c>
      <c r="C6341" s="17" t="s">
        <v>1161</v>
      </c>
    </row>
    <row r="6343" spans="2:3" ht="24" x14ac:dyDescent="0.25">
      <c r="B6343" s="16" t="s">
        <v>5</v>
      </c>
      <c r="C6343" s="17" t="s">
        <v>1162</v>
      </c>
    </row>
    <row r="6344" spans="2:3" x14ac:dyDescent="0.25">
      <c r="B6344" s="16" t="s">
        <v>7</v>
      </c>
      <c r="C6344" s="17" t="s">
        <v>149</v>
      </c>
    </row>
    <row r="6345" spans="2:3" x14ac:dyDescent="0.25">
      <c r="B6345" s="16" t="s">
        <v>9</v>
      </c>
      <c r="C6345" s="17" t="s">
        <v>1163</v>
      </c>
    </row>
    <row r="6346" spans="2:3" ht="24" x14ac:dyDescent="0.25">
      <c r="B6346" s="16" t="s">
        <v>11</v>
      </c>
      <c r="C6346" s="17" t="s">
        <v>1164</v>
      </c>
    </row>
    <row r="6347" spans="2:3" ht="36" x14ac:dyDescent="0.25">
      <c r="B6347" s="16" t="s">
        <v>13</v>
      </c>
      <c r="C6347" s="17" t="s">
        <v>1165</v>
      </c>
    </row>
    <row r="6348" spans="2:3" x14ac:dyDescent="0.25">
      <c r="B6348" s="16" t="s">
        <v>15</v>
      </c>
      <c r="C6348" s="17"/>
    </row>
    <row r="6349" spans="2:3" x14ac:dyDescent="0.25">
      <c r="B6349" s="16" t="s">
        <v>16</v>
      </c>
      <c r="C6349" s="17"/>
    </row>
    <row r="6350" spans="2:3" x14ac:dyDescent="0.25">
      <c r="B6350" s="16" t="s">
        <v>17</v>
      </c>
      <c r="C6350" s="17"/>
    </row>
    <row r="6351" spans="2:3" x14ac:dyDescent="0.25">
      <c r="B6351" s="16" t="s">
        <v>18</v>
      </c>
      <c r="C6351" s="17" t="s">
        <v>1166</v>
      </c>
    </row>
    <row r="6352" spans="2:3" x14ac:dyDescent="0.25">
      <c r="B6352" s="16" t="s">
        <v>20</v>
      </c>
      <c r="C6352" s="17">
        <v>95</v>
      </c>
    </row>
    <row r="6353" spans="2:3" x14ac:dyDescent="0.25">
      <c r="B6353" s="16" t="s">
        <v>21</v>
      </c>
      <c r="C6353" s="17">
        <v>3</v>
      </c>
    </row>
    <row r="6354" spans="2:3" x14ac:dyDescent="0.25">
      <c r="B6354" s="16" t="s">
        <v>22</v>
      </c>
      <c r="C6354" s="17">
        <v>100</v>
      </c>
    </row>
    <row r="6355" spans="2:3" x14ac:dyDescent="0.25">
      <c r="B6355" s="16" t="s">
        <v>23</v>
      </c>
      <c r="C6355" s="17" t="s">
        <v>49</v>
      </c>
    </row>
    <row r="6356" spans="2:3" x14ac:dyDescent="0.25">
      <c r="B6356" s="16" t="s">
        <v>25</v>
      </c>
      <c r="C6356" s="17" t="s">
        <v>26</v>
      </c>
    </row>
    <row r="6357" spans="2:3" x14ac:dyDescent="0.25">
      <c r="B6357" s="16" t="s">
        <v>27</v>
      </c>
      <c r="C6357" s="17" t="s">
        <v>28</v>
      </c>
    </row>
    <row r="6358" spans="2:3" x14ac:dyDescent="0.25">
      <c r="B6358" s="16" t="s">
        <v>29</v>
      </c>
      <c r="C6358" s="17"/>
    </row>
    <row r="6359" spans="2:3" ht="24" x14ac:dyDescent="0.25">
      <c r="B6359" s="16" t="s">
        <v>30</v>
      </c>
      <c r="C6359" s="17" t="s">
        <v>50</v>
      </c>
    </row>
    <row r="6360" spans="2:3" x14ac:dyDescent="0.25">
      <c r="B6360" s="16" t="s">
        <v>32</v>
      </c>
      <c r="C6360" s="17" t="s">
        <v>1146</v>
      </c>
    </row>
    <row r="6361" spans="2:3" x14ac:dyDescent="0.25">
      <c r="B6361" s="16" t="s">
        <v>34</v>
      </c>
      <c r="C6361" s="17" t="s">
        <v>1161</v>
      </c>
    </row>
    <row r="6363" spans="2:3" x14ac:dyDescent="0.25">
      <c r="B6363" s="16" t="s">
        <v>5</v>
      </c>
      <c r="C6363" s="17" t="s">
        <v>1167</v>
      </c>
    </row>
    <row r="6364" spans="2:3" x14ac:dyDescent="0.25">
      <c r="B6364" s="16" t="s">
        <v>7</v>
      </c>
      <c r="C6364" s="17" t="s">
        <v>149</v>
      </c>
    </row>
    <row r="6365" spans="2:3" x14ac:dyDescent="0.25">
      <c r="B6365" s="16" t="s">
        <v>9</v>
      </c>
      <c r="C6365" s="17" t="s">
        <v>1168</v>
      </c>
    </row>
    <row r="6366" spans="2:3" x14ac:dyDescent="0.25">
      <c r="B6366" s="16" t="s">
        <v>11</v>
      </c>
      <c r="C6366" s="17" t="s">
        <v>1169</v>
      </c>
    </row>
    <row r="6367" spans="2:3" ht="24" x14ac:dyDescent="0.25">
      <c r="B6367" s="16" t="s">
        <v>13</v>
      </c>
      <c r="C6367" s="17" t="s">
        <v>1170</v>
      </c>
    </row>
    <row r="6368" spans="2:3" x14ac:dyDescent="0.25">
      <c r="B6368" s="16" t="s">
        <v>15</v>
      </c>
      <c r="C6368" s="17"/>
    </row>
    <row r="6369" spans="2:3" x14ac:dyDescent="0.25">
      <c r="B6369" s="16" t="s">
        <v>16</v>
      </c>
      <c r="C6369" s="17"/>
    </row>
    <row r="6370" spans="2:3" x14ac:dyDescent="0.25">
      <c r="B6370" s="16" t="s">
        <v>17</v>
      </c>
      <c r="C6370" s="17"/>
    </row>
    <row r="6371" spans="2:3" x14ac:dyDescent="0.25">
      <c r="B6371" s="16" t="s">
        <v>18</v>
      </c>
      <c r="C6371" s="17" t="s">
        <v>1160</v>
      </c>
    </row>
    <row r="6372" spans="2:3" x14ac:dyDescent="0.25">
      <c r="B6372" s="16" t="s">
        <v>20</v>
      </c>
      <c r="C6372" s="17">
        <v>95</v>
      </c>
    </row>
    <row r="6373" spans="2:3" x14ac:dyDescent="0.25">
      <c r="B6373" s="16" t="s">
        <v>21</v>
      </c>
      <c r="C6373" s="17">
        <v>3</v>
      </c>
    </row>
    <row r="6374" spans="2:3" x14ac:dyDescent="0.25">
      <c r="B6374" s="16" t="s">
        <v>22</v>
      </c>
      <c r="C6374" s="17">
        <v>100</v>
      </c>
    </row>
    <row r="6375" spans="2:3" x14ac:dyDescent="0.25">
      <c r="B6375" s="16" t="s">
        <v>23</v>
      </c>
      <c r="C6375" s="17" t="s">
        <v>49</v>
      </c>
    </row>
    <row r="6376" spans="2:3" x14ac:dyDescent="0.25">
      <c r="B6376" s="16" t="s">
        <v>25</v>
      </c>
      <c r="C6376" s="17" t="s">
        <v>26</v>
      </c>
    </row>
    <row r="6377" spans="2:3" x14ac:dyDescent="0.25">
      <c r="B6377" s="16" t="s">
        <v>27</v>
      </c>
      <c r="C6377" s="17" t="s">
        <v>28</v>
      </c>
    </row>
    <row r="6378" spans="2:3" x14ac:dyDescent="0.25">
      <c r="B6378" s="16" t="s">
        <v>29</v>
      </c>
      <c r="C6378" s="17"/>
    </row>
    <row r="6379" spans="2:3" ht="24" x14ac:dyDescent="0.25">
      <c r="B6379" s="16" t="s">
        <v>30</v>
      </c>
      <c r="C6379" s="17" t="s">
        <v>50</v>
      </c>
    </row>
    <row r="6380" spans="2:3" x14ac:dyDescent="0.25">
      <c r="B6380" s="16" t="s">
        <v>32</v>
      </c>
      <c r="C6380" s="17" t="s">
        <v>1146</v>
      </c>
    </row>
    <row r="6381" spans="2:3" x14ac:dyDescent="0.25">
      <c r="B6381" s="16" t="s">
        <v>34</v>
      </c>
      <c r="C6381" s="17" t="s">
        <v>1161</v>
      </c>
    </row>
    <row r="6383" spans="2:3" x14ac:dyDescent="0.25">
      <c r="B6383" s="16" t="s">
        <v>5</v>
      </c>
      <c r="C6383" s="17" t="s">
        <v>1171</v>
      </c>
    </row>
    <row r="6384" spans="2:3" x14ac:dyDescent="0.25">
      <c r="B6384" s="16" t="s">
        <v>7</v>
      </c>
      <c r="C6384" s="17" t="s">
        <v>149</v>
      </c>
    </row>
    <row r="6385" spans="2:3" x14ac:dyDescent="0.25">
      <c r="B6385" s="16" t="s">
        <v>9</v>
      </c>
      <c r="C6385" s="17" t="s">
        <v>1172</v>
      </c>
    </row>
    <row r="6386" spans="2:3" x14ac:dyDescent="0.25">
      <c r="B6386" s="16" t="s">
        <v>11</v>
      </c>
      <c r="C6386" s="17" t="s">
        <v>1173</v>
      </c>
    </row>
    <row r="6387" spans="2:3" x14ac:dyDescent="0.25">
      <c r="B6387" s="16" t="s">
        <v>13</v>
      </c>
      <c r="C6387" s="17" t="s">
        <v>1174</v>
      </c>
    </row>
    <row r="6388" spans="2:3" x14ac:dyDescent="0.25">
      <c r="B6388" s="16" t="s">
        <v>15</v>
      </c>
      <c r="C6388" s="17"/>
    </row>
    <row r="6389" spans="2:3" x14ac:dyDescent="0.25">
      <c r="B6389" s="16" t="s">
        <v>16</v>
      </c>
      <c r="C6389" s="17"/>
    </row>
    <row r="6390" spans="2:3" x14ac:dyDescent="0.25">
      <c r="B6390" s="16" t="s">
        <v>17</v>
      </c>
      <c r="C6390" s="17"/>
    </row>
    <row r="6391" spans="2:3" x14ac:dyDescent="0.25">
      <c r="B6391" s="16" t="s">
        <v>18</v>
      </c>
      <c r="C6391" s="17" t="s">
        <v>1175</v>
      </c>
    </row>
    <row r="6392" spans="2:3" x14ac:dyDescent="0.25">
      <c r="B6392" s="16" t="s">
        <v>20</v>
      </c>
      <c r="C6392" s="17">
        <v>25</v>
      </c>
    </row>
    <row r="6393" spans="2:3" x14ac:dyDescent="0.25">
      <c r="B6393" s="16" t="s">
        <v>21</v>
      </c>
      <c r="C6393" s="17">
        <v>2</v>
      </c>
    </row>
    <row r="6394" spans="2:3" x14ac:dyDescent="0.25">
      <c r="B6394" s="16" t="s">
        <v>22</v>
      </c>
      <c r="C6394" s="17">
        <v>30</v>
      </c>
    </row>
    <row r="6395" spans="2:3" x14ac:dyDescent="0.25">
      <c r="B6395" s="16" t="s">
        <v>23</v>
      </c>
      <c r="C6395" s="17" t="s">
        <v>24</v>
      </c>
    </row>
    <row r="6396" spans="2:3" x14ac:dyDescent="0.25">
      <c r="B6396" s="16" t="s">
        <v>25</v>
      </c>
      <c r="C6396" s="17" t="s">
        <v>26</v>
      </c>
    </row>
    <row r="6397" spans="2:3" x14ac:dyDescent="0.25">
      <c r="B6397" s="16" t="s">
        <v>27</v>
      </c>
      <c r="C6397" s="17" t="s">
        <v>28</v>
      </c>
    </row>
    <row r="6398" spans="2:3" x14ac:dyDescent="0.25">
      <c r="B6398" s="16" t="s">
        <v>29</v>
      </c>
      <c r="C6398" s="17"/>
    </row>
    <row r="6399" spans="2:3" ht="24" x14ac:dyDescent="0.25">
      <c r="B6399" s="16" t="s">
        <v>30</v>
      </c>
      <c r="C6399" s="17" t="s">
        <v>1176</v>
      </c>
    </row>
    <row r="6400" spans="2:3" x14ac:dyDescent="0.25">
      <c r="B6400" s="16" t="s">
        <v>32</v>
      </c>
      <c r="C6400" s="17" t="s">
        <v>1177</v>
      </c>
    </row>
    <row r="6401" spans="2:3" x14ac:dyDescent="0.25">
      <c r="B6401" s="16" t="s">
        <v>34</v>
      </c>
      <c r="C6401" s="17" t="s">
        <v>1178</v>
      </c>
    </row>
    <row r="6403" spans="2:3" x14ac:dyDescent="0.25">
      <c r="B6403" s="16" t="s">
        <v>5</v>
      </c>
      <c r="C6403" s="17" t="s">
        <v>1171</v>
      </c>
    </row>
    <row r="6404" spans="2:3" x14ac:dyDescent="0.25">
      <c r="B6404" s="16" t="s">
        <v>7</v>
      </c>
      <c r="C6404" s="17" t="s">
        <v>149</v>
      </c>
    </row>
    <row r="6405" spans="2:3" x14ac:dyDescent="0.25">
      <c r="B6405" s="16" t="s">
        <v>9</v>
      </c>
      <c r="C6405" s="17" t="s">
        <v>1179</v>
      </c>
    </row>
    <row r="6406" spans="2:3" x14ac:dyDescent="0.25">
      <c r="B6406" s="16" t="s">
        <v>11</v>
      </c>
      <c r="C6406" s="17" t="s">
        <v>1180</v>
      </c>
    </row>
    <row r="6407" spans="2:3" ht="24" x14ac:dyDescent="0.25">
      <c r="B6407" s="16" t="s">
        <v>13</v>
      </c>
      <c r="C6407" s="17" t="s">
        <v>1181</v>
      </c>
    </row>
    <row r="6408" spans="2:3" x14ac:dyDescent="0.25">
      <c r="B6408" s="16" t="s">
        <v>15</v>
      </c>
      <c r="C6408" s="17"/>
    </row>
    <row r="6409" spans="2:3" x14ac:dyDescent="0.25">
      <c r="B6409" s="16" t="s">
        <v>16</v>
      </c>
      <c r="C6409" s="17"/>
    </row>
    <row r="6410" spans="2:3" x14ac:dyDescent="0.25">
      <c r="B6410" s="16" t="s">
        <v>17</v>
      </c>
      <c r="C6410" s="17"/>
    </row>
    <row r="6411" spans="2:3" x14ac:dyDescent="0.25">
      <c r="B6411" s="16" t="s">
        <v>18</v>
      </c>
      <c r="C6411" s="17" t="s">
        <v>1182</v>
      </c>
    </row>
    <row r="6412" spans="2:3" x14ac:dyDescent="0.25">
      <c r="B6412" s="16" t="s">
        <v>20</v>
      </c>
      <c r="C6412" s="17">
        <v>5000</v>
      </c>
    </row>
    <row r="6413" spans="2:3" x14ac:dyDescent="0.25">
      <c r="B6413" s="16" t="s">
        <v>21</v>
      </c>
      <c r="C6413" s="17">
        <v>100</v>
      </c>
    </row>
    <row r="6414" spans="2:3" x14ac:dyDescent="0.25">
      <c r="B6414" s="16" t="s">
        <v>22</v>
      </c>
      <c r="C6414" s="17">
        <v>5500</v>
      </c>
    </row>
    <row r="6415" spans="2:3" x14ac:dyDescent="0.25">
      <c r="B6415" s="16" t="s">
        <v>23</v>
      </c>
      <c r="C6415" s="17" t="s">
        <v>24</v>
      </c>
    </row>
    <row r="6416" spans="2:3" x14ac:dyDescent="0.25">
      <c r="B6416" s="16" t="s">
        <v>25</v>
      </c>
      <c r="C6416" s="17" t="s">
        <v>26</v>
      </c>
    </row>
    <row r="6417" spans="2:3" x14ac:dyDescent="0.25">
      <c r="B6417" s="16" t="s">
        <v>27</v>
      </c>
      <c r="C6417" s="17" t="s">
        <v>28</v>
      </c>
    </row>
    <row r="6418" spans="2:3" x14ac:dyDescent="0.25">
      <c r="B6418" s="16" t="s">
        <v>29</v>
      </c>
      <c r="C6418" s="17"/>
    </row>
    <row r="6419" spans="2:3" ht="24" x14ac:dyDescent="0.25">
      <c r="B6419" s="16" t="s">
        <v>30</v>
      </c>
      <c r="C6419" s="17" t="s">
        <v>1176</v>
      </c>
    </row>
    <row r="6420" spans="2:3" x14ac:dyDescent="0.25">
      <c r="B6420" s="16" t="s">
        <v>32</v>
      </c>
      <c r="C6420" s="17" t="s">
        <v>1183</v>
      </c>
    </row>
    <row r="6421" spans="2:3" x14ac:dyDescent="0.25">
      <c r="B6421" s="16" t="s">
        <v>34</v>
      </c>
      <c r="C6421" s="17" t="s">
        <v>1178</v>
      </c>
    </row>
    <row r="6423" spans="2:3" x14ac:dyDescent="0.25">
      <c r="B6423" s="16" t="s">
        <v>5</v>
      </c>
      <c r="C6423" s="17" t="s">
        <v>1184</v>
      </c>
    </row>
    <row r="6424" spans="2:3" x14ac:dyDescent="0.25">
      <c r="B6424" s="16" t="s">
        <v>7</v>
      </c>
      <c r="C6424" s="17" t="s">
        <v>149</v>
      </c>
    </row>
    <row r="6425" spans="2:3" x14ac:dyDescent="0.25">
      <c r="B6425" s="16" t="s">
        <v>9</v>
      </c>
      <c r="C6425" s="17" t="s">
        <v>1185</v>
      </c>
    </row>
    <row r="6426" spans="2:3" x14ac:dyDescent="0.25">
      <c r="B6426" s="16" t="s">
        <v>11</v>
      </c>
      <c r="C6426" s="17" t="s">
        <v>1186</v>
      </c>
    </row>
    <row r="6427" spans="2:3" x14ac:dyDescent="0.25">
      <c r="B6427" s="16" t="s">
        <v>13</v>
      </c>
      <c r="C6427" s="17" t="s">
        <v>1187</v>
      </c>
    </row>
    <row r="6428" spans="2:3" x14ac:dyDescent="0.25">
      <c r="B6428" s="16" t="s">
        <v>15</v>
      </c>
      <c r="C6428" s="17"/>
    </row>
    <row r="6429" spans="2:3" x14ac:dyDescent="0.25">
      <c r="B6429" s="16" t="s">
        <v>16</v>
      </c>
      <c r="C6429" s="17"/>
    </row>
    <row r="6430" spans="2:3" x14ac:dyDescent="0.25">
      <c r="B6430" s="16" t="s">
        <v>17</v>
      </c>
      <c r="C6430" s="17"/>
    </row>
    <row r="6431" spans="2:3" x14ac:dyDescent="0.25">
      <c r="B6431" s="16" t="s">
        <v>18</v>
      </c>
      <c r="C6431" s="17" t="s">
        <v>1188</v>
      </c>
    </row>
    <row r="6432" spans="2:3" x14ac:dyDescent="0.25">
      <c r="B6432" s="16" t="s">
        <v>20</v>
      </c>
      <c r="C6432" s="17">
        <v>20</v>
      </c>
    </row>
    <row r="6433" spans="2:3" x14ac:dyDescent="0.25">
      <c r="B6433" s="16" t="s">
        <v>21</v>
      </c>
      <c r="C6433" s="17">
        <v>5</v>
      </c>
    </row>
    <row r="6434" spans="2:3" x14ac:dyDescent="0.25">
      <c r="B6434" s="16" t="s">
        <v>22</v>
      </c>
      <c r="C6434" s="17">
        <v>30</v>
      </c>
    </row>
    <row r="6435" spans="2:3" x14ac:dyDescent="0.25">
      <c r="B6435" s="16" t="s">
        <v>23</v>
      </c>
      <c r="C6435" s="17" t="s">
        <v>24</v>
      </c>
    </row>
    <row r="6436" spans="2:3" x14ac:dyDescent="0.25">
      <c r="B6436" s="16" t="s">
        <v>25</v>
      </c>
      <c r="C6436" s="17" t="s">
        <v>26</v>
      </c>
    </row>
    <row r="6437" spans="2:3" x14ac:dyDescent="0.25">
      <c r="B6437" s="16" t="s">
        <v>27</v>
      </c>
      <c r="C6437" s="17" t="s">
        <v>28</v>
      </c>
    </row>
    <row r="6438" spans="2:3" x14ac:dyDescent="0.25">
      <c r="B6438" s="16" t="s">
        <v>29</v>
      </c>
      <c r="C6438" s="17"/>
    </row>
    <row r="6439" spans="2:3" ht="24" x14ac:dyDescent="0.25">
      <c r="B6439" s="16" t="s">
        <v>30</v>
      </c>
      <c r="C6439" s="17" t="s">
        <v>1176</v>
      </c>
    </row>
    <row r="6440" spans="2:3" x14ac:dyDescent="0.25">
      <c r="B6440" s="16" t="s">
        <v>32</v>
      </c>
      <c r="C6440" s="17" t="s">
        <v>1189</v>
      </c>
    </row>
    <row r="6441" spans="2:3" x14ac:dyDescent="0.25">
      <c r="B6441" s="16" t="s">
        <v>34</v>
      </c>
      <c r="C6441" s="17" t="s">
        <v>1178</v>
      </c>
    </row>
    <row r="6443" spans="2:3" x14ac:dyDescent="0.25">
      <c r="B6443" s="16" t="s">
        <v>5</v>
      </c>
      <c r="C6443" s="17" t="s">
        <v>1184</v>
      </c>
    </row>
    <row r="6444" spans="2:3" x14ac:dyDescent="0.25">
      <c r="B6444" s="16" t="s">
        <v>7</v>
      </c>
      <c r="C6444" s="17" t="s">
        <v>149</v>
      </c>
    </row>
    <row r="6445" spans="2:3" x14ac:dyDescent="0.25">
      <c r="B6445" s="16" t="s">
        <v>9</v>
      </c>
      <c r="C6445" s="17" t="s">
        <v>1190</v>
      </c>
    </row>
    <row r="6446" spans="2:3" x14ac:dyDescent="0.25">
      <c r="B6446" s="16" t="s">
        <v>11</v>
      </c>
      <c r="C6446" s="17" t="s">
        <v>1191</v>
      </c>
    </row>
    <row r="6447" spans="2:3" x14ac:dyDescent="0.25">
      <c r="B6447" s="16" t="s">
        <v>13</v>
      </c>
      <c r="C6447" s="17" t="s">
        <v>1192</v>
      </c>
    </row>
    <row r="6448" spans="2:3" x14ac:dyDescent="0.25">
      <c r="B6448" s="16" t="s">
        <v>15</v>
      </c>
      <c r="C6448" s="17"/>
    </row>
    <row r="6449" spans="2:3" x14ac:dyDescent="0.25">
      <c r="B6449" s="16" t="s">
        <v>16</v>
      </c>
      <c r="C6449" s="17"/>
    </row>
    <row r="6450" spans="2:3" x14ac:dyDescent="0.25">
      <c r="B6450" s="16" t="s">
        <v>17</v>
      </c>
      <c r="C6450" s="17"/>
    </row>
    <row r="6451" spans="2:3" x14ac:dyDescent="0.25">
      <c r="B6451" s="16" t="s">
        <v>18</v>
      </c>
      <c r="C6451" s="17" t="s">
        <v>1193</v>
      </c>
    </row>
    <row r="6452" spans="2:3" x14ac:dyDescent="0.25">
      <c r="B6452" s="16" t="s">
        <v>20</v>
      </c>
      <c r="C6452" s="17">
        <v>400</v>
      </c>
    </row>
    <row r="6453" spans="2:3" x14ac:dyDescent="0.25">
      <c r="B6453" s="16" t="s">
        <v>21</v>
      </c>
      <c r="C6453" s="17">
        <v>20</v>
      </c>
    </row>
    <row r="6454" spans="2:3" x14ac:dyDescent="0.25">
      <c r="B6454" s="16" t="s">
        <v>22</v>
      </c>
      <c r="C6454" s="17">
        <v>450</v>
      </c>
    </row>
    <row r="6455" spans="2:3" x14ac:dyDescent="0.25">
      <c r="B6455" s="16" t="s">
        <v>23</v>
      </c>
      <c r="C6455" s="17" t="s">
        <v>24</v>
      </c>
    </row>
    <row r="6456" spans="2:3" x14ac:dyDescent="0.25">
      <c r="B6456" s="16" t="s">
        <v>25</v>
      </c>
      <c r="C6456" s="17" t="s">
        <v>26</v>
      </c>
    </row>
    <row r="6457" spans="2:3" x14ac:dyDescent="0.25">
      <c r="B6457" s="16" t="s">
        <v>27</v>
      </c>
      <c r="C6457" s="17" t="s">
        <v>28</v>
      </c>
    </row>
    <row r="6458" spans="2:3" x14ac:dyDescent="0.25">
      <c r="B6458" s="16" t="s">
        <v>29</v>
      </c>
      <c r="C6458" s="17"/>
    </row>
    <row r="6459" spans="2:3" ht="24" x14ac:dyDescent="0.25">
      <c r="B6459" s="16" t="s">
        <v>30</v>
      </c>
      <c r="C6459" s="17" t="s">
        <v>1176</v>
      </c>
    </row>
    <row r="6460" spans="2:3" x14ac:dyDescent="0.25">
      <c r="B6460" s="16" t="s">
        <v>32</v>
      </c>
      <c r="C6460" s="17" t="s">
        <v>1194</v>
      </c>
    </row>
    <row r="6461" spans="2:3" x14ac:dyDescent="0.25">
      <c r="B6461" s="16" t="s">
        <v>34</v>
      </c>
      <c r="C6461" s="17" t="s">
        <v>1178</v>
      </c>
    </row>
    <row r="6463" spans="2:3" x14ac:dyDescent="0.25">
      <c r="B6463" s="16" t="s">
        <v>5</v>
      </c>
      <c r="C6463" s="17" t="s">
        <v>1184</v>
      </c>
    </row>
    <row r="6464" spans="2:3" x14ac:dyDescent="0.25">
      <c r="B6464" s="16" t="s">
        <v>7</v>
      </c>
      <c r="C6464" s="17" t="s">
        <v>149</v>
      </c>
    </row>
    <row r="6465" spans="2:3" x14ac:dyDescent="0.25">
      <c r="B6465" s="16" t="s">
        <v>9</v>
      </c>
      <c r="C6465" s="17" t="s">
        <v>1195</v>
      </c>
    </row>
    <row r="6466" spans="2:3" x14ac:dyDescent="0.25">
      <c r="B6466" s="16" t="s">
        <v>11</v>
      </c>
      <c r="C6466" s="17" t="s">
        <v>1196</v>
      </c>
    </row>
    <row r="6467" spans="2:3" x14ac:dyDescent="0.25">
      <c r="B6467" s="16" t="s">
        <v>13</v>
      </c>
      <c r="C6467" s="17" t="s">
        <v>1197</v>
      </c>
    </row>
    <row r="6468" spans="2:3" x14ac:dyDescent="0.25">
      <c r="B6468" s="16" t="s">
        <v>15</v>
      </c>
      <c r="C6468" s="17"/>
    </row>
    <row r="6469" spans="2:3" x14ac:dyDescent="0.25">
      <c r="B6469" s="16" t="s">
        <v>16</v>
      </c>
      <c r="C6469" s="17"/>
    </row>
    <row r="6470" spans="2:3" x14ac:dyDescent="0.25">
      <c r="B6470" s="16" t="s">
        <v>17</v>
      </c>
      <c r="C6470" s="17"/>
    </row>
    <row r="6471" spans="2:3" x14ac:dyDescent="0.25">
      <c r="B6471" s="16" t="s">
        <v>18</v>
      </c>
      <c r="C6471" s="17" t="s">
        <v>1198</v>
      </c>
    </row>
    <row r="6472" spans="2:3" x14ac:dyDescent="0.25">
      <c r="B6472" s="16" t="s">
        <v>20</v>
      </c>
      <c r="C6472" s="17">
        <v>200000</v>
      </c>
    </row>
    <row r="6473" spans="2:3" x14ac:dyDescent="0.25">
      <c r="B6473" s="16" t="s">
        <v>21</v>
      </c>
      <c r="C6473" s="17">
        <v>20000</v>
      </c>
    </row>
    <row r="6474" spans="2:3" x14ac:dyDescent="0.25">
      <c r="B6474" s="16" t="s">
        <v>22</v>
      </c>
      <c r="C6474" s="17">
        <v>270000</v>
      </c>
    </row>
    <row r="6475" spans="2:3" x14ac:dyDescent="0.25">
      <c r="B6475" s="16" t="s">
        <v>23</v>
      </c>
      <c r="C6475" s="17" t="s">
        <v>24</v>
      </c>
    </row>
    <row r="6476" spans="2:3" x14ac:dyDescent="0.25">
      <c r="B6476" s="16" t="s">
        <v>25</v>
      </c>
      <c r="C6476" s="17" t="s">
        <v>26</v>
      </c>
    </row>
    <row r="6477" spans="2:3" x14ac:dyDescent="0.25">
      <c r="B6477" s="16" t="s">
        <v>27</v>
      </c>
      <c r="C6477" s="17" t="s">
        <v>28</v>
      </c>
    </row>
    <row r="6478" spans="2:3" x14ac:dyDescent="0.25">
      <c r="B6478" s="16" t="s">
        <v>29</v>
      </c>
      <c r="C6478" s="17"/>
    </row>
    <row r="6479" spans="2:3" ht="24" x14ac:dyDescent="0.25">
      <c r="B6479" s="16" t="s">
        <v>30</v>
      </c>
      <c r="C6479" s="17" t="s">
        <v>1176</v>
      </c>
    </row>
    <row r="6480" spans="2:3" x14ac:dyDescent="0.25">
      <c r="B6480" s="16" t="s">
        <v>32</v>
      </c>
      <c r="C6480" s="17" t="s">
        <v>1199</v>
      </c>
    </row>
    <row r="6481" spans="2:3" x14ac:dyDescent="0.25">
      <c r="B6481" s="16" t="s">
        <v>34</v>
      </c>
      <c r="C6481" s="17" t="s">
        <v>1178</v>
      </c>
    </row>
    <row r="6483" spans="2:3" x14ac:dyDescent="0.25">
      <c r="B6483" s="16" t="s">
        <v>5</v>
      </c>
      <c r="C6483" s="17" t="s">
        <v>1184</v>
      </c>
    </row>
    <row r="6484" spans="2:3" x14ac:dyDescent="0.25">
      <c r="B6484" s="16" t="s">
        <v>7</v>
      </c>
      <c r="C6484" s="17" t="s">
        <v>149</v>
      </c>
    </row>
    <row r="6485" spans="2:3" x14ac:dyDescent="0.25">
      <c r="B6485" s="16" t="s">
        <v>9</v>
      </c>
      <c r="C6485" s="17" t="s">
        <v>1200</v>
      </c>
    </row>
    <row r="6486" spans="2:3" x14ac:dyDescent="0.25">
      <c r="B6486" s="16" t="s">
        <v>11</v>
      </c>
      <c r="C6486" s="17" t="s">
        <v>1201</v>
      </c>
    </row>
    <row r="6487" spans="2:3" x14ac:dyDescent="0.25">
      <c r="B6487" s="16" t="s">
        <v>13</v>
      </c>
      <c r="C6487" s="17" t="s">
        <v>1202</v>
      </c>
    </row>
    <row r="6488" spans="2:3" x14ac:dyDescent="0.25">
      <c r="B6488" s="16" t="s">
        <v>15</v>
      </c>
      <c r="C6488" s="17"/>
    </row>
    <row r="6489" spans="2:3" x14ac:dyDescent="0.25">
      <c r="B6489" s="16" t="s">
        <v>16</v>
      </c>
      <c r="C6489" s="17"/>
    </row>
    <row r="6490" spans="2:3" x14ac:dyDescent="0.25">
      <c r="B6490" s="16" t="s">
        <v>17</v>
      </c>
      <c r="C6490" s="17"/>
    </row>
    <row r="6491" spans="2:3" x14ac:dyDescent="0.25">
      <c r="B6491" s="16" t="s">
        <v>18</v>
      </c>
      <c r="C6491" s="17" t="s">
        <v>1193</v>
      </c>
    </row>
    <row r="6492" spans="2:3" x14ac:dyDescent="0.25">
      <c r="B6492" s="16" t="s">
        <v>20</v>
      </c>
      <c r="C6492" s="17">
        <v>300</v>
      </c>
    </row>
    <row r="6493" spans="2:3" x14ac:dyDescent="0.25">
      <c r="B6493" s="16" t="s">
        <v>21</v>
      </c>
      <c r="C6493" s="17">
        <v>25</v>
      </c>
    </row>
    <row r="6494" spans="2:3" x14ac:dyDescent="0.25">
      <c r="B6494" s="16" t="s">
        <v>22</v>
      </c>
      <c r="C6494" s="17">
        <v>350</v>
      </c>
    </row>
    <row r="6495" spans="2:3" x14ac:dyDescent="0.25">
      <c r="B6495" s="16" t="s">
        <v>23</v>
      </c>
      <c r="C6495" s="17" t="s">
        <v>24</v>
      </c>
    </row>
    <row r="6496" spans="2:3" x14ac:dyDescent="0.25">
      <c r="B6496" s="16" t="s">
        <v>25</v>
      </c>
      <c r="C6496" s="17" t="s">
        <v>26</v>
      </c>
    </row>
    <row r="6497" spans="2:3" x14ac:dyDescent="0.25">
      <c r="B6497" s="16" t="s">
        <v>27</v>
      </c>
      <c r="C6497" s="17" t="s">
        <v>28</v>
      </c>
    </row>
    <row r="6498" spans="2:3" x14ac:dyDescent="0.25">
      <c r="B6498" s="16" t="s">
        <v>29</v>
      </c>
      <c r="C6498" s="17"/>
    </row>
    <row r="6499" spans="2:3" ht="24" x14ac:dyDescent="0.25">
      <c r="B6499" s="16" t="s">
        <v>30</v>
      </c>
      <c r="C6499" s="17" t="s">
        <v>1176</v>
      </c>
    </row>
    <row r="6500" spans="2:3" x14ac:dyDescent="0.25">
      <c r="B6500" s="16" t="s">
        <v>32</v>
      </c>
      <c r="C6500" s="17" t="s">
        <v>1203</v>
      </c>
    </row>
    <row r="6501" spans="2:3" x14ac:dyDescent="0.25">
      <c r="B6501" s="16" t="s">
        <v>34</v>
      </c>
      <c r="C6501" s="17" t="s">
        <v>1178</v>
      </c>
    </row>
    <row r="6503" spans="2:3" x14ac:dyDescent="0.25">
      <c r="B6503" s="16" t="s">
        <v>5</v>
      </c>
      <c r="C6503" s="17" t="s">
        <v>1184</v>
      </c>
    </row>
    <row r="6504" spans="2:3" x14ac:dyDescent="0.25">
      <c r="B6504" s="16" t="s">
        <v>7</v>
      </c>
      <c r="C6504" s="17" t="s">
        <v>149</v>
      </c>
    </row>
    <row r="6505" spans="2:3" x14ac:dyDescent="0.25">
      <c r="B6505" s="16" t="s">
        <v>9</v>
      </c>
      <c r="C6505" s="17" t="s">
        <v>1204</v>
      </c>
    </row>
    <row r="6506" spans="2:3" x14ac:dyDescent="0.25">
      <c r="B6506" s="16" t="s">
        <v>11</v>
      </c>
      <c r="C6506" s="17" t="s">
        <v>1205</v>
      </c>
    </row>
    <row r="6507" spans="2:3" x14ac:dyDescent="0.25">
      <c r="B6507" s="16" t="s">
        <v>13</v>
      </c>
      <c r="C6507" s="17" t="s">
        <v>1206</v>
      </c>
    </row>
    <row r="6508" spans="2:3" x14ac:dyDescent="0.25">
      <c r="B6508" s="16" t="s">
        <v>15</v>
      </c>
      <c r="C6508" s="17"/>
    </row>
    <row r="6509" spans="2:3" x14ac:dyDescent="0.25">
      <c r="B6509" s="16" t="s">
        <v>16</v>
      </c>
      <c r="C6509" s="17"/>
    </row>
    <row r="6510" spans="2:3" x14ac:dyDescent="0.25">
      <c r="B6510" s="16" t="s">
        <v>17</v>
      </c>
      <c r="C6510" s="17"/>
    </row>
    <row r="6511" spans="2:3" x14ac:dyDescent="0.25">
      <c r="B6511" s="16" t="s">
        <v>18</v>
      </c>
      <c r="C6511" s="17" t="s">
        <v>1207</v>
      </c>
    </row>
    <row r="6512" spans="2:3" x14ac:dyDescent="0.25">
      <c r="B6512" s="16" t="s">
        <v>20</v>
      </c>
      <c r="C6512" s="17">
        <v>2000</v>
      </c>
    </row>
    <row r="6513" spans="2:3" x14ac:dyDescent="0.25">
      <c r="B6513" s="16" t="s">
        <v>21</v>
      </c>
      <c r="C6513" s="17">
        <v>200</v>
      </c>
    </row>
    <row r="6514" spans="2:3" x14ac:dyDescent="0.25">
      <c r="B6514" s="16" t="s">
        <v>22</v>
      </c>
      <c r="C6514" s="17">
        <v>2500</v>
      </c>
    </row>
    <row r="6515" spans="2:3" x14ac:dyDescent="0.25">
      <c r="B6515" s="16" t="s">
        <v>23</v>
      </c>
      <c r="C6515" s="17" t="s">
        <v>24</v>
      </c>
    </row>
    <row r="6516" spans="2:3" x14ac:dyDescent="0.25">
      <c r="B6516" s="16" t="s">
        <v>25</v>
      </c>
      <c r="C6516" s="17" t="s">
        <v>26</v>
      </c>
    </row>
    <row r="6517" spans="2:3" x14ac:dyDescent="0.25">
      <c r="B6517" s="16" t="s">
        <v>27</v>
      </c>
      <c r="C6517" s="17" t="s">
        <v>28</v>
      </c>
    </row>
    <row r="6518" spans="2:3" x14ac:dyDescent="0.25">
      <c r="B6518" s="16" t="s">
        <v>29</v>
      </c>
      <c r="C6518" s="17"/>
    </row>
    <row r="6519" spans="2:3" ht="24" x14ac:dyDescent="0.25">
      <c r="B6519" s="16" t="s">
        <v>30</v>
      </c>
      <c r="C6519" s="17" t="s">
        <v>1176</v>
      </c>
    </row>
    <row r="6520" spans="2:3" x14ac:dyDescent="0.25">
      <c r="B6520" s="16" t="s">
        <v>32</v>
      </c>
      <c r="C6520" s="17" t="s">
        <v>1203</v>
      </c>
    </row>
    <row r="6521" spans="2:3" x14ac:dyDescent="0.25">
      <c r="B6521" s="16" t="s">
        <v>34</v>
      </c>
      <c r="C6521" s="17" t="s">
        <v>1178</v>
      </c>
    </row>
    <row r="6523" spans="2:3" x14ac:dyDescent="0.25">
      <c r="B6523" s="16" t="s">
        <v>5</v>
      </c>
      <c r="C6523" s="17" t="s">
        <v>1184</v>
      </c>
    </row>
    <row r="6524" spans="2:3" x14ac:dyDescent="0.25">
      <c r="B6524" s="16" t="s">
        <v>7</v>
      </c>
      <c r="C6524" s="17" t="s">
        <v>149</v>
      </c>
    </row>
    <row r="6525" spans="2:3" x14ac:dyDescent="0.25">
      <c r="B6525" s="16" t="s">
        <v>9</v>
      </c>
      <c r="C6525" s="17" t="s">
        <v>1208</v>
      </c>
    </row>
    <row r="6526" spans="2:3" x14ac:dyDescent="0.25">
      <c r="B6526" s="16" t="s">
        <v>11</v>
      </c>
      <c r="C6526" s="17" t="s">
        <v>1209</v>
      </c>
    </row>
    <row r="6527" spans="2:3" ht="24" x14ac:dyDescent="0.25">
      <c r="B6527" s="16" t="s">
        <v>13</v>
      </c>
      <c r="C6527" s="17" t="s">
        <v>1210</v>
      </c>
    </row>
    <row r="6528" spans="2:3" x14ac:dyDescent="0.25">
      <c r="B6528" s="16" t="s">
        <v>15</v>
      </c>
      <c r="C6528" s="17"/>
    </row>
    <row r="6529" spans="2:3" x14ac:dyDescent="0.25">
      <c r="B6529" s="16" t="s">
        <v>16</v>
      </c>
      <c r="C6529" s="17"/>
    </row>
    <row r="6530" spans="2:3" x14ac:dyDescent="0.25">
      <c r="B6530" s="16" t="s">
        <v>17</v>
      </c>
      <c r="C6530" s="17"/>
    </row>
    <row r="6531" spans="2:3" x14ac:dyDescent="0.25">
      <c r="B6531" s="16" t="s">
        <v>18</v>
      </c>
      <c r="C6531" s="17" t="s">
        <v>1211</v>
      </c>
    </row>
    <row r="6532" spans="2:3" x14ac:dyDescent="0.25">
      <c r="B6532" s="16" t="s">
        <v>20</v>
      </c>
      <c r="C6532" s="17">
        <v>10</v>
      </c>
    </row>
    <row r="6533" spans="2:3" x14ac:dyDescent="0.25">
      <c r="B6533" s="16" t="s">
        <v>21</v>
      </c>
      <c r="C6533" s="17">
        <v>2</v>
      </c>
    </row>
    <row r="6534" spans="2:3" x14ac:dyDescent="0.25">
      <c r="B6534" s="16" t="s">
        <v>22</v>
      </c>
      <c r="C6534" s="17">
        <v>15</v>
      </c>
    </row>
    <row r="6535" spans="2:3" x14ac:dyDescent="0.25">
      <c r="B6535" s="16" t="s">
        <v>23</v>
      </c>
      <c r="C6535" s="17" t="s">
        <v>24</v>
      </c>
    </row>
    <row r="6536" spans="2:3" x14ac:dyDescent="0.25">
      <c r="B6536" s="16" t="s">
        <v>25</v>
      </c>
      <c r="C6536" s="17" t="s">
        <v>26</v>
      </c>
    </row>
    <row r="6537" spans="2:3" x14ac:dyDescent="0.25">
      <c r="B6537" s="16" t="s">
        <v>27</v>
      </c>
      <c r="C6537" s="17" t="s">
        <v>28</v>
      </c>
    </row>
    <row r="6538" spans="2:3" x14ac:dyDescent="0.25">
      <c r="B6538" s="16" t="s">
        <v>29</v>
      </c>
      <c r="C6538" s="17"/>
    </row>
    <row r="6539" spans="2:3" ht="24" x14ac:dyDescent="0.25">
      <c r="B6539" s="16" t="s">
        <v>30</v>
      </c>
      <c r="C6539" s="17" t="s">
        <v>1176</v>
      </c>
    </row>
    <row r="6540" spans="2:3" x14ac:dyDescent="0.25">
      <c r="B6540" s="16" t="s">
        <v>32</v>
      </c>
      <c r="C6540" s="17" t="s">
        <v>1212</v>
      </c>
    </row>
    <row r="6541" spans="2:3" x14ac:dyDescent="0.25">
      <c r="B6541" s="16" t="s">
        <v>34</v>
      </c>
      <c r="C6541" s="17" t="s">
        <v>1178</v>
      </c>
    </row>
    <row r="6543" spans="2:3" x14ac:dyDescent="0.25">
      <c r="B6543" s="16" t="s">
        <v>5</v>
      </c>
      <c r="C6543" s="17" t="s">
        <v>1184</v>
      </c>
    </row>
    <row r="6544" spans="2:3" x14ac:dyDescent="0.25">
      <c r="B6544" s="16" t="s">
        <v>7</v>
      </c>
      <c r="C6544" s="17" t="s">
        <v>149</v>
      </c>
    </row>
    <row r="6545" spans="2:3" x14ac:dyDescent="0.25">
      <c r="B6545" s="16" t="s">
        <v>9</v>
      </c>
      <c r="C6545" s="17" t="s">
        <v>1213</v>
      </c>
    </row>
    <row r="6546" spans="2:3" x14ac:dyDescent="0.25">
      <c r="B6546" s="16" t="s">
        <v>11</v>
      </c>
      <c r="C6546" s="17" t="s">
        <v>1214</v>
      </c>
    </row>
    <row r="6547" spans="2:3" x14ac:dyDescent="0.25">
      <c r="B6547" s="16" t="s">
        <v>13</v>
      </c>
      <c r="C6547" s="17" t="s">
        <v>1215</v>
      </c>
    </row>
    <row r="6548" spans="2:3" x14ac:dyDescent="0.25">
      <c r="B6548" s="16" t="s">
        <v>15</v>
      </c>
      <c r="C6548" s="17"/>
    </row>
    <row r="6549" spans="2:3" x14ac:dyDescent="0.25">
      <c r="B6549" s="16" t="s">
        <v>16</v>
      </c>
      <c r="C6549" s="17"/>
    </row>
    <row r="6550" spans="2:3" x14ac:dyDescent="0.25">
      <c r="B6550" s="16" t="s">
        <v>17</v>
      </c>
      <c r="C6550" s="17"/>
    </row>
    <row r="6551" spans="2:3" x14ac:dyDescent="0.25">
      <c r="B6551" s="16" t="s">
        <v>18</v>
      </c>
      <c r="C6551" s="17" t="s">
        <v>1193</v>
      </c>
    </row>
    <row r="6552" spans="2:3" x14ac:dyDescent="0.25">
      <c r="B6552" s="16" t="s">
        <v>20</v>
      </c>
      <c r="C6552" s="17">
        <v>20</v>
      </c>
    </row>
    <row r="6553" spans="2:3" x14ac:dyDescent="0.25">
      <c r="B6553" s="16" t="s">
        <v>21</v>
      </c>
      <c r="C6553" s="17">
        <v>5</v>
      </c>
    </row>
    <row r="6554" spans="2:3" x14ac:dyDescent="0.25">
      <c r="B6554" s="16" t="s">
        <v>22</v>
      </c>
      <c r="C6554" s="17">
        <v>30</v>
      </c>
    </row>
    <row r="6555" spans="2:3" x14ac:dyDescent="0.25">
      <c r="B6555" s="16" t="s">
        <v>23</v>
      </c>
      <c r="C6555" s="17" t="s">
        <v>24</v>
      </c>
    </row>
    <row r="6556" spans="2:3" x14ac:dyDescent="0.25">
      <c r="B6556" s="16" t="s">
        <v>25</v>
      </c>
      <c r="C6556" s="17" t="s">
        <v>26</v>
      </c>
    </row>
    <row r="6557" spans="2:3" x14ac:dyDescent="0.25">
      <c r="B6557" s="16" t="s">
        <v>27</v>
      </c>
      <c r="C6557" s="17" t="s">
        <v>28</v>
      </c>
    </row>
    <row r="6558" spans="2:3" x14ac:dyDescent="0.25">
      <c r="B6558" s="16" t="s">
        <v>29</v>
      </c>
      <c r="C6558" s="17"/>
    </row>
    <row r="6559" spans="2:3" ht="24" x14ac:dyDescent="0.25">
      <c r="B6559" s="16" t="s">
        <v>30</v>
      </c>
      <c r="C6559" s="17" t="s">
        <v>1176</v>
      </c>
    </row>
    <row r="6560" spans="2:3" x14ac:dyDescent="0.25">
      <c r="B6560" s="16" t="s">
        <v>32</v>
      </c>
      <c r="C6560" s="17" t="s">
        <v>1216</v>
      </c>
    </row>
    <row r="6561" spans="2:3" x14ac:dyDescent="0.25">
      <c r="B6561" s="16" t="s">
        <v>34</v>
      </c>
      <c r="C6561" s="17" t="s">
        <v>1178</v>
      </c>
    </row>
    <row r="6563" spans="2:3" ht="24" x14ac:dyDescent="0.25">
      <c r="B6563" s="16" t="s">
        <v>5</v>
      </c>
      <c r="C6563" s="17" t="s">
        <v>1217</v>
      </c>
    </row>
    <row r="6564" spans="2:3" x14ac:dyDescent="0.25">
      <c r="B6564" s="16" t="s">
        <v>7</v>
      </c>
      <c r="C6564" s="17" t="s">
        <v>149</v>
      </c>
    </row>
    <row r="6565" spans="2:3" x14ac:dyDescent="0.25">
      <c r="B6565" s="16" t="s">
        <v>9</v>
      </c>
      <c r="C6565" s="17" t="s">
        <v>1218</v>
      </c>
    </row>
    <row r="6566" spans="2:3" x14ac:dyDescent="0.25">
      <c r="B6566" s="16" t="s">
        <v>11</v>
      </c>
      <c r="C6566" s="17" t="s">
        <v>1219</v>
      </c>
    </row>
    <row r="6567" spans="2:3" x14ac:dyDescent="0.25">
      <c r="B6567" s="16" t="s">
        <v>13</v>
      </c>
      <c r="C6567" s="17" t="s">
        <v>1220</v>
      </c>
    </row>
    <row r="6568" spans="2:3" x14ac:dyDescent="0.25">
      <c r="B6568" s="16" t="s">
        <v>15</v>
      </c>
      <c r="C6568" s="17"/>
    </row>
    <row r="6569" spans="2:3" x14ac:dyDescent="0.25">
      <c r="B6569" s="16" t="s">
        <v>16</v>
      </c>
      <c r="C6569" s="17"/>
    </row>
    <row r="6570" spans="2:3" x14ac:dyDescent="0.25">
      <c r="B6570" s="16" t="s">
        <v>17</v>
      </c>
      <c r="C6570" s="17"/>
    </row>
    <row r="6571" spans="2:3" x14ac:dyDescent="0.25">
      <c r="B6571" s="16" t="s">
        <v>18</v>
      </c>
      <c r="C6571" s="17" t="s">
        <v>1221</v>
      </c>
    </row>
    <row r="6572" spans="2:3" x14ac:dyDescent="0.25">
      <c r="B6572" s="16" t="s">
        <v>20</v>
      </c>
      <c r="C6572" s="17">
        <v>90000</v>
      </c>
    </row>
    <row r="6573" spans="2:3" x14ac:dyDescent="0.25">
      <c r="B6573" s="16" t="s">
        <v>21</v>
      </c>
      <c r="C6573" s="17">
        <v>5000</v>
      </c>
    </row>
    <row r="6574" spans="2:3" x14ac:dyDescent="0.25">
      <c r="B6574" s="16" t="s">
        <v>22</v>
      </c>
      <c r="C6574" s="17">
        <v>100000</v>
      </c>
    </row>
    <row r="6575" spans="2:3" x14ac:dyDescent="0.25">
      <c r="B6575" s="16" t="s">
        <v>23</v>
      </c>
      <c r="C6575" s="17" t="s">
        <v>24</v>
      </c>
    </row>
    <row r="6576" spans="2:3" x14ac:dyDescent="0.25">
      <c r="B6576" s="16" t="s">
        <v>25</v>
      </c>
      <c r="C6576" s="17" t="s">
        <v>26</v>
      </c>
    </row>
    <row r="6577" spans="2:3" x14ac:dyDescent="0.25">
      <c r="B6577" s="16" t="s">
        <v>27</v>
      </c>
      <c r="C6577" s="17" t="s">
        <v>28</v>
      </c>
    </row>
    <row r="6578" spans="2:3" x14ac:dyDescent="0.25">
      <c r="B6578" s="16" t="s">
        <v>29</v>
      </c>
      <c r="C6578" s="17"/>
    </row>
    <row r="6579" spans="2:3" ht="24" x14ac:dyDescent="0.25">
      <c r="B6579" s="16" t="s">
        <v>30</v>
      </c>
      <c r="C6579" s="17" t="s">
        <v>1176</v>
      </c>
    </row>
    <row r="6580" spans="2:3" x14ac:dyDescent="0.25">
      <c r="B6580" s="16" t="s">
        <v>32</v>
      </c>
      <c r="C6580" s="17" t="s">
        <v>1222</v>
      </c>
    </row>
    <row r="6581" spans="2:3" x14ac:dyDescent="0.25">
      <c r="B6581" s="16" t="s">
        <v>34</v>
      </c>
      <c r="C6581" s="17" t="s">
        <v>1178</v>
      </c>
    </row>
    <row r="6583" spans="2:3" ht="24" x14ac:dyDescent="0.25">
      <c r="B6583" s="16" t="s">
        <v>5</v>
      </c>
      <c r="C6583" s="17" t="s">
        <v>1217</v>
      </c>
    </row>
    <row r="6584" spans="2:3" x14ac:dyDescent="0.25">
      <c r="B6584" s="16" t="s">
        <v>7</v>
      </c>
      <c r="C6584" s="17" t="s">
        <v>149</v>
      </c>
    </row>
    <row r="6585" spans="2:3" x14ac:dyDescent="0.25">
      <c r="B6585" s="16" t="s">
        <v>9</v>
      </c>
      <c r="C6585" s="17" t="s">
        <v>1223</v>
      </c>
    </row>
    <row r="6586" spans="2:3" x14ac:dyDescent="0.25">
      <c r="B6586" s="16" t="s">
        <v>11</v>
      </c>
      <c r="C6586" s="17" t="s">
        <v>1224</v>
      </c>
    </row>
    <row r="6587" spans="2:3" x14ac:dyDescent="0.25">
      <c r="B6587" s="16" t="s">
        <v>13</v>
      </c>
      <c r="C6587" s="17" t="s">
        <v>1225</v>
      </c>
    </row>
    <row r="6588" spans="2:3" x14ac:dyDescent="0.25">
      <c r="B6588" s="16" t="s">
        <v>15</v>
      </c>
      <c r="C6588" s="17"/>
    </row>
    <row r="6589" spans="2:3" x14ac:dyDescent="0.25">
      <c r="B6589" s="16" t="s">
        <v>16</v>
      </c>
      <c r="C6589" s="17"/>
    </row>
    <row r="6590" spans="2:3" x14ac:dyDescent="0.25">
      <c r="B6590" s="16" t="s">
        <v>17</v>
      </c>
      <c r="C6590" s="17"/>
    </row>
    <row r="6591" spans="2:3" x14ac:dyDescent="0.25">
      <c r="B6591" s="16" t="s">
        <v>18</v>
      </c>
      <c r="C6591" s="17" t="s">
        <v>1193</v>
      </c>
    </row>
    <row r="6592" spans="2:3" x14ac:dyDescent="0.25">
      <c r="B6592" s="16" t="s">
        <v>20</v>
      </c>
      <c r="C6592" s="17">
        <v>100</v>
      </c>
    </row>
    <row r="6593" spans="2:3" x14ac:dyDescent="0.25">
      <c r="B6593" s="16" t="s">
        <v>21</v>
      </c>
      <c r="C6593" s="17">
        <v>10</v>
      </c>
    </row>
    <row r="6594" spans="2:3" x14ac:dyDescent="0.25">
      <c r="B6594" s="16" t="s">
        <v>22</v>
      </c>
      <c r="C6594" s="17">
        <v>120</v>
      </c>
    </row>
    <row r="6595" spans="2:3" x14ac:dyDescent="0.25">
      <c r="B6595" s="16" t="s">
        <v>23</v>
      </c>
      <c r="C6595" s="17" t="s">
        <v>24</v>
      </c>
    </row>
    <row r="6596" spans="2:3" x14ac:dyDescent="0.25">
      <c r="B6596" s="16" t="s">
        <v>25</v>
      </c>
      <c r="C6596" s="17" t="s">
        <v>26</v>
      </c>
    </row>
    <row r="6597" spans="2:3" x14ac:dyDescent="0.25">
      <c r="B6597" s="16" t="s">
        <v>27</v>
      </c>
      <c r="C6597" s="17" t="s">
        <v>28</v>
      </c>
    </row>
    <row r="6598" spans="2:3" x14ac:dyDescent="0.25">
      <c r="B6598" s="16" t="s">
        <v>29</v>
      </c>
      <c r="C6598" s="17"/>
    </row>
    <row r="6599" spans="2:3" ht="24" x14ac:dyDescent="0.25">
      <c r="B6599" s="16" t="s">
        <v>30</v>
      </c>
      <c r="C6599" s="17" t="s">
        <v>1176</v>
      </c>
    </row>
    <row r="6600" spans="2:3" x14ac:dyDescent="0.25">
      <c r="B6600" s="16" t="s">
        <v>32</v>
      </c>
      <c r="C6600" s="17" t="s">
        <v>1226</v>
      </c>
    </row>
    <row r="6601" spans="2:3" x14ac:dyDescent="0.25">
      <c r="B6601" s="16" t="s">
        <v>34</v>
      </c>
      <c r="C6601" s="17" t="s">
        <v>1178</v>
      </c>
    </row>
    <row r="6603" spans="2:3" ht="24" x14ac:dyDescent="0.25">
      <c r="B6603" s="16" t="s">
        <v>5</v>
      </c>
      <c r="C6603" s="17" t="s">
        <v>1217</v>
      </c>
    </row>
    <row r="6604" spans="2:3" x14ac:dyDescent="0.25">
      <c r="B6604" s="16" t="s">
        <v>7</v>
      </c>
      <c r="C6604" s="17" t="s">
        <v>149</v>
      </c>
    </row>
    <row r="6605" spans="2:3" x14ac:dyDescent="0.25">
      <c r="B6605" s="16" t="s">
        <v>9</v>
      </c>
      <c r="C6605" s="17" t="s">
        <v>1227</v>
      </c>
    </row>
    <row r="6606" spans="2:3" x14ac:dyDescent="0.25">
      <c r="B6606" s="16" t="s">
        <v>11</v>
      </c>
      <c r="C6606" s="17" t="s">
        <v>1228</v>
      </c>
    </row>
    <row r="6607" spans="2:3" x14ac:dyDescent="0.25">
      <c r="B6607" s="16" t="s">
        <v>13</v>
      </c>
      <c r="C6607" s="17" t="s">
        <v>1229</v>
      </c>
    </row>
    <row r="6608" spans="2:3" x14ac:dyDescent="0.25">
      <c r="B6608" s="16" t="s">
        <v>15</v>
      </c>
      <c r="C6608" s="17"/>
    </row>
    <row r="6609" spans="2:3" x14ac:dyDescent="0.25">
      <c r="B6609" s="16" t="s">
        <v>16</v>
      </c>
      <c r="C6609" s="17"/>
    </row>
    <row r="6610" spans="2:3" x14ac:dyDescent="0.25">
      <c r="B6610" s="16" t="s">
        <v>17</v>
      </c>
      <c r="C6610" s="17"/>
    </row>
    <row r="6611" spans="2:3" x14ac:dyDescent="0.25">
      <c r="B6611" s="16" t="s">
        <v>18</v>
      </c>
      <c r="C6611" s="17" t="s">
        <v>1193</v>
      </c>
    </row>
    <row r="6612" spans="2:3" x14ac:dyDescent="0.25">
      <c r="B6612" s="16" t="s">
        <v>20</v>
      </c>
      <c r="C6612" s="17">
        <v>100</v>
      </c>
    </row>
    <row r="6613" spans="2:3" x14ac:dyDescent="0.25">
      <c r="B6613" s="16" t="s">
        <v>21</v>
      </c>
      <c r="C6613" s="17">
        <v>10</v>
      </c>
    </row>
    <row r="6614" spans="2:3" x14ac:dyDescent="0.25">
      <c r="B6614" s="16" t="s">
        <v>22</v>
      </c>
      <c r="C6614" s="17">
        <v>120</v>
      </c>
    </row>
    <row r="6615" spans="2:3" x14ac:dyDescent="0.25">
      <c r="B6615" s="16" t="s">
        <v>23</v>
      </c>
      <c r="C6615" s="17" t="s">
        <v>24</v>
      </c>
    </row>
    <row r="6616" spans="2:3" x14ac:dyDescent="0.25">
      <c r="B6616" s="16" t="s">
        <v>25</v>
      </c>
      <c r="C6616" s="17" t="s">
        <v>26</v>
      </c>
    </row>
    <row r="6617" spans="2:3" x14ac:dyDescent="0.25">
      <c r="B6617" s="16" t="s">
        <v>27</v>
      </c>
      <c r="C6617" s="17" t="s">
        <v>28</v>
      </c>
    </row>
    <row r="6618" spans="2:3" x14ac:dyDescent="0.25">
      <c r="B6618" s="16" t="s">
        <v>29</v>
      </c>
      <c r="C6618" s="17"/>
    </row>
    <row r="6619" spans="2:3" ht="24" x14ac:dyDescent="0.25">
      <c r="B6619" s="16" t="s">
        <v>30</v>
      </c>
      <c r="C6619" s="17" t="s">
        <v>1176</v>
      </c>
    </row>
    <row r="6620" spans="2:3" x14ac:dyDescent="0.25">
      <c r="B6620" s="16" t="s">
        <v>32</v>
      </c>
      <c r="C6620" s="17" t="s">
        <v>1203</v>
      </c>
    </row>
    <row r="6621" spans="2:3" x14ac:dyDescent="0.25">
      <c r="B6621" s="16" t="s">
        <v>34</v>
      </c>
      <c r="C6621" s="17" t="s">
        <v>1178</v>
      </c>
    </row>
    <row r="6623" spans="2:3" ht="24" x14ac:dyDescent="0.25">
      <c r="B6623" s="16" t="s">
        <v>5</v>
      </c>
      <c r="C6623" s="17" t="s">
        <v>1217</v>
      </c>
    </row>
    <row r="6624" spans="2:3" x14ac:dyDescent="0.25">
      <c r="B6624" s="16" t="s">
        <v>7</v>
      </c>
      <c r="C6624" s="17" t="s">
        <v>149</v>
      </c>
    </row>
    <row r="6625" spans="2:3" x14ac:dyDescent="0.25">
      <c r="B6625" s="16" t="s">
        <v>9</v>
      </c>
      <c r="C6625" s="17" t="s">
        <v>1230</v>
      </c>
    </row>
    <row r="6626" spans="2:3" x14ac:dyDescent="0.25">
      <c r="B6626" s="16" t="s">
        <v>11</v>
      </c>
      <c r="C6626" s="17" t="s">
        <v>1231</v>
      </c>
    </row>
    <row r="6627" spans="2:3" x14ac:dyDescent="0.25">
      <c r="B6627" s="16" t="s">
        <v>13</v>
      </c>
      <c r="C6627" s="17" t="s">
        <v>1232</v>
      </c>
    </row>
    <row r="6628" spans="2:3" x14ac:dyDescent="0.25">
      <c r="B6628" s="16" t="s">
        <v>15</v>
      </c>
      <c r="C6628" s="17"/>
    </row>
    <row r="6629" spans="2:3" x14ac:dyDescent="0.25">
      <c r="B6629" s="16" t="s">
        <v>16</v>
      </c>
      <c r="C6629" s="17"/>
    </row>
    <row r="6630" spans="2:3" x14ac:dyDescent="0.25">
      <c r="B6630" s="16" t="s">
        <v>17</v>
      </c>
      <c r="C6630" s="17"/>
    </row>
    <row r="6631" spans="2:3" x14ac:dyDescent="0.25">
      <c r="B6631" s="16" t="s">
        <v>18</v>
      </c>
      <c r="C6631" s="17" t="s">
        <v>1207</v>
      </c>
    </row>
    <row r="6632" spans="2:3" x14ac:dyDescent="0.25">
      <c r="B6632" s="16" t="s">
        <v>20</v>
      </c>
      <c r="C6632" s="17">
        <v>2000</v>
      </c>
    </row>
    <row r="6633" spans="2:3" x14ac:dyDescent="0.25">
      <c r="B6633" s="16" t="s">
        <v>21</v>
      </c>
      <c r="C6633" s="17">
        <v>200</v>
      </c>
    </row>
    <row r="6634" spans="2:3" x14ac:dyDescent="0.25">
      <c r="B6634" s="16" t="s">
        <v>22</v>
      </c>
      <c r="C6634" s="17">
        <v>2500</v>
      </c>
    </row>
    <row r="6635" spans="2:3" x14ac:dyDescent="0.25">
      <c r="B6635" s="16" t="s">
        <v>23</v>
      </c>
      <c r="C6635" s="17" t="s">
        <v>24</v>
      </c>
    </row>
    <row r="6636" spans="2:3" x14ac:dyDescent="0.25">
      <c r="B6636" s="16" t="s">
        <v>25</v>
      </c>
      <c r="C6636" s="17" t="s">
        <v>26</v>
      </c>
    </row>
    <row r="6637" spans="2:3" x14ac:dyDescent="0.25">
      <c r="B6637" s="16" t="s">
        <v>27</v>
      </c>
      <c r="C6637" s="17" t="s">
        <v>28</v>
      </c>
    </row>
    <row r="6638" spans="2:3" x14ac:dyDescent="0.25">
      <c r="B6638" s="16" t="s">
        <v>29</v>
      </c>
      <c r="C6638" s="17"/>
    </row>
    <row r="6639" spans="2:3" ht="24" x14ac:dyDescent="0.25">
      <c r="B6639" s="16" t="s">
        <v>30</v>
      </c>
      <c r="C6639" s="17" t="s">
        <v>1176</v>
      </c>
    </row>
    <row r="6640" spans="2:3" x14ac:dyDescent="0.25">
      <c r="B6640" s="16" t="s">
        <v>32</v>
      </c>
      <c r="C6640" s="17" t="s">
        <v>1203</v>
      </c>
    </row>
    <row r="6641" spans="2:3" x14ac:dyDescent="0.25">
      <c r="B6641" s="16" t="s">
        <v>34</v>
      </c>
      <c r="C6641" s="17" t="s">
        <v>1178</v>
      </c>
    </row>
    <row r="6643" spans="2:3" ht="24" x14ac:dyDescent="0.25">
      <c r="B6643" s="16" t="s">
        <v>5</v>
      </c>
      <c r="C6643" s="17" t="s">
        <v>1217</v>
      </c>
    </row>
    <row r="6644" spans="2:3" x14ac:dyDescent="0.25">
      <c r="B6644" s="16" t="s">
        <v>7</v>
      </c>
      <c r="C6644" s="17" t="s">
        <v>149</v>
      </c>
    </row>
    <row r="6645" spans="2:3" x14ac:dyDescent="0.25">
      <c r="B6645" s="16" t="s">
        <v>9</v>
      </c>
      <c r="C6645" s="17" t="s">
        <v>1233</v>
      </c>
    </row>
    <row r="6646" spans="2:3" x14ac:dyDescent="0.25">
      <c r="B6646" s="16" t="s">
        <v>11</v>
      </c>
      <c r="C6646" s="17" t="s">
        <v>1234</v>
      </c>
    </row>
    <row r="6647" spans="2:3" x14ac:dyDescent="0.25">
      <c r="B6647" s="16" t="s">
        <v>13</v>
      </c>
      <c r="C6647" s="17" t="s">
        <v>1235</v>
      </c>
    </row>
    <row r="6648" spans="2:3" x14ac:dyDescent="0.25">
      <c r="B6648" s="16" t="s">
        <v>15</v>
      </c>
      <c r="C6648" s="17"/>
    </row>
    <row r="6649" spans="2:3" x14ac:dyDescent="0.25">
      <c r="B6649" s="16" t="s">
        <v>16</v>
      </c>
      <c r="C6649" s="17"/>
    </row>
    <row r="6650" spans="2:3" x14ac:dyDescent="0.25">
      <c r="B6650" s="16" t="s">
        <v>17</v>
      </c>
      <c r="C6650" s="17"/>
    </row>
    <row r="6651" spans="2:3" x14ac:dyDescent="0.25">
      <c r="B6651" s="16" t="s">
        <v>18</v>
      </c>
      <c r="C6651" s="17" t="s">
        <v>1188</v>
      </c>
    </row>
    <row r="6652" spans="2:3" x14ac:dyDescent="0.25">
      <c r="B6652" s="16" t="s">
        <v>20</v>
      </c>
      <c r="C6652" s="17">
        <v>10</v>
      </c>
    </row>
    <row r="6653" spans="2:3" x14ac:dyDescent="0.25">
      <c r="B6653" s="16" t="s">
        <v>21</v>
      </c>
      <c r="C6653" s="17">
        <v>2</v>
      </c>
    </row>
    <row r="6654" spans="2:3" x14ac:dyDescent="0.25">
      <c r="B6654" s="16" t="s">
        <v>22</v>
      </c>
      <c r="C6654" s="17">
        <v>15</v>
      </c>
    </row>
    <row r="6655" spans="2:3" x14ac:dyDescent="0.25">
      <c r="B6655" s="16" t="s">
        <v>23</v>
      </c>
      <c r="C6655" s="17" t="s">
        <v>24</v>
      </c>
    </row>
    <row r="6656" spans="2:3" x14ac:dyDescent="0.25">
      <c r="B6656" s="16" t="s">
        <v>25</v>
      </c>
      <c r="C6656" s="17" t="s">
        <v>26</v>
      </c>
    </row>
    <row r="6657" spans="2:3" x14ac:dyDescent="0.25">
      <c r="B6657" s="16" t="s">
        <v>27</v>
      </c>
      <c r="C6657" s="17" t="s">
        <v>28</v>
      </c>
    </row>
    <row r="6658" spans="2:3" x14ac:dyDescent="0.25">
      <c r="B6658" s="16" t="s">
        <v>29</v>
      </c>
      <c r="C6658" s="17"/>
    </row>
    <row r="6659" spans="2:3" ht="24" x14ac:dyDescent="0.25">
      <c r="B6659" s="16" t="s">
        <v>30</v>
      </c>
      <c r="C6659" s="17" t="s">
        <v>1176</v>
      </c>
    </row>
    <row r="6660" spans="2:3" x14ac:dyDescent="0.25">
      <c r="B6660" s="16" t="s">
        <v>32</v>
      </c>
      <c r="C6660" s="17" t="s">
        <v>1236</v>
      </c>
    </row>
    <row r="6661" spans="2:3" x14ac:dyDescent="0.25">
      <c r="B6661" s="16" t="s">
        <v>34</v>
      </c>
      <c r="C6661" s="17" t="s">
        <v>1178</v>
      </c>
    </row>
    <row r="6663" spans="2:3" ht="24" x14ac:dyDescent="0.25">
      <c r="B6663" s="16" t="s">
        <v>5</v>
      </c>
      <c r="C6663" s="17" t="s">
        <v>1217</v>
      </c>
    </row>
    <row r="6664" spans="2:3" x14ac:dyDescent="0.25">
      <c r="B6664" s="16" t="s">
        <v>7</v>
      </c>
      <c r="C6664" s="17" t="s">
        <v>149</v>
      </c>
    </row>
    <row r="6665" spans="2:3" x14ac:dyDescent="0.25">
      <c r="B6665" s="16" t="s">
        <v>9</v>
      </c>
      <c r="C6665" s="17" t="s">
        <v>1237</v>
      </c>
    </row>
    <row r="6666" spans="2:3" x14ac:dyDescent="0.25">
      <c r="B6666" s="16" t="s">
        <v>11</v>
      </c>
      <c r="C6666" s="17" t="s">
        <v>1214</v>
      </c>
    </row>
    <row r="6667" spans="2:3" x14ac:dyDescent="0.25">
      <c r="B6667" s="16" t="s">
        <v>13</v>
      </c>
      <c r="C6667" s="17" t="s">
        <v>1215</v>
      </c>
    </row>
    <row r="6668" spans="2:3" x14ac:dyDescent="0.25">
      <c r="B6668" s="16" t="s">
        <v>15</v>
      </c>
      <c r="C6668" s="17"/>
    </row>
    <row r="6669" spans="2:3" x14ac:dyDescent="0.25">
      <c r="B6669" s="16" t="s">
        <v>16</v>
      </c>
      <c r="C6669" s="17"/>
    </row>
    <row r="6670" spans="2:3" x14ac:dyDescent="0.25">
      <c r="B6670" s="16" t="s">
        <v>17</v>
      </c>
      <c r="C6670" s="17"/>
    </row>
    <row r="6671" spans="2:3" x14ac:dyDescent="0.25">
      <c r="B6671" s="16" t="s">
        <v>18</v>
      </c>
      <c r="C6671" s="17" t="s">
        <v>1193</v>
      </c>
    </row>
    <row r="6672" spans="2:3" x14ac:dyDescent="0.25">
      <c r="B6672" s="16" t="s">
        <v>20</v>
      </c>
      <c r="C6672" s="17">
        <v>250</v>
      </c>
    </row>
    <row r="6673" spans="2:3" x14ac:dyDescent="0.25">
      <c r="B6673" s="16" t="s">
        <v>21</v>
      </c>
      <c r="C6673" s="17">
        <v>10</v>
      </c>
    </row>
    <row r="6674" spans="2:3" x14ac:dyDescent="0.25">
      <c r="B6674" s="16" t="s">
        <v>22</v>
      </c>
      <c r="C6674" s="17">
        <v>280</v>
      </c>
    </row>
    <row r="6675" spans="2:3" x14ac:dyDescent="0.25">
      <c r="B6675" s="16" t="s">
        <v>23</v>
      </c>
      <c r="C6675" s="17" t="s">
        <v>24</v>
      </c>
    </row>
    <row r="6676" spans="2:3" x14ac:dyDescent="0.25">
      <c r="B6676" s="16" t="s">
        <v>25</v>
      </c>
      <c r="C6676" s="17" t="s">
        <v>26</v>
      </c>
    </row>
    <row r="6677" spans="2:3" x14ac:dyDescent="0.25">
      <c r="B6677" s="16" t="s">
        <v>27</v>
      </c>
      <c r="C6677" s="17" t="s">
        <v>28</v>
      </c>
    </row>
    <row r="6678" spans="2:3" x14ac:dyDescent="0.25">
      <c r="B6678" s="16" t="s">
        <v>29</v>
      </c>
      <c r="C6678" s="17"/>
    </row>
    <row r="6679" spans="2:3" ht="24" x14ac:dyDescent="0.25">
      <c r="B6679" s="16" t="s">
        <v>30</v>
      </c>
      <c r="C6679" s="17" t="s">
        <v>1176</v>
      </c>
    </row>
    <row r="6680" spans="2:3" x14ac:dyDescent="0.25">
      <c r="B6680" s="16" t="s">
        <v>32</v>
      </c>
      <c r="C6680" s="17" t="s">
        <v>1216</v>
      </c>
    </row>
    <row r="6681" spans="2:3" x14ac:dyDescent="0.25">
      <c r="B6681" s="16" t="s">
        <v>34</v>
      </c>
      <c r="C6681" s="17" t="s">
        <v>1178</v>
      </c>
    </row>
    <row r="6683" spans="2:3" ht="24" x14ac:dyDescent="0.25">
      <c r="B6683" s="16" t="s">
        <v>5</v>
      </c>
      <c r="C6683" s="17" t="s">
        <v>1217</v>
      </c>
    </row>
    <row r="6684" spans="2:3" x14ac:dyDescent="0.25">
      <c r="B6684" s="16" t="s">
        <v>7</v>
      </c>
      <c r="C6684" s="17" t="s">
        <v>149</v>
      </c>
    </row>
    <row r="6685" spans="2:3" x14ac:dyDescent="0.25">
      <c r="B6685" s="16" t="s">
        <v>9</v>
      </c>
      <c r="C6685" s="17" t="s">
        <v>1238</v>
      </c>
    </row>
    <row r="6686" spans="2:3" x14ac:dyDescent="0.25">
      <c r="B6686" s="16" t="s">
        <v>11</v>
      </c>
      <c r="C6686" s="17" t="s">
        <v>1239</v>
      </c>
    </row>
    <row r="6687" spans="2:3" ht="24" x14ac:dyDescent="0.25">
      <c r="B6687" s="16" t="s">
        <v>13</v>
      </c>
      <c r="C6687" s="17" t="s">
        <v>1240</v>
      </c>
    </row>
    <row r="6688" spans="2:3" x14ac:dyDescent="0.25">
      <c r="B6688" s="16" t="s">
        <v>15</v>
      </c>
      <c r="C6688" s="17"/>
    </row>
    <row r="6689" spans="2:3" x14ac:dyDescent="0.25">
      <c r="B6689" s="16" t="s">
        <v>16</v>
      </c>
      <c r="C6689" s="17"/>
    </row>
    <row r="6690" spans="2:3" x14ac:dyDescent="0.25">
      <c r="B6690" s="16" t="s">
        <v>17</v>
      </c>
      <c r="C6690" s="17"/>
    </row>
    <row r="6691" spans="2:3" x14ac:dyDescent="0.25">
      <c r="B6691" s="16" t="s">
        <v>18</v>
      </c>
      <c r="C6691" s="17" t="s">
        <v>1211</v>
      </c>
    </row>
    <row r="6692" spans="2:3" x14ac:dyDescent="0.25">
      <c r="B6692" s="16" t="s">
        <v>20</v>
      </c>
      <c r="C6692" s="17">
        <v>10</v>
      </c>
    </row>
    <row r="6693" spans="2:3" x14ac:dyDescent="0.25">
      <c r="B6693" s="16" t="s">
        <v>21</v>
      </c>
      <c r="C6693" s="17">
        <v>2</v>
      </c>
    </row>
    <row r="6694" spans="2:3" x14ac:dyDescent="0.25">
      <c r="B6694" s="16" t="s">
        <v>22</v>
      </c>
      <c r="C6694" s="17">
        <v>15</v>
      </c>
    </row>
    <row r="6695" spans="2:3" x14ac:dyDescent="0.25">
      <c r="B6695" s="16" t="s">
        <v>23</v>
      </c>
      <c r="C6695" s="17" t="s">
        <v>24</v>
      </c>
    </row>
    <row r="6696" spans="2:3" x14ac:dyDescent="0.25">
      <c r="B6696" s="16" t="s">
        <v>25</v>
      </c>
      <c r="C6696" s="17" t="s">
        <v>26</v>
      </c>
    </row>
    <row r="6697" spans="2:3" x14ac:dyDescent="0.25">
      <c r="B6697" s="16" t="s">
        <v>27</v>
      </c>
      <c r="C6697" s="17" t="s">
        <v>28</v>
      </c>
    </row>
    <row r="6698" spans="2:3" x14ac:dyDescent="0.25">
      <c r="B6698" s="16" t="s">
        <v>29</v>
      </c>
      <c r="C6698" s="17"/>
    </row>
    <row r="6699" spans="2:3" ht="24" x14ac:dyDescent="0.25">
      <c r="B6699" s="16" t="s">
        <v>30</v>
      </c>
      <c r="C6699" s="17" t="s">
        <v>1176</v>
      </c>
    </row>
    <row r="6700" spans="2:3" x14ac:dyDescent="0.25">
      <c r="B6700" s="16" t="s">
        <v>32</v>
      </c>
      <c r="C6700" s="17" t="s">
        <v>1241</v>
      </c>
    </row>
    <row r="6701" spans="2:3" x14ac:dyDescent="0.25">
      <c r="B6701" s="16" t="s">
        <v>34</v>
      </c>
      <c r="C6701" s="17" t="s">
        <v>1178</v>
      </c>
    </row>
  </sheetData>
  <mergeCells count="1">
    <mergeCell ref="B1:C1"/>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8081"/>
  </sheetPr>
  <dimension ref="B1:R55"/>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1243</v>
      </c>
      <c r="C2" s="10"/>
      <c r="D2" s="10"/>
      <c r="E2" s="10"/>
      <c r="F2" s="10"/>
      <c r="G2" s="10"/>
      <c r="H2" s="10"/>
      <c r="I2" s="10"/>
      <c r="J2" s="10"/>
      <c r="K2" s="10"/>
      <c r="L2" s="10"/>
      <c r="M2" s="10"/>
      <c r="N2" s="9"/>
      <c r="O2" s="18" t="s">
        <v>1244</v>
      </c>
      <c r="P2" s="19">
        <v>0.3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1258</v>
      </c>
      <c r="C4" s="23" t="s">
        <v>1259</v>
      </c>
      <c r="D4" s="24"/>
      <c r="E4" s="24"/>
      <c r="F4" s="24"/>
      <c r="G4" s="25">
        <v>70</v>
      </c>
      <c r="H4" s="25">
        <v>10</v>
      </c>
      <c r="I4" s="25">
        <v>81</v>
      </c>
      <c r="J4" s="26">
        <v>0.6</v>
      </c>
      <c r="K4" s="27" t="s">
        <v>91</v>
      </c>
      <c r="L4" s="24" t="s">
        <v>89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1260</v>
      </c>
      <c r="C5" s="23" t="s">
        <v>1261</v>
      </c>
      <c r="D5" s="24"/>
      <c r="E5" s="24"/>
      <c r="F5" s="24"/>
      <c r="G5" s="25">
        <v>80</v>
      </c>
      <c r="H5" s="25">
        <v>5</v>
      </c>
      <c r="I5" s="25">
        <v>86</v>
      </c>
      <c r="J5" s="26">
        <v>0.4</v>
      </c>
      <c r="K5" s="27" t="s">
        <v>91</v>
      </c>
      <c r="L5" s="24" t="s">
        <v>95</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30" customHeight="1" x14ac:dyDescent="0.25">
      <c r="B7" s="6" t="s">
        <v>1263</v>
      </c>
      <c r="C7" s="6"/>
      <c r="D7" s="6"/>
      <c r="E7" s="6"/>
      <c r="F7" s="6"/>
      <c r="G7" s="6"/>
      <c r="H7" s="6"/>
      <c r="I7" s="6"/>
      <c r="J7" s="6"/>
      <c r="K7" s="6"/>
      <c r="L7" s="6"/>
      <c r="M7" s="6"/>
      <c r="N7" s="6"/>
      <c r="O7" s="6"/>
      <c r="P7" s="31">
        <f>P2*P6</f>
        <v>0</v>
      </c>
    </row>
    <row r="8" spans="2:18" ht="27" customHeight="1" x14ac:dyDescent="0.25">
      <c r="B8" s="32" t="s">
        <v>1264</v>
      </c>
      <c r="C8" s="5" t="s">
        <v>1265</v>
      </c>
      <c r="D8" s="5" t="s">
        <v>1265</v>
      </c>
      <c r="E8" s="5" t="s">
        <v>1265</v>
      </c>
      <c r="F8" s="5" t="s">
        <v>1265</v>
      </c>
      <c r="G8" s="5" t="s">
        <v>1266</v>
      </c>
      <c r="H8" s="5" t="s">
        <v>1266</v>
      </c>
      <c r="I8" s="5" t="s">
        <v>1266</v>
      </c>
      <c r="J8" s="5" t="s">
        <v>1266</v>
      </c>
      <c r="K8" s="5" t="s">
        <v>1267</v>
      </c>
      <c r="L8" s="5" t="s">
        <v>1267</v>
      </c>
      <c r="M8" s="5" t="s">
        <v>1267</v>
      </c>
      <c r="N8" s="5" t="s">
        <v>1267</v>
      </c>
      <c r="O8" s="5" t="s">
        <v>1267</v>
      </c>
      <c r="P8" s="5" t="s">
        <v>1267</v>
      </c>
    </row>
    <row r="9" spans="2:18" ht="27" customHeight="1" x14ac:dyDescent="0.25">
      <c r="B9" s="33" t="s">
        <v>1258</v>
      </c>
      <c r="C9" s="4" t="s">
        <v>1259</v>
      </c>
      <c r="D9" s="4" t="s">
        <v>1259</v>
      </c>
      <c r="E9" s="4" t="s">
        <v>1259</v>
      </c>
      <c r="F9" s="4" t="s">
        <v>1259</v>
      </c>
      <c r="G9" s="4" t="s">
        <v>90</v>
      </c>
      <c r="H9" s="4" t="s">
        <v>90</v>
      </c>
      <c r="I9" s="4" t="s">
        <v>90</v>
      </c>
      <c r="J9" s="4" t="s">
        <v>90</v>
      </c>
      <c r="K9" s="4" t="s">
        <v>66</v>
      </c>
      <c r="L9" s="4" t="s">
        <v>66</v>
      </c>
      <c r="M9" s="4" t="s">
        <v>66</v>
      </c>
      <c r="N9" s="4" t="s">
        <v>66</v>
      </c>
      <c r="O9" s="4" t="s">
        <v>66</v>
      </c>
      <c r="P9" s="4" t="s">
        <v>66</v>
      </c>
    </row>
    <row r="10" spans="2:18" ht="27" customHeight="1" x14ac:dyDescent="0.25">
      <c r="B10" s="33" t="s">
        <v>1260</v>
      </c>
      <c r="C10" s="4" t="s">
        <v>1261</v>
      </c>
      <c r="D10" s="4" t="s">
        <v>1261</v>
      </c>
      <c r="E10" s="4" t="s">
        <v>1261</v>
      </c>
      <c r="F10" s="4" t="s">
        <v>1261</v>
      </c>
      <c r="G10" s="4" t="s">
        <v>90</v>
      </c>
      <c r="H10" s="4" t="s">
        <v>90</v>
      </c>
      <c r="I10" s="4" t="s">
        <v>90</v>
      </c>
      <c r="J10" s="4" t="s">
        <v>90</v>
      </c>
      <c r="K10" s="4" t="s">
        <v>66</v>
      </c>
      <c r="L10" s="4" t="s">
        <v>66</v>
      </c>
      <c r="M10" s="4" t="s">
        <v>66</v>
      </c>
      <c r="N10" s="4" t="s">
        <v>66</v>
      </c>
      <c r="O10" s="4" t="s">
        <v>66</v>
      </c>
      <c r="P10" s="4" t="s">
        <v>66</v>
      </c>
    </row>
    <row r="11" spans="2:18" ht="27" customHeight="1" x14ac:dyDescent="0.25">
      <c r="B11" s="3" t="s">
        <v>1268</v>
      </c>
      <c r="C11" s="3" t="s">
        <v>1268</v>
      </c>
      <c r="D11" s="3" t="s">
        <v>1268</v>
      </c>
      <c r="E11" s="3" t="s">
        <v>1268</v>
      </c>
      <c r="F11" s="3" t="s">
        <v>1268</v>
      </c>
      <c r="G11" s="3" t="s">
        <v>1268</v>
      </c>
      <c r="H11" s="3" t="s">
        <v>1268</v>
      </c>
      <c r="I11" s="3" t="s">
        <v>1268</v>
      </c>
      <c r="J11" s="3" t="s">
        <v>1268</v>
      </c>
      <c r="K11" s="3" t="s">
        <v>1268</v>
      </c>
      <c r="L11" s="3" t="s">
        <v>1268</v>
      </c>
      <c r="M11" s="3" t="s">
        <v>1268</v>
      </c>
      <c r="N11" s="3" t="s">
        <v>1268</v>
      </c>
      <c r="O11" s="3" t="s">
        <v>1268</v>
      </c>
      <c r="P11" s="3" t="s">
        <v>1268</v>
      </c>
    </row>
    <row r="12" spans="2:18" ht="27" customHeight="1" x14ac:dyDescent="0.25">
      <c r="B12" s="33" t="s">
        <v>1258</v>
      </c>
      <c r="C12" s="4" t="s">
        <v>88</v>
      </c>
      <c r="D12" s="4" t="s">
        <v>88</v>
      </c>
      <c r="E12" s="4" t="s">
        <v>88</v>
      </c>
      <c r="F12" s="4" t="s">
        <v>88</v>
      </c>
      <c r="G12" s="4" t="s">
        <v>88</v>
      </c>
      <c r="H12" s="4" t="s">
        <v>88</v>
      </c>
      <c r="I12" s="4" t="s">
        <v>88</v>
      </c>
      <c r="J12" s="4" t="s">
        <v>88</v>
      </c>
      <c r="K12" s="4" t="s">
        <v>88</v>
      </c>
      <c r="L12" s="4" t="s">
        <v>88</v>
      </c>
      <c r="M12" s="4" t="s">
        <v>88</v>
      </c>
      <c r="N12" s="4" t="s">
        <v>88</v>
      </c>
      <c r="O12" s="4" t="s">
        <v>88</v>
      </c>
      <c r="P12" s="4" t="s">
        <v>88</v>
      </c>
    </row>
    <row r="13" spans="2:18" ht="27" customHeight="1" x14ac:dyDescent="0.25">
      <c r="B13" s="33" t="s">
        <v>1260</v>
      </c>
      <c r="C13" s="4" t="s">
        <v>94</v>
      </c>
      <c r="D13" s="4" t="s">
        <v>94</v>
      </c>
      <c r="E13" s="4" t="s">
        <v>94</v>
      </c>
      <c r="F13" s="4" t="s">
        <v>94</v>
      </c>
      <c r="G13" s="4" t="s">
        <v>94</v>
      </c>
      <c r="H13" s="4" t="s">
        <v>94</v>
      </c>
      <c r="I13" s="4" t="s">
        <v>94</v>
      </c>
      <c r="J13" s="4" t="s">
        <v>94</v>
      </c>
      <c r="K13" s="4" t="s">
        <v>94</v>
      </c>
      <c r="L13" s="4" t="s">
        <v>94</v>
      </c>
      <c r="M13" s="4" t="s">
        <v>94</v>
      </c>
      <c r="N13" s="4" t="s">
        <v>94</v>
      </c>
      <c r="O13" s="4" t="s">
        <v>94</v>
      </c>
      <c r="P13" s="4" t="s">
        <v>94</v>
      </c>
    </row>
    <row r="15" spans="2:18" ht="34.5" customHeight="1" x14ac:dyDescent="0.25">
      <c r="B15" s="13" t="s">
        <v>4</v>
      </c>
      <c r="C15" s="13"/>
      <c r="D15" s="13"/>
      <c r="E15" s="13"/>
      <c r="F15" s="13"/>
      <c r="G15" s="13"/>
      <c r="H15" s="13"/>
      <c r="I15" s="13"/>
      <c r="J15" s="13"/>
      <c r="K15" s="13"/>
      <c r="L15" s="13"/>
      <c r="M15" s="13"/>
      <c r="N15" s="13"/>
      <c r="O15" s="13"/>
      <c r="P15" s="13"/>
    </row>
    <row r="17" spans="2:16" x14ac:dyDescent="0.25">
      <c r="B17" s="2" t="s">
        <v>5</v>
      </c>
      <c r="C17" s="1"/>
      <c r="D17" s="1" t="s">
        <v>85</v>
      </c>
      <c r="E17" s="1"/>
      <c r="F17" s="1"/>
      <c r="G17" s="1"/>
      <c r="H17" s="1"/>
      <c r="I17" s="1"/>
      <c r="J17" s="1"/>
      <c r="K17" s="1"/>
      <c r="L17" s="1"/>
      <c r="M17" s="1"/>
      <c r="N17" s="1"/>
      <c r="O17" s="1"/>
      <c r="P17" s="1"/>
    </row>
    <row r="18" spans="2:16" x14ac:dyDescent="0.25">
      <c r="B18" s="2" t="s">
        <v>7</v>
      </c>
      <c r="C18" s="1"/>
      <c r="D18" s="1" t="s">
        <v>8</v>
      </c>
      <c r="E18" s="1"/>
      <c r="F18" s="1"/>
      <c r="G18" s="1"/>
      <c r="H18" s="1"/>
      <c r="I18" s="1"/>
      <c r="J18" s="1"/>
      <c r="K18" s="1"/>
      <c r="L18" s="1"/>
      <c r="M18" s="1"/>
      <c r="N18" s="1"/>
      <c r="O18" s="1"/>
      <c r="P18" s="1"/>
    </row>
    <row r="19" spans="2:16" x14ac:dyDescent="0.25">
      <c r="B19" s="2" t="s">
        <v>9</v>
      </c>
      <c r="C19" s="1"/>
      <c r="D19" s="1" t="s">
        <v>86</v>
      </c>
      <c r="E19" s="1"/>
      <c r="F19" s="1"/>
      <c r="G19" s="1"/>
      <c r="H19" s="1"/>
      <c r="I19" s="1"/>
      <c r="J19" s="1"/>
      <c r="K19" s="1"/>
      <c r="L19" s="1"/>
      <c r="M19" s="1"/>
      <c r="N19" s="1"/>
      <c r="O19" s="1"/>
      <c r="P19" s="1"/>
    </row>
    <row r="20" spans="2:16" x14ac:dyDescent="0.25">
      <c r="B20" s="2" t="s">
        <v>11</v>
      </c>
      <c r="C20" s="1"/>
      <c r="D20" s="1" t="s">
        <v>87</v>
      </c>
      <c r="E20" s="1"/>
      <c r="F20" s="1"/>
      <c r="G20" s="1"/>
      <c r="H20" s="1"/>
      <c r="I20" s="1"/>
      <c r="J20" s="1"/>
      <c r="K20" s="1"/>
      <c r="L20" s="1"/>
      <c r="M20" s="1"/>
      <c r="N20" s="1"/>
      <c r="O20" s="1"/>
      <c r="P20" s="1"/>
    </row>
    <row r="21" spans="2:16" x14ac:dyDescent="0.25">
      <c r="B21" s="2" t="s">
        <v>13</v>
      </c>
      <c r="C21" s="1"/>
      <c r="D21" s="1" t="s">
        <v>88</v>
      </c>
      <c r="E21" s="1"/>
      <c r="F21" s="1"/>
      <c r="G21" s="1"/>
      <c r="H21" s="1"/>
      <c r="I21" s="1"/>
      <c r="J21" s="1"/>
      <c r="K21" s="1"/>
      <c r="L21" s="1"/>
      <c r="M21" s="1"/>
      <c r="N21" s="1"/>
      <c r="O21" s="1"/>
      <c r="P21" s="1"/>
    </row>
    <row r="22" spans="2:16" x14ac:dyDescent="0.25">
      <c r="B22" s="2" t="s">
        <v>15</v>
      </c>
      <c r="C22" s="1"/>
      <c r="D22" s="1"/>
      <c r="E22" s="1"/>
      <c r="F22" s="1"/>
      <c r="G22" s="1"/>
      <c r="H22" s="1"/>
      <c r="I22" s="1"/>
      <c r="J22" s="1"/>
      <c r="K22" s="1"/>
      <c r="L22" s="1"/>
      <c r="M22" s="1"/>
      <c r="N22" s="1"/>
      <c r="O22" s="1"/>
      <c r="P22" s="1"/>
    </row>
    <row r="23" spans="2:16" x14ac:dyDescent="0.25">
      <c r="B23" s="2" t="s">
        <v>16</v>
      </c>
      <c r="C23" s="1"/>
      <c r="D23" s="1"/>
      <c r="E23" s="1"/>
      <c r="F23" s="1"/>
      <c r="G23" s="1"/>
      <c r="H23" s="1"/>
      <c r="I23" s="1"/>
      <c r="J23" s="1"/>
      <c r="K23" s="1"/>
      <c r="L23" s="1"/>
      <c r="M23" s="1"/>
      <c r="N23" s="1"/>
      <c r="O23" s="1"/>
      <c r="P23" s="1"/>
    </row>
    <row r="24" spans="2:16" x14ac:dyDescent="0.25">
      <c r="B24" s="2" t="s">
        <v>17</v>
      </c>
      <c r="C24" s="1"/>
      <c r="D24" s="1"/>
      <c r="E24" s="1"/>
      <c r="F24" s="1"/>
      <c r="G24" s="1"/>
      <c r="H24" s="1"/>
      <c r="I24" s="1"/>
      <c r="J24" s="1"/>
      <c r="K24" s="1"/>
      <c r="L24" s="1"/>
      <c r="M24" s="1"/>
      <c r="N24" s="1"/>
      <c r="O24" s="1"/>
      <c r="P24" s="1"/>
    </row>
    <row r="25" spans="2:16" x14ac:dyDescent="0.25">
      <c r="B25" s="2" t="s">
        <v>18</v>
      </c>
      <c r="C25" s="1"/>
      <c r="D25" s="1" t="s">
        <v>89</v>
      </c>
      <c r="E25" s="1"/>
      <c r="F25" s="1"/>
      <c r="G25" s="1"/>
      <c r="H25" s="1"/>
      <c r="I25" s="1"/>
      <c r="J25" s="1"/>
      <c r="K25" s="1"/>
      <c r="L25" s="1"/>
      <c r="M25" s="1"/>
      <c r="N25" s="1"/>
      <c r="O25" s="1"/>
      <c r="P25" s="1"/>
    </row>
    <row r="26" spans="2:16" x14ac:dyDescent="0.25">
      <c r="B26" s="2" t="s">
        <v>20</v>
      </c>
      <c r="C26" s="1"/>
      <c r="D26" s="1">
        <v>70</v>
      </c>
      <c r="E26" s="1"/>
      <c r="F26" s="1"/>
      <c r="G26" s="1"/>
      <c r="H26" s="1"/>
      <c r="I26" s="1"/>
      <c r="J26" s="1"/>
      <c r="K26" s="1"/>
      <c r="L26" s="1"/>
      <c r="M26" s="1"/>
      <c r="N26" s="1"/>
      <c r="O26" s="1"/>
      <c r="P26" s="1"/>
    </row>
    <row r="27" spans="2:16" x14ac:dyDescent="0.25">
      <c r="B27" s="2" t="s">
        <v>21</v>
      </c>
      <c r="C27" s="1"/>
      <c r="D27" s="1">
        <v>10</v>
      </c>
      <c r="E27" s="1"/>
      <c r="F27" s="1"/>
      <c r="G27" s="1"/>
      <c r="H27" s="1"/>
      <c r="I27" s="1"/>
      <c r="J27" s="1"/>
      <c r="K27" s="1"/>
      <c r="L27" s="1"/>
      <c r="M27" s="1"/>
      <c r="N27" s="1"/>
      <c r="O27" s="1"/>
      <c r="P27" s="1"/>
    </row>
    <row r="28" spans="2:16" x14ac:dyDescent="0.25">
      <c r="B28" s="2" t="s">
        <v>22</v>
      </c>
      <c r="C28" s="1"/>
      <c r="D28" s="1">
        <v>81</v>
      </c>
      <c r="E28" s="1"/>
      <c r="F28" s="1"/>
      <c r="G28" s="1"/>
      <c r="H28" s="1"/>
      <c r="I28" s="1"/>
      <c r="J28" s="1"/>
      <c r="K28" s="1"/>
      <c r="L28" s="1"/>
      <c r="M28" s="1"/>
      <c r="N28" s="1"/>
      <c r="O28" s="1"/>
      <c r="P28" s="1"/>
    </row>
    <row r="29" spans="2:16" x14ac:dyDescent="0.25">
      <c r="B29" s="2" t="s">
        <v>23</v>
      </c>
      <c r="C29" s="1"/>
      <c r="D29" s="1" t="s">
        <v>49</v>
      </c>
      <c r="E29" s="1"/>
      <c r="F29" s="1"/>
      <c r="G29" s="1"/>
      <c r="H29" s="1"/>
      <c r="I29" s="1"/>
      <c r="J29" s="1"/>
      <c r="K29" s="1"/>
      <c r="L29" s="1"/>
      <c r="M29" s="1"/>
      <c r="N29" s="1"/>
      <c r="O29" s="1"/>
      <c r="P29" s="1"/>
    </row>
    <row r="30" spans="2:16" x14ac:dyDescent="0.25">
      <c r="B30" s="2" t="s">
        <v>25</v>
      </c>
      <c r="C30" s="1"/>
      <c r="D30" s="1" t="s">
        <v>26</v>
      </c>
      <c r="E30" s="1"/>
      <c r="F30" s="1"/>
      <c r="G30" s="1"/>
      <c r="H30" s="1"/>
      <c r="I30" s="1"/>
      <c r="J30" s="1"/>
      <c r="K30" s="1"/>
      <c r="L30" s="1"/>
      <c r="M30" s="1"/>
      <c r="N30" s="1"/>
      <c r="O30" s="1"/>
      <c r="P30" s="1"/>
    </row>
    <row r="31" spans="2:16" x14ac:dyDescent="0.25">
      <c r="B31" s="2" t="s">
        <v>27</v>
      </c>
      <c r="C31" s="1"/>
      <c r="D31" s="1" t="s">
        <v>1269</v>
      </c>
      <c r="E31" s="1"/>
      <c r="F31" s="1"/>
      <c r="G31" s="1"/>
      <c r="H31" s="1"/>
      <c r="I31" s="1"/>
      <c r="J31" s="1"/>
      <c r="K31" s="1"/>
      <c r="L31" s="1"/>
      <c r="M31" s="1"/>
      <c r="N31" s="1"/>
      <c r="O31" s="1"/>
      <c r="P31" s="1"/>
    </row>
    <row r="32" spans="2:16" x14ac:dyDescent="0.25">
      <c r="B32" s="2" t="s">
        <v>29</v>
      </c>
      <c r="C32" s="1"/>
      <c r="D32" s="1"/>
      <c r="E32" s="1"/>
      <c r="F32" s="1"/>
      <c r="G32" s="1"/>
      <c r="H32" s="1"/>
      <c r="I32" s="1"/>
      <c r="J32" s="1"/>
      <c r="K32" s="1"/>
      <c r="L32" s="1"/>
      <c r="M32" s="1"/>
      <c r="N32" s="1"/>
      <c r="O32" s="1"/>
      <c r="P32" s="1"/>
    </row>
    <row r="33" spans="2:16" x14ac:dyDescent="0.25">
      <c r="B33" s="2" t="s">
        <v>30</v>
      </c>
      <c r="C33" s="1"/>
      <c r="D33" s="1" t="s">
        <v>66</v>
      </c>
      <c r="E33" s="1"/>
      <c r="F33" s="1"/>
      <c r="G33" s="1"/>
      <c r="H33" s="1"/>
      <c r="I33" s="1"/>
      <c r="J33" s="1"/>
      <c r="K33" s="1"/>
      <c r="L33" s="1"/>
      <c r="M33" s="1"/>
      <c r="N33" s="1"/>
      <c r="O33" s="1"/>
      <c r="P33" s="1"/>
    </row>
    <row r="34" spans="2:16" x14ac:dyDescent="0.25">
      <c r="B34" s="2" t="s">
        <v>32</v>
      </c>
      <c r="C34" s="1"/>
      <c r="D34" s="1" t="s">
        <v>90</v>
      </c>
      <c r="E34" s="1"/>
      <c r="F34" s="1"/>
      <c r="G34" s="1"/>
      <c r="H34" s="1"/>
      <c r="I34" s="1"/>
      <c r="J34" s="1"/>
      <c r="K34" s="1"/>
      <c r="L34" s="1"/>
      <c r="M34" s="1"/>
      <c r="N34" s="1"/>
      <c r="O34" s="1"/>
      <c r="P34" s="1"/>
    </row>
    <row r="35" spans="2:16" x14ac:dyDescent="0.25">
      <c r="B35" s="2" t="s">
        <v>34</v>
      </c>
      <c r="C35" s="1"/>
      <c r="D35" s="1" t="s">
        <v>91</v>
      </c>
      <c r="E35" s="1"/>
      <c r="F35" s="1"/>
      <c r="G35" s="1"/>
      <c r="H35" s="1"/>
      <c r="I35" s="1"/>
      <c r="J35" s="1"/>
      <c r="K35" s="1"/>
      <c r="L35" s="1"/>
      <c r="M35" s="1"/>
      <c r="N35" s="1"/>
      <c r="O35" s="1"/>
      <c r="P35" s="1"/>
    </row>
    <row r="37" spans="2:16" x14ac:dyDescent="0.25">
      <c r="B37" s="2" t="s">
        <v>5</v>
      </c>
      <c r="C37" s="1"/>
      <c r="D37" s="1" t="s">
        <v>85</v>
      </c>
      <c r="E37" s="1"/>
      <c r="F37" s="1"/>
      <c r="G37" s="1"/>
      <c r="H37" s="1"/>
      <c r="I37" s="1"/>
      <c r="J37" s="1"/>
      <c r="K37" s="1"/>
      <c r="L37" s="1"/>
      <c r="M37" s="1"/>
      <c r="N37" s="1"/>
      <c r="O37" s="1"/>
      <c r="P37" s="1"/>
    </row>
    <row r="38" spans="2:16" x14ac:dyDescent="0.25">
      <c r="B38" s="2" t="s">
        <v>7</v>
      </c>
      <c r="C38" s="1"/>
      <c r="D38" s="1" t="s">
        <v>8</v>
      </c>
      <c r="E38" s="1"/>
      <c r="F38" s="1"/>
      <c r="G38" s="1"/>
      <c r="H38" s="1"/>
      <c r="I38" s="1"/>
      <c r="J38" s="1"/>
      <c r="K38" s="1"/>
      <c r="L38" s="1"/>
      <c r="M38" s="1"/>
      <c r="N38" s="1"/>
      <c r="O38" s="1"/>
      <c r="P38" s="1"/>
    </row>
    <row r="39" spans="2:16" x14ac:dyDescent="0.25">
      <c r="B39" s="2" t="s">
        <v>9</v>
      </c>
      <c r="C39" s="1"/>
      <c r="D39" s="1" t="s">
        <v>92</v>
      </c>
      <c r="E39" s="1"/>
      <c r="F39" s="1"/>
      <c r="G39" s="1"/>
      <c r="H39" s="1"/>
      <c r="I39" s="1"/>
      <c r="J39" s="1"/>
      <c r="K39" s="1"/>
      <c r="L39" s="1"/>
      <c r="M39" s="1"/>
      <c r="N39" s="1"/>
      <c r="O39" s="1"/>
      <c r="P39" s="1"/>
    </row>
    <row r="40" spans="2:16" x14ac:dyDescent="0.25">
      <c r="B40" s="2" t="s">
        <v>11</v>
      </c>
      <c r="C40" s="1"/>
      <c r="D40" s="1" t="s">
        <v>93</v>
      </c>
      <c r="E40" s="1"/>
      <c r="F40" s="1"/>
      <c r="G40" s="1"/>
      <c r="H40" s="1"/>
      <c r="I40" s="1"/>
      <c r="J40" s="1"/>
      <c r="K40" s="1"/>
      <c r="L40" s="1"/>
      <c r="M40" s="1"/>
      <c r="N40" s="1"/>
      <c r="O40" s="1"/>
      <c r="P40" s="1"/>
    </row>
    <row r="41" spans="2:16" x14ac:dyDescent="0.25">
      <c r="B41" s="2" t="s">
        <v>13</v>
      </c>
      <c r="C41" s="1"/>
      <c r="D41" s="1" t="s">
        <v>94</v>
      </c>
      <c r="E41" s="1"/>
      <c r="F41" s="1"/>
      <c r="G41" s="1"/>
      <c r="H41" s="1"/>
      <c r="I41" s="1"/>
      <c r="J41" s="1"/>
      <c r="K41" s="1"/>
      <c r="L41" s="1"/>
      <c r="M41" s="1"/>
      <c r="N41" s="1"/>
      <c r="O41" s="1"/>
      <c r="P41" s="1"/>
    </row>
    <row r="42" spans="2:16" x14ac:dyDescent="0.25">
      <c r="B42" s="2" t="s">
        <v>15</v>
      </c>
      <c r="C42" s="1"/>
      <c r="D42" s="1"/>
      <c r="E42" s="1"/>
      <c r="F42" s="1"/>
      <c r="G42" s="1"/>
      <c r="H42" s="1"/>
      <c r="I42" s="1"/>
      <c r="J42" s="1"/>
      <c r="K42" s="1"/>
      <c r="L42" s="1"/>
      <c r="M42" s="1"/>
      <c r="N42" s="1"/>
      <c r="O42" s="1"/>
      <c r="P42" s="1"/>
    </row>
    <row r="43" spans="2:16" x14ac:dyDescent="0.25">
      <c r="B43" s="2" t="s">
        <v>16</v>
      </c>
      <c r="C43" s="1"/>
      <c r="D43" s="1"/>
      <c r="E43" s="1"/>
      <c r="F43" s="1"/>
      <c r="G43" s="1"/>
      <c r="H43" s="1"/>
      <c r="I43" s="1"/>
      <c r="J43" s="1"/>
      <c r="K43" s="1"/>
      <c r="L43" s="1"/>
      <c r="M43" s="1"/>
      <c r="N43" s="1"/>
      <c r="O43" s="1"/>
      <c r="P43" s="1"/>
    </row>
    <row r="44" spans="2:16" x14ac:dyDescent="0.25">
      <c r="B44" s="2" t="s">
        <v>17</v>
      </c>
      <c r="C44" s="1"/>
      <c r="D44" s="1"/>
      <c r="E44" s="1"/>
      <c r="F44" s="1"/>
      <c r="G44" s="1"/>
      <c r="H44" s="1"/>
      <c r="I44" s="1"/>
      <c r="J44" s="1"/>
      <c r="K44" s="1"/>
      <c r="L44" s="1"/>
      <c r="M44" s="1"/>
      <c r="N44" s="1"/>
      <c r="O44" s="1"/>
      <c r="P44" s="1"/>
    </row>
    <row r="45" spans="2:16" x14ac:dyDescent="0.25">
      <c r="B45" s="2" t="s">
        <v>18</v>
      </c>
      <c r="C45" s="1"/>
      <c r="D45" s="1" t="s">
        <v>95</v>
      </c>
      <c r="E45" s="1"/>
      <c r="F45" s="1"/>
      <c r="G45" s="1"/>
      <c r="H45" s="1"/>
      <c r="I45" s="1"/>
      <c r="J45" s="1"/>
      <c r="K45" s="1"/>
      <c r="L45" s="1"/>
      <c r="M45" s="1"/>
      <c r="N45" s="1"/>
      <c r="O45" s="1"/>
      <c r="P45" s="1"/>
    </row>
    <row r="46" spans="2:16" x14ac:dyDescent="0.25">
      <c r="B46" s="2" t="s">
        <v>20</v>
      </c>
      <c r="C46" s="1"/>
      <c r="D46" s="1">
        <v>80</v>
      </c>
      <c r="E46" s="1"/>
      <c r="F46" s="1"/>
      <c r="G46" s="1"/>
      <c r="H46" s="1"/>
      <c r="I46" s="1"/>
      <c r="J46" s="1"/>
      <c r="K46" s="1"/>
      <c r="L46" s="1"/>
      <c r="M46" s="1"/>
      <c r="N46" s="1"/>
      <c r="O46" s="1"/>
      <c r="P46" s="1"/>
    </row>
    <row r="47" spans="2:16" x14ac:dyDescent="0.25">
      <c r="B47" s="2" t="s">
        <v>21</v>
      </c>
      <c r="C47" s="1"/>
      <c r="D47" s="1">
        <v>5</v>
      </c>
      <c r="E47" s="1"/>
      <c r="F47" s="1"/>
      <c r="G47" s="1"/>
      <c r="H47" s="1"/>
      <c r="I47" s="1"/>
      <c r="J47" s="1"/>
      <c r="K47" s="1"/>
      <c r="L47" s="1"/>
      <c r="M47" s="1"/>
      <c r="N47" s="1"/>
      <c r="O47" s="1"/>
      <c r="P47" s="1"/>
    </row>
    <row r="48" spans="2:16" x14ac:dyDescent="0.25">
      <c r="B48" s="2" t="s">
        <v>22</v>
      </c>
      <c r="C48" s="1"/>
      <c r="D48" s="1">
        <v>86</v>
      </c>
      <c r="E48" s="1"/>
      <c r="F48" s="1"/>
      <c r="G48" s="1"/>
      <c r="H48" s="1"/>
      <c r="I48" s="1"/>
      <c r="J48" s="1"/>
      <c r="K48" s="1"/>
      <c r="L48" s="1"/>
      <c r="M48" s="1"/>
      <c r="N48" s="1"/>
      <c r="O48" s="1"/>
      <c r="P48" s="1"/>
    </row>
    <row r="49" spans="2:16" x14ac:dyDescent="0.25">
      <c r="B49" s="2" t="s">
        <v>23</v>
      </c>
      <c r="C49" s="1"/>
      <c r="D49" s="1" t="s">
        <v>49</v>
      </c>
      <c r="E49" s="1"/>
      <c r="F49" s="1"/>
      <c r="G49" s="1"/>
      <c r="H49" s="1"/>
      <c r="I49" s="1"/>
      <c r="J49" s="1"/>
      <c r="K49" s="1"/>
      <c r="L49" s="1"/>
      <c r="M49" s="1"/>
      <c r="N49" s="1"/>
      <c r="O49" s="1"/>
      <c r="P49" s="1"/>
    </row>
    <row r="50" spans="2:16" x14ac:dyDescent="0.25">
      <c r="B50" s="2" t="s">
        <v>25</v>
      </c>
      <c r="C50" s="1"/>
      <c r="D50" s="1" t="s">
        <v>26</v>
      </c>
      <c r="E50" s="1"/>
      <c r="F50" s="1"/>
      <c r="G50" s="1"/>
      <c r="H50" s="1"/>
      <c r="I50" s="1"/>
      <c r="J50" s="1"/>
      <c r="K50" s="1"/>
      <c r="L50" s="1"/>
      <c r="M50" s="1"/>
      <c r="N50" s="1"/>
      <c r="O50" s="1"/>
      <c r="P50" s="1"/>
    </row>
    <row r="51" spans="2:16" x14ac:dyDescent="0.25">
      <c r="B51" s="2" t="s">
        <v>27</v>
      </c>
      <c r="C51" s="1"/>
      <c r="D51" s="1" t="s">
        <v>1269</v>
      </c>
      <c r="E51" s="1"/>
      <c r="F51" s="1"/>
      <c r="G51" s="1"/>
      <c r="H51" s="1"/>
      <c r="I51" s="1"/>
      <c r="J51" s="1"/>
      <c r="K51" s="1"/>
      <c r="L51" s="1"/>
      <c r="M51" s="1"/>
      <c r="N51" s="1"/>
      <c r="O51" s="1"/>
      <c r="P51" s="1"/>
    </row>
    <row r="52" spans="2:16" x14ac:dyDescent="0.25">
      <c r="B52" s="2" t="s">
        <v>29</v>
      </c>
      <c r="C52" s="1"/>
      <c r="D52" s="1"/>
      <c r="E52" s="1"/>
      <c r="F52" s="1"/>
      <c r="G52" s="1"/>
      <c r="H52" s="1"/>
      <c r="I52" s="1"/>
      <c r="J52" s="1"/>
      <c r="K52" s="1"/>
      <c r="L52" s="1"/>
      <c r="M52" s="1"/>
      <c r="N52" s="1"/>
      <c r="O52" s="1"/>
      <c r="P52" s="1"/>
    </row>
    <row r="53" spans="2:16" x14ac:dyDescent="0.25">
      <c r="B53" s="2" t="s">
        <v>30</v>
      </c>
      <c r="C53" s="1"/>
      <c r="D53" s="1" t="s">
        <v>66</v>
      </c>
      <c r="E53" s="1"/>
      <c r="F53" s="1"/>
      <c r="G53" s="1"/>
      <c r="H53" s="1"/>
      <c r="I53" s="1"/>
      <c r="J53" s="1"/>
      <c r="K53" s="1"/>
      <c r="L53" s="1"/>
      <c r="M53" s="1"/>
      <c r="N53" s="1"/>
      <c r="O53" s="1"/>
      <c r="P53" s="1"/>
    </row>
    <row r="54" spans="2:16" x14ac:dyDescent="0.25">
      <c r="B54" s="2" t="s">
        <v>32</v>
      </c>
      <c r="C54" s="1"/>
      <c r="D54" s="1" t="s">
        <v>90</v>
      </c>
      <c r="E54" s="1"/>
      <c r="F54" s="1"/>
      <c r="G54" s="1"/>
      <c r="H54" s="1"/>
      <c r="I54" s="1"/>
      <c r="J54" s="1"/>
      <c r="K54" s="1"/>
      <c r="L54" s="1"/>
      <c r="M54" s="1"/>
      <c r="N54" s="1"/>
      <c r="O54" s="1"/>
      <c r="P54" s="1"/>
    </row>
    <row r="55" spans="2:16" x14ac:dyDescent="0.25">
      <c r="B55" s="2" t="s">
        <v>34</v>
      </c>
      <c r="C55" s="1"/>
      <c r="D55" s="1" t="s">
        <v>91</v>
      </c>
      <c r="E55" s="1"/>
      <c r="F55" s="1"/>
      <c r="G55" s="1"/>
      <c r="H55" s="1"/>
      <c r="I55" s="1"/>
      <c r="J55" s="1"/>
      <c r="K55" s="1"/>
      <c r="L55" s="1"/>
      <c r="M55" s="1"/>
      <c r="N55" s="1"/>
      <c r="O55" s="1"/>
      <c r="P55" s="1"/>
    </row>
  </sheetData>
  <mergeCells count="94">
    <mergeCell ref="B53:C53"/>
    <mergeCell ref="D53:P53"/>
    <mergeCell ref="B54:C54"/>
    <mergeCell ref="D54:P54"/>
    <mergeCell ref="B55:C55"/>
    <mergeCell ref="D55:P55"/>
    <mergeCell ref="B50:C50"/>
    <mergeCell ref="D50:P50"/>
    <mergeCell ref="B51:C51"/>
    <mergeCell ref="D51:P51"/>
    <mergeCell ref="B52:C52"/>
    <mergeCell ref="D52:P52"/>
    <mergeCell ref="B47:C47"/>
    <mergeCell ref="D47:P47"/>
    <mergeCell ref="B48:C48"/>
    <mergeCell ref="D48:P48"/>
    <mergeCell ref="B49:C49"/>
    <mergeCell ref="D49:P49"/>
    <mergeCell ref="B44:C44"/>
    <mergeCell ref="D44:P44"/>
    <mergeCell ref="B45:C45"/>
    <mergeCell ref="D45:P45"/>
    <mergeCell ref="B46:C46"/>
    <mergeCell ref="D46:P46"/>
    <mergeCell ref="B41:C41"/>
    <mergeCell ref="D41:P41"/>
    <mergeCell ref="B42:C42"/>
    <mergeCell ref="D42:P42"/>
    <mergeCell ref="B43:C43"/>
    <mergeCell ref="D43:P43"/>
    <mergeCell ref="B38:C38"/>
    <mergeCell ref="D38:P38"/>
    <mergeCell ref="B39:C39"/>
    <mergeCell ref="D39:P39"/>
    <mergeCell ref="B40:C40"/>
    <mergeCell ref="D40:P40"/>
    <mergeCell ref="B34:C34"/>
    <mergeCell ref="D34:P34"/>
    <mergeCell ref="B35:C35"/>
    <mergeCell ref="D35:P35"/>
    <mergeCell ref="B37:C37"/>
    <mergeCell ref="D37:P37"/>
    <mergeCell ref="B31:C31"/>
    <mergeCell ref="D31:P31"/>
    <mergeCell ref="B32:C32"/>
    <mergeCell ref="D32:P32"/>
    <mergeCell ref="B33:C33"/>
    <mergeCell ref="D33:P33"/>
    <mergeCell ref="B28:C28"/>
    <mergeCell ref="D28:P28"/>
    <mergeCell ref="B29:C29"/>
    <mergeCell ref="D29:P29"/>
    <mergeCell ref="B30:C30"/>
    <mergeCell ref="D30:P30"/>
    <mergeCell ref="B25:C25"/>
    <mergeCell ref="D25:P25"/>
    <mergeCell ref="B26:C26"/>
    <mergeCell ref="D26:P26"/>
    <mergeCell ref="B27:C27"/>
    <mergeCell ref="D27:P27"/>
    <mergeCell ref="B22:C22"/>
    <mergeCell ref="D22:P22"/>
    <mergeCell ref="B23:C23"/>
    <mergeCell ref="D23:P23"/>
    <mergeCell ref="B24:C24"/>
    <mergeCell ref="D24:P24"/>
    <mergeCell ref="B19:C19"/>
    <mergeCell ref="D19:P19"/>
    <mergeCell ref="B20:C20"/>
    <mergeCell ref="D20:P20"/>
    <mergeCell ref="B21:C21"/>
    <mergeCell ref="D21:P21"/>
    <mergeCell ref="C13:P13"/>
    <mergeCell ref="B15:P15"/>
    <mergeCell ref="B17:C17"/>
    <mergeCell ref="D17:P17"/>
    <mergeCell ref="B18:C18"/>
    <mergeCell ref="D18:P18"/>
    <mergeCell ref="C10:F10"/>
    <mergeCell ref="G10:J10"/>
    <mergeCell ref="K10:P10"/>
    <mergeCell ref="B11:P11"/>
    <mergeCell ref="C12:P12"/>
    <mergeCell ref="C8:F8"/>
    <mergeCell ref="G8:J8"/>
    <mergeCell ref="K8:P8"/>
    <mergeCell ref="C9:F9"/>
    <mergeCell ref="G9:J9"/>
    <mergeCell ref="K9:P9"/>
    <mergeCell ref="B1:P1"/>
    <mergeCell ref="B2:N2"/>
    <mergeCell ref="B3:C3"/>
    <mergeCell ref="B6:O6"/>
    <mergeCell ref="B7:O7"/>
  </mergeCells>
  <conditionalFormatting sqref="O4">
    <cfRule type="containsText" dxfId="1877" priority="1" operator="containsText" text="Atingiu">
      <formula>NOT(ISERROR(SEARCH("Atingiu",O4)))</formula>
    </cfRule>
    <cfRule type="containsText" dxfId="1876" priority="1" operator="containsText" text="Superou">
      <formula>NOT(ISERROR(SEARCH("Superou",O4)))</formula>
    </cfRule>
    <cfRule type="containsText" dxfId="1875" priority="1" operator="containsText" text="Não">
      <formula>NOT(ISERROR(SEARCH("Não",O4)))</formula>
    </cfRule>
  </conditionalFormatting>
  <conditionalFormatting sqref="O5">
    <cfRule type="containsText" dxfId="1874" priority="2" operator="containsText" text="Atingiu">
      <formula>NOT(ISERROR(SEARCH("Atingiu",O5)))</formula>
    </cfRule>
    <cfRule type="containsText" dxfId="1873" priority="2" operator="containsText" text="Superou">
      <formula>NOT(ISERROR(SEARCH("Superou",O5)))</formula>
    </cfRule>
    <cfRule type="containsText" dxfId="1872" priority="2" operator="containsText" text="Não">
      <formula>NOT(ISERROR(SEARCH("Não",O5)))</formula>
    </cfRule>
  </conditionalFormatting>
  <conditionalFormatting sqref="P6">
    <cfRule type="cellIs" dxfId="1871" priority="3" operator="equal">
      <formula>1</formula>
    </cfRule>
    <cfRule type="cellIs" dxfId="1870" priority="3" operator="greaterThan">
      <formula>1</formula>
    </cfRule>
    <cfRule type="cellIs" dxfId="1869" priority="3" operator="lessThan">
      <formula>1</formula>
    </cfRule>
  </conditionalFormatting>
  <conditionalFormatting sqref="P7">
    <cfRule type="cellIs" dxfId="1868" priority="4" operator="equal">
      <formula>1</formula>
    </cfRule>
    <cfRule type="cellIs" dxfId="1867" priority="4" operator="greaterThan">
      <formula>1</formula>
    </cfRule>
    <cfRule type="cellIs" dxfId="1866" priority="4" operator="lessThan">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8081"/>
  </sheetPr>
  <dimension ref="B1:R110"/>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1270</v>
      </c>
      <c r="C2" s="10"/>
      <c r="D2" s="10"/>
      <c r="E2" s="10"/>
      <c r="F2" s="10"/>
      <c r="G2" s="10"/>
      <c r="H2" s="10"/>
      <c r="I2" s="10"/>
      <c r="J2" s="10"/>
      <c r="K2" s="10"/>
      <c r="L2" s="10"/>
      <c r="M2" s="10"/>
      <c r="N2" s="9"/>
      <c r="O2" s="18" t="s">
        <v>1244</v>
      </c>
      <c r="P2" s="19">
        <v>2.0000000298023199E-3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1271</v>
      </c>
      <c r="C4" s="23" t="s">
        <v>595</v>
      </c>
      <c r="D4" s="24"/>
      <c r="E4" s="24"/>
      <c r="F4" s="24"/>
      <c r="G4" s="25">
        <v>35</v>
      </c>
      <c r="H4" s="25">
        <v>5</v>
      </c>
      <c r="I4" s="25">
        <v>45</v>
      </c>
      <c r="J4" s="26">
        <v>1</v>
      </c>
      <c r="K4" s="27" t="s">
        <v>599</v>
      </c>
      <c r="L4" s="24" t="s">
        <v>597</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1272</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1273</v>
      </c>
      <c r="C8" s="23" t="s">
        <v>602</v>
      </c>
      <c r="D8" s="24"/>
      <c r="E8" s="24"/>
      <c r="F8" s="24"/>
      <c r="G8" s="25">
        <v>90</v>
      </c>
      <c r="H8" s="25">
        <v>5</v>
      </c>
      <c r="I8" s="25">
        <v>100</v>
      </c>
      <c r="J8" s="26">
        <v>1</v>
      </c>
      <c r="K8" s="27" t="s">
        <v>599</v>
      </c>
      <c r="L8" s="24" t="s">
        <v>604</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1274</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1275</v>
      </c>
      <c r="C12" s="23" t="s">
        <v>1276</v>
      </c>
      <c r="D12" s="24"/>
      <c r="E12" s="24"/>
      <c r="F12" s="24"/>
      <c r="G12" s="25">
        <v>35</v>
      </c>
      <c r="H12" s="25">
        <v>5</v>
      </c>
      <c r="I12" s="25">
        <v>45</v>
      </c>
      <c r="J12" s="26">
        <v>1</v>
      </c>
      <c r="K12" s="27" t="s">
        <v>599</v>
      </c>
      <c r="L12" s="24" t="s">
        <v>609</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1277</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1278</v>
      </c>
      <c r="C16" s="23" t="s">
        <v>612</v>
      </c>
      <c r="D16" s="24"/>
      <c r="E16" s="24"/>
      <c r="F16" s="24"/>
      <c r="G16" s="25">
        <v>195</v>
      </c>
      <c r="H16" s="25">
        <v>4</v>
      </c>
      <c r="I16" s="25">
        <v>200</v>
      </c>
      <c r="J16" s="26">
        <v>1</v>
      </c>
      <c r="K16" s="27" t="s">
        <v>599</v>
      </c>
      <c r="L16" s="24" t="s">
        <v>614</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6" x14ac:dyDescent="0.25">
      <c r="B17" s="7" t="s">
        <v>1262</v>
      </c>
      <c r="C17" s="7"/>
      <c r="D17" s="7"/>
      <c r="E17" s="7"/>
      <c r="F17" s="7"/>
      <c r="G17" s="7"/>
      <c r="H17" s="7"/>
      <c r="I17" s="7"/>
      <c r="J17" s="7"/>
      <c r="K17" s="7"/>
      <c r="L17" s="7"/>
      <c r="M17" s="7"/>
      <c r="N17" s="7"/>
      <c r="O17" s="7"/>
      <c r="P17" s="30">
        <f>J16*N16</f>
        <v>0</v>
      </c>
    </row>
    <row r="18" spans="2:16" ht="30" customHeight="1" x14ac:dyDescent="0.25">
      <c r="B18" s="6" t="s">
        <v>1279</v>
      </c>
      <c r="C18" s="6"/>
      <c r="D18" s="6"/>
      <c r="E18" s="6"/>
      <c r="F18" s="6"/>
      <c r="G18" s="6"/>
      <c r="H18" s="6"/>
      <c r="I18" s="6"/>
      <c r="J18" s="6"/>
      <c r="K18" s="6"/>
      <c r="L18" s="6"/>
      <c r="M18" s="6"/>
      <c r="N18" s="6"/>
      <c r="O18" s="6"/>
      <c r="P18" s="31">
        <f>P2*P5+P6*P9+P10*P13+P14*P17</f>
        <v>0</v>
      </c>
    </row>
    <row r="19" spans="2:16" ht="27" customHeight="1" x14ac:dyDescent="0.25">
      <c r="B19" s="32" t="s">
        <v>1264</v>
      </c>
      <c r="C19" s="5" t="s">
        <v>1265</v>
      </c>
      <c r="D19" s="5" t="s">
        <v>1265</v>
      </c>
      <c r="E19" s="5" t="s">
        <v>1265</v>
      </c>
      <c r="F19" s="5" t="s">
        <v>1265</v>
      </c>
      <c r="G19" s="5" t="s">
        <v>1266</v>
      </c>
      <c r="H19" s="5" t="s">
        <v>1266</v>
      </c>
      <c r="I19" s="5" t="s">
        <v>1266</v>
      </c>
      <c r="J19" s="5" t="s">
        <v>1266</v>
      </c>
      <c r="K19" s="5" t="s">
        <v>1267</v>
      </c>
      <c r="L19" s="5" t="s">
        <v>1267</v>
      </c>
      <c r="M19" s="5" t="s">
        <v>1267</v>
      </c>
      <c r="N19" s="5" t="s">
        <v>1267</v>
      </c>
      <c r="O19" s="5" t="s">
        <v>1267</v>
      </c>
      <c r="P19" s="5" t="s">
        <v>1267</v>
      </c>
    </row>
    <row r="20" spans="2:16" ht="27" customHeight="1" x14ac:dyDescent="0.25">
      <c r="B20" s="33" t="s">
        <v>1271</v>
      </c>
      <c r="C20" s="4" t="s">
        <v>595</v>
      </c>
      <c r="D20" s="4" t="s">
        <v>595</v>
      </c>
      <c r="E20" s="4" t="s">
        <v>595</v>
      </c>
      <c r="F20" s="4" t="s">
        <v>595</v>
      </c>
      <c r="G20" s="4" t="s">
        <v>598</v>
      </c>
      <c r="H20" s="4" t="s">
        <v>598</v>
      </c>
      <c r="I20" s="4" t="s">
        <v>598</v>
      </c>
      <c r="J20" s="4" t="s">
        <v>598</v>
      </c>
      <c r="K20" s="4" t="s">
        <v>66</v>
      </c>
      <c r="L20" s="4" t="s">
        <v>66</v>
      </c>
      <c r="M20" s="4" t="s">
        <v>66</v>
      </c>
      <c r="N20" s="4" t="s">
        <v>66</v>
      </c>
      <c r="O20" s="4" t="s">
        <v>66</v>
      </c>
      <c r="P20" s="4" t="s">
        <v>66</v>
      </c>
    </row>
    <row r="21" spans="2:16" ht="27" customHeight="1" x14ac:dyDescent="0.25">
      <c r="B21" s="33" t="s">
        <v>1273</v>
      </c>
      <c r="C21" s="4" t="s">
        <v>602</v>
      </c>
      <c r="D21" s="4" t="s">
        <v>602</v>
      </c>
      <c r="E21" s="4" t="s">
        <v>602</v>
      </c>
      <c r="F21" s="4" t="s">
        <v>602</v>
      </c>
      <c r="G21" s="4" t="s">
        <v>598</v>
      </c>
      <c r="H21" s="4" t="s">
        <v>598</v>
      </c>
      <c r="I21" s="4" t="s">
        <v>598</v>
      </c>
      <c r="J21" s="4" t="s">
        <v>598</v>
      </c>
      <c r="K21" s="4" t="s">
        <v>66</v>
      </c>
      <c r="L21" s="4" t="s">
        <v>66</v>
      </c>
      <c r="M21" s="4" t="s">
        <v>66</v>
      </c>
      <c r="N21" s="4" t="s">
        <v>66</v>
      </c>
      <c r="O21" s="4" t="s">
        <v>66</v>
      </c>
      <c r="P21" s="4" t="s">
        <v>66</v>
      </c>
    </row>
    <row r="22" spans="2:16" ht="27" customHeight="1" x14ac:dyDescent="0.25">
      <c r="B22" s="33" t="s">
        <v>1275</v>
      </c>
      <c r="C22" s="4" t="s">
        <v>1276</v>
      </c>
      <c r="D22" s="4" t="s">
        <v>1276</v>
      </c>
      <c r="E22" s="4" t="s">
        <v>1276</v>
      </c>
      <c r="F22" s="4" t="s">
        <v>1276</v>
      </c>
      <c r="G22" s="4" t="s">
        <v>598</v>
      </c>
      <c r="H22" s="4" t="s">
        <v>598</v>
      </c>
      <c r="I22" s="4" t="s">
        <v>598</v>
      </c>
      <c r="J22" s="4" t="s">
        <v>598</v>
      </c>
      <c r="K22" s="4" t="s">
        <v>66</v>
      </c>
      <c r="L22" s="4" t="s">
        <v>66</v>
      </c>
      <c r="M22" s="4" t="s">
        <v>66</v>
      </c>
      <c r="N22" s="4" t="s">
        <v>66</v>
      </c>
      <c r="O22" s="4" t="s">
        <v>66</v>
      </c>
      <c r="P22" s="4" t="s">
        <v>66</v>
      </c>
    </row>
    <row r="23" spans="2:16" ht="27" customHeight="1" x14ac:dyDescent="0.25">
      <c r="B23" s="33" t="s">
        <v>1278</v>
      </c>
      <c r="C23" s="4" t="s">
        <v>612</v>
      </c>
      <c r="D23" s="4" t="s">
        <v>612</v>
      </c>
      <c r="E23" s="4" t="s">
        <v>612</v>
      </c>
      <c r="F23" s="4" t="s">
        <v>612</v>
      </c>
      <c r="G23" s="4" t="s">
        <v>598</v>
      </c>
      <c r="H23" s="4" t="s">
        <v>598</v>
      </c>
      <c r="I23" s="4" t="s">
        <v>598</v>
      </c>
      <c r="J23" s="4" t="s">
        <v>598</v>
      </c>
      <c r="K23" s="4" t="s">
        <v>66</v>
      </c>
      <c r="L23" s="4" t="s">
        <v>66</v>
      </c>
      <c r="M23" s="4" t="s">
        <v>66</v>
      </c>
      <c r="N23" s="4" t="s">
        <v>66</v>
      </c>
      <c r="O23" s="4" t="s">
        <v>66</v>
      </c>
      <c r="P23" s="4" t="s">
        <v>66</v>
      </c>
    </row>
    <row r="24" spans="2:16" ht="27" customHeight="1" x14ac:dyDescent="0.25">
      <c r="B24" s="3" t="s">
        <v>1268</v>
      </c>
      <c r="C24" s="3" t="s">
        <v>1268</v>
      </c>
      <c r="D24" s="3" t="s">
        <v>1268</v>
      </c>
      <c r="E24" s="3" t="s">
        <v>1268</v>
      </c>
      <c r="F24" s="3" t="s">
        <v>1268</v>
      </c>
      <c r="G24" s="3" t="s">
        <v>1268</v>
      </c>
      <c r="H24" s="3" t="s">
        <v>1268</v>
      </c>
      <c r="I24" s="3" t="s">
        <v>1268</v>
      </c>
      <c r="J24" s="3" t="s">
        <v>1268</v>
      </c>
      <c r="K24" s="3" t="s">
        <v>1268</v>
      </c>
      <c r="L24" s="3" t="s">
        <v>1268</v>
      </c>
      <c r="M24" s="3" t="s">
        <v>1268</v>
      </c>
      <c r="N24" s="3" t="s">
        <v>1268</v>
      </c>
      <c r="O24" s="3" t="s">
        <v>1268</v>
      </c>
      <c r="P24" s="3" t="s">
        <v>1268</v>
      </c>
    </row>
    <row r="25" spans="2:16" ht="27" customHeight="1" x14ac:dyDescent="0.25">
      <c r="B25" s="33" t="s">
        <v>1271</v>
      </c>
      <c r="C25" s="4" t="s">
        <v>596</v>
      </c>
      <c r="D25" s="4" t="s">
        <v>596</v>
      </c>
      <c r="E25" s="4" t="s">
        <v>596</v>
      </c>
      <c r="F25" s="4" t="s">
        <v>596</v>
      </c>
      <c r="G25" s="4" t="s">
        <v>596</v>
      </c>
      <c r="H25" s="4" t="s">
        <v>596</v>
      </c>
      <c r="I25" s="4" t="s">
        <v>596</v>
      </c>
      <c r="J25" s="4" t="s">
        <v>596</v>
      </c>
      <c r="K25" s="4" t="s">
        <v>596</v>
      </c>
      <c r="L25" s="4" t="s">
        <v>596</v>
      </c>
      <c r="M25" s="4" t="s">
        <v>596</v>
      </c>
      <c r="N25" s="4" t="s">
        <v>596</v>
      </c>
      <c r="O25" s="4" t="s">
        <v>596</v>
      </c>
      <c r="P25" s="4" t="s">
        <v>596</v>
      </c>
    </row>
    <row r="26" spans="2:16" ht="27" customHeight="1" x14ac:dyDescent="0.25">
      <c r="B26" s="33" t="s">
        <v>1273</v>
      </c>
      <c r="C26" s="4" t="s">
        <v>603</v>
      </c>
      <c r="D26" s="4" t="s">
        <v>603</v>
      </c>
      <c r="E26" s="4" t="s">
        <v>603</v>
      </c>
      <c r="F26" s="4" t="s">
        <v>603</v>
      </c>
      <c r="G26" s="4" t="s">
        <v>603</v>
      </c>
      <c r="H26" s="4" t="s">
        <v>603</v>
      </c>
      <c r="I26" s="4" t="s">
        <v>603</v>
      </c>
      <c r="J26" s="4" t="s">
        <v>603</v>
      </c>
      <c r="K26" s="4" t="s">
        <v>603</v>
      </c>
      <c r="L26" s="4" t="s">
        <v>603</v>
      </c>
      <c r="M26" s="4" t="s">
        <v>603</v>
      </c>
      <c r="N26" s="4" t="s">
        <v>603</v>
      </c>
      <c r="O26" s="4" t="s">
        <v>603</v>
      </c>
      <c r="P26" s="4" t="s">
        <v>603</v>
      </c>
    </row>
    <row r="27" spans="2:16" ht="27" customHeight="1" x14ac:dyDescent="0.25">
      <c r="B27" s="33" t="s">
        <v>1275</v>
      </c>
      <c r="C27" s="4" t="s">
        <v>608</v>
      </c>
      <c r="D27" s="4" t="s">
        <v>608</v>
      </c>
      <c r="E27" s="4" t="s">
        <v>608</v>
      </c>
      <c r="F27" s="4" t="s">
        <v>608</v>
      </c>
      <c r="G27" s="4" t="s">
        <v>608</v>
      </c>
      <c r="H27" s="4" t="s">
        <v>608</v>
      </c>
      <c r="I27" s="4" t="s">
        <v>608</v>
      </c>
      <c r="J27" s="4" t="s">
        <v>608</v>
      </c>
      <c r="K27" s="4" t="s">
        <v>608</v>
      </c>
      <c r="L27" s="4" t="s">
        <v>608</v>
      </c>
      <c r="M27" s="4" t="s">
        <v>608</v>
      </c>
      <c r="N27" s="4" t="s">
        <v>608</v>
      </c>
      <c r="O27" s="4" t="s">
        <v>608</v>
      </c>
      <c r="P27" s="4" t="s">
        <v>608</v>
      </c>
    </row>
    <row r="28" spans="2:16" ht="27" customHeight="1" x14ac:dyDescent="0.25">
      <c r="B28" s="33" t="s">
        <v>1278</v>
      </c>
      <c r="C28" s="4" t="s">
        <v>613</v>
      </c>
      <c r="D28" s="4" t="s">
        <v>613</v>
      </c>
      <c r="E28" s="4" t="s">
        <v>613</v>
      </c>
      <c r="F28" s="4" t="s">
        <v>613</v>
      </c>
      <c r="G28" s="4" t="s">
        <v>613</v>
      </c>
      <c r="H28" s="4" t="s">
        <v>613</v>
      </c>
      <c r="I28" s="4" t="s">
        <v>613</v>
      </c>
      <c r="J28" s="4" t="s">
        <v>613</v>
      </c>
      <c r="K28" s="4" t="s">
        <v>613</v>
      </c>
      <c r="L28" s="4" t="s">
        <v>613</v>
      </c>
      <c r="M28" s="4" t="s">
        <v>613</v>
      </c>
      <c r="N28" s="4" t="s">
        <v>613</v>
      </c>
      <c r="O28" s="4" t="s">
        <v>613</v>
      </c>
      <c r="P28" s="4" t="s">
        <v>613</v>
      </c>
    </row>
    <row r="30" spans="2:16" ht="34.5" customHeight="1" x14ac:dyDescent="0.25">
      <c r="B30" s="13" t="s">
        <v>4</v>
      </c>
      <c r="C30" s="13"/>
      <c r="D30" s="13"/>
      <c r="E30" s="13"/>
      <c r="F30" s="13"/>
      <c r="G30" s="13"/>
      <c r="H30" s="13"/>
      <c r="I30" s="13"/>
      <c r="J30" s="13"/>
      <c r="K30" s="13"/>
      <c r="L30" s="13"/>
      <c r="M30" s="13"/>
      <c r="N30" s="13"/>
      <c r="O30" s="13"/>
      <c r="P30" s="13"/>
    </row>
    <row r="32" spans="2:16" x14ac:dyDescent="0.25">
      <c r="B32" s="2" t="s">
        <v>5</v>
      </c>
      <c r="C32" s="1"/>
      <c r="D32" s="1" t="s">
        <v>593</v>
      </c>
      <c r="E32" s="1"/>
      <c r="F32" s="1"/>
      <c r="G32" s="1"/>
      <c r="H32" s="1"/>
      <c r="I32" s="1"/>
      <c r="J32" s="1"/>
      <c r="K32" s="1"/>
      <c r="L32" s="1"/>
      <c r="M32" s="1"/>
      <c r="N32" s="1"/>
      <c r="O32" s="1"/>
      <c r="P32" s="1"/>
    </row>
    <row r="33" spans="2:16" x14ac:dyDescent="0.25">
      <c r="B33" s="2" t="s">
        <v>7</v>
      </c>
      <c r="C33" s="1"/>
      <c r="D33" s="1" t="s">
        <v>149</v>
      </c>
      <c r="E33" s="1"/>
      <c r="F33" s="1"/>
      <c r="G33" s="1"/>
      <c r="H33" s="1"/>
      <c r="I33" s="1"/>
      <c r="J33" s="1"/>
      <c r="K33" s="1"/>
      <c r="L33" s="1"/>
      <c r="M33" s="1"/>
      <c r="N33" s="1"/>
      <c r="O33" s="1"/>
      <c r="P33" s="1"/>
    </row>
    <row r="34" spans="2:16" x14ac:dyDescent="0.25">
      <c r="B34" s="2" t="s">
        <v>9</v>
      </c>
      <c r="C34" s="1"/>
      <c r="D34" s="1" t="s">
        <v>594</v>
      </c>
      <c r="E34" s="1"/>
      <c r="F34" s="1"/>
      <c r="G34" s="1"/>
      <c r="H34" s="1"/>
      <c r="I34" s="1"/>
      <c r="J34" s="1"/>
      <c r="K34" s="1"/>
      <c r="L34" s="1"/>
      <c r="M34" s="1"/>
      <c r="N34" s="1"/>
      <c r="O34" s="1"/>
      <c r="P34" s="1"/>
    </row>
    <row r="35" spans="2:16" x14ac:dyDescent="0.25">
      <c r="B35" s="2" t="s">
        <v>11</v>
      </c>
      <c r="C35" s="1"/>
      <c r="D35" s="1" t="s">
        <v>595</v>
      </c>
      <c r="E35" s="1"/>
      <c r="F35" s="1"/>
      <c r="G35" s="1"/>
      <c r="H35" s="1"/>
      <c r="I35" s="1"/>
      <c r="J35" s="1"/>
      <c r="K35" s="1"/>
      <c r="L35" s="1"/>
      <c r="M35" s="1"/>
      <c r="N35" s="1"/>
      <c r="O35" s="1"/>
      <c r="P35" s="1"/>
    </row>
    <row r="36" spans="2:16" x14ac:dyDescent="0.25">
      <c r="B36" s="2" t="s">
        <v>13</v>
      </c>
      <c r="C36" s="1"/>
      <c r="D36" s="1" t="s">
        <v>596</v>
      </c>
      <c r="E36" s="1"/>
      <c r="F36" s="1"/>
      <c r="G36" s="1"/>
      <c r="H36" s="1"/>
      <c r="I36" s="1"/>
      <c r="J36" s="1"/>
      <c r="K36" s="1"/>
      <c r="L36" s="1"/>
      <c r="M36" s="1"/>
      <c r="N36" s="1"/>
      <c r="O36" s="1"/>
      <c r="P36" s="1"/>
    </row>
    <row r="37" spans="2:16" x14ac:dyDescent="0.25">
      <c r="B37" s="2" t="s">
        <v>15</v>
      </c>
      <c r="C37" s="1"/>
      <c r="D37" s="1"/>
      <c r="E37" s="1"/>
      <c r="F37" s="1"/>
      <c r="G37" s="1"/>
      <c r="H37" s="1"/>
      <c r="I37" s="1"/>
      <c r="J37" s="1"/>
      <c r="K37" s="1"/>
      <c r="L37" s="1"/>
      <c r="M37" s="1"/>
      <c r="N37" s="1"/>
      <c r="O37" s="1"/>
      <c r="P37" s="1"/>
    </row>
    <row r="38" spans="2:16" x14ac:dyDescent="0.25">
      <c r="B38" s="2" t="s">
        <v>16</v>
      </c>
      <c r="C38" s="1"/>
      <c r="D38" s="1"/>
      <c r="E38" s="1"/>
      <c r="F38" s="1"/>
      <c r="G38" s="1"/>
      <c r="H38" s="1"/>
      <c r="I38" s="1"/>
      <c r="J38" s="1"/>
      <c r="K38" s="1"/>
      <c r="L38" s="1"/>
      <c r="M38" s="1"/>
      <c r="N38" s="1"/>
      <c r="O38" s="1"/>
      <c r="P38" s="1"/>
    </row>
    <row r="39" spans="2:16" x14ac:dyDescent="0.25">
      <c r="B39" s="2" t="s">
        <v>17</v>
      </c>
      <c r="C39" s="1"/>
      <c r="D39" s="1"/>
      <c r="E39" s="1"/>
      <c r="F39" s="1"/>
      <c r="G39" s="1"/>
      <c r="H39" s="1"/>
      <c r="I39" s="1"/>
      <c r="J39" s="1"/>
      <c r="K39" s="1"/>
      <c r="L39" s="1"/>
      <c r="M39" s="1"/>
      <c r="N39" s="1"/>
      <c r="O39" s="1"/>
      <c r="P39" s="1"/>
    </row>
    <row r="40" spans="2:16" x14ac:dyDescent="0.25">
      <c r="B40" s="2" t="s">
        <v>18</v>
      </c>
      <c r="C40" s="1"/>
      <c r="D40" s="1" t="s">
        <v>597</v>
      </c>
      <c r="E40" s="1"/>
      <c r="F40" s="1"/>
      <c r="G40" s="1"/>
      <c r="H40" s="1"/>
      <c r="I40" s="1"/>
      <c r="J40" s="1"/>
      <c r="K40" s="1"/>
      <c r="L40" s="1"/>
      <c r="M40" s="1"/>
      <c r="N40" s="1"/>
      <c r="O40" s="1"/>
      <c r="P40" s="1"/>
    </row>
    <row r="41" spans="2:16" x14ac:dyDescent="0.25">
      <c r="B41" s="2" t="s">
        <v>20</v>
      </c>
      <c r="C41" s="1"/>
      <c r="D41" s="1">
        <v>35</v>
      </c>
      <c r="E41" s="1"/>
      <c r="F41" s="1"/>
      <c r="G41" s="1"/>
      <c r="H41" s="1"/>
      <c r="I41" s="1"/>
      <c r="J41" s="1"/>
      <c r="K41" s="1"/>
      <c r="L41" s="1"/>
      <c r="M41" s="1"/>
      <c r="N41" s="1"/>
      <c r="O41" s="1"/>
      <c r="P41" s="1"/>
    </row>
    <row r="42" spans="2:16" x14ac:dyDescent="0.25">
      <c r="B42" s="2" t="s">
        <v>21</v>
      </c>
      <c r="C42" s="1"/>
      <c r="D42" s="1">
        <v>5</v>
      </c>
      <c r="E42" s="1"/>
      <c r="F42" s="1"/>
      <c r="G42" s="1"/>
      <c r="H42" s="1"/>
      <c r="I42" s="1"/>
      <c r="J42" s="1"/>
      <c r="K42" s="1"/>
      <c r="L42" s="1"/>
      <c r="M42" s="1"/>
      <c r="N42" s="1"/>
      <c r="O42" s="1"/>
      <c r="P42" s="1"/>
    </row>
    <row r="43" spans="2:16" x14ac:dyDescent="0.25">
      <c r="B43" s="2" t="s">
        <v>22</v>
      </c>
      <c r="C43" s="1"/>
      <c r="D43" s="1">
        <v>45</v>
      </c>
      <c r="E43" s="1"/>
      <c r="F43" s="1"/>
      <c r="G43" s="1"/>
      <c r="H43" s="1"/>
      <c r="I43" s="1"/>
      <c r="J43" s="1"/>
      <c r="K43" s="1"/>
      <c r="L43" s="1"/>
      <c r="M43" s="1"/>
      <c r="N43" s="1"/>
      <c r="O43" s="1"/>
      <c r="P43" s="1"/>
    </row>
    <row r="44" spans="2:16" x14ac:dyDescent="0.25">
      <c r="B44" s="2" t="s">
        <v>23</v>
      </c>
      <c r="C44" s="1"/>
      <c r="D44" s="1" t="s">
        <v>24</v>
      </c>
      <c r="E44" s="1"/>
      <c r="F44" s="1"/>
      <c r="G44" s="1"/>
      <c r="H44" s="1"/>
      <c r="I44" s="1"/>
      <c r="J44" s="1"/>
      <c r="K44" s="1"/>
      <c r="L44" s="1"/>
      <c r="M44" s="1"/>
      <c r="N44" s="1"/>
      <c r="O44" s="1"/>
      <c r="P44" s="1"/>
    </row>
    <row r="45" spans="2:16" x14ac:dyDescent="0.25">
      <c r="B45" s="2" t="s">
        <v>25</v>
      </c>
      <c r="C45" s="1"/>
      <c r="D45" s="1" t="s">
        <v>26</v>
      </c>
      <c r="E45" s="1"/>
      <c r="F45" s="1"/>
      <c r="G45" s="1"/>
      <c r="H45" s="1"/>
      <c r="I45" s="1"/>
      <c r="J45" s="1"/>
      <c r="K45" s="1"/>
      <c r="L45" s="1"/>
      <c r="M45" s="1"/>
      <c r="N45" s="1"/>
      <c r="O45" s="1"/>
      <c r="P45" s="1"/>
    </row>
    <row r="46" spans="2:16" x14ac:dyDescent="0.25">
      <c r="B46" s="2" t="s">
        <v>27</v>
      </c>
      <c r="C46" s="1"/>
      <c r="D46" s="1" t="s">
        <v>1269</v>
      </c>
      <c r="E46" s="1"/>
      <c r="F46" s="1"/>
      <c r="G46" s="1"/>
      <c r="H46" s="1"/>
      <c r="I46" s="1"/>
      <c r="J46" s="1"/>
      <c r="K46" s="1"/>
      <c r="L46" s="1"/>
      <c r="M46" s="1"/>
      <c r="N46" s="1"/>
      <c r="O46" s="1"/>
      <c r="P46" s="1"/>
    </row>
    <row r="47" spans="2:16" x14ac:dyDescent="0.25">
      <c r="B47" s="2" t="s">
        <v>29</v>
      </c>
      <c r="C47" s="1"/>
      <c r="D47" s="1"/>
      <c r="E47" s="1"/>
      <c r="F47" s="1"/>
      <c r="G47" s="1"/>
      <c r="H47" s="1"/>
      <c r="I47" s="1"/>
      <c r="J47" s="1"/>
      <c r="K47" s="1"/>
      <c r="L47" s="1"/>
      <c r="M47" s="1"/>
      <c r="N47" s="1"/>
      <c r="O47" s="1"/>
      <c r="P47" s="1"/>
    </row>
    <row r="48" spans="2:16" x14ac:dyDescent="0.25">
      <c r="B48" s="2" t="s">
        <v>30</v>
      </c>
      <c r="C48" s="1"/>
      <c r="D48" s="1" t="s">
        <v>66</v>
      </c>
      <c r="E48" s="1"/>
      <c r="F48" s="1"/>
      <c r="G48" s="1"/>
      <c r="H48" s="1"/>
      <c r="I48" s="1"/>
      <c r="J48" s="1"/>
      <c r="K48" s="1"/>
      <c r="L48" s="1"/>
      <c r="M48" s="1"/>
      <c r="N48" s="1"/>
      <c r="O48" s="1"/>
      <c r="P48" s="1"/>
    </row>
    <row r="49" spans="2:16" x14ac:dyDescent="0.25">
      <c r="B49" s="2" t="s">
        <v>32</v>
      </c>
      <c r="C49" s="1"/>
      <c r="D49" s="1" t="s">
        <v>598</v>
      </c>
      <c r="E49" s="1"/>
      <c r="F49" s="1"/>
      <c r="G49" s="1"/>
      <c r="H49" s="1"/>
      <c r="I49" s="1"/>
      <c r="J49" s="1"/>
      <c r="K49" s="1"/>
      <c r="L49" s="1"/>
      <c r="M49" s="1"/>
      <c r="N49" s="1"/>
      <c r="O49" s="1"/>
      <c r="P49" s="1"/>
    </row>
    <row r="50" spans="2:16" x14ac:dyDescent="0.25">
      <c r="B50" s="2" t="s">
        <v>34</v>
      </c>
      <c r="C50" s="1"/>
      <c r="D50" s="1" t="s">
        <v>599</v>
      </c>
      <c r="E50" s="1"/>
      <c r="F50" s="1"/>
      <c r="G50" s="1"/>
      <c r="H50" s="1"/>
      <c r="I50" s="1"/>
      <c r="J50" s="1"/>
      <c r="K50" s="1"/>
      <c r="L50" s="1"/>
      <c r="M50" s="1"/>
      <c r="N50" s="1"/>
      <c r="O50" s="1"/>
      <c r="P50" s="1"/>
    </row>
    <row r="52" spans="2:16" x14ac:dyDescent="0.25">
      <c r="B52" s="2" t="s">
        <v>5</v>
      </c>
      <c r="C52" s="1"/>
      <c r="D52" s="1" t="s">
        <v>600</v>
      </c>
      <c r="E52" s="1"/>
      <c r="F52" s="1"/>
      <c r="G52" s="1"/>
      <c r="H52" s="1"/>
      <c r="I52" s="1"/>
      <c r="J52" s="1"/>
      <c r="K52" s="1"/>
      <c r="L52" s="1"/>
      <c r="M52" s="1"/>
      <c r="N52" s="1"/>
      <c r="O52" s="1"/>
      <c r="P52" s="1"/>
    </row>
    <row r="53" spans="2:16" x14ac:dyDescent="0.25">
      <c r="B53" s="2" t="s">
        <v>7</v>
      </c>
      <c r="C53" s="1"/>
      <c r="D53" s="1" t="s">
        <v>149</v>
      </c>
      <c r="E53" s="1"/>
      <c r="F53" s="1"/>
      <c r="G53" s="1"/>
      <c r="H53" s="1"/>
      <c r="I53" s="1"/>
      <c r="J53" s="1"/>
      <c r="K53" s="1"/>
      <c r="L53" s="1"/>
      <c r="M53" s="1"/>
      <c r="N53" s="1"/>
      <c r="O53" s="1"/>
      <c r="P53" s="1"/>
    </row>
    <row r="54" spans="2:16" x14ac:dyDescent="0.25">
      <c r="B54" s="2" t="s">
        <v>9</v>
      </c>
      <c r="C54" s="1"/>
      <c r="D54" s="1" t="s">
        <v>601</v>
      </c>
      <c r="E54" s="1"/>
      <c r="F54" s="1"/>
      <c r="G54" s="1"/>
      <c r="H54" s="1"/>
      <c r="I54" s="1"/>
      <c r="J54" s="1"/>
      <c r="K54" s="1"/>
      <c r="L54" s="1"/>
      <c r="M54" s="1"/>
      <c r="N54" s="1"/>
      <c r="O54" s="1"/>
      <c r="P54" s="1"/>
    </row>
    <row r="55" spans="2:16" x14ac:dyDescent="0.25">
      <c r="B55" s="2" t="s">
        <v>11</v>
      </c>
      <c r="C55" s="1"/>
      <c r="D55" s="1" t="s">
        <v>602</v>
      </c>
      <c r="E55" s="1"/>
      <c r="F55" s="1"/>
      <c r="G55" s="1"/>
      <c r="H55" s="1"/>
      <c r="I55" s="1"/>
      <c r="J55" s="1"/>
      <c r="K55" s="1"/>
      <c r="L55" s="1"/>
      <c r="M55" s="1"/>
      <c r="N55" s="1"/>
      <c r="O55" s="1"/>
      <c r="P55" s="1"/>
    </row>
    <row r="56" spans="2:16" x14ac:dyDescent="0.25">
      <c r="B56" s="2" t="s">
        <v>13</v>
      </c>
      <c r="C56" s="1"/>
      <c r="D56" s="1" t="s">
        <v>603</v>
      </c>
      <c r="E56" s="1"/>
      <c r="F56" s="1"/>
      <c r="G56" s="1"/>
      <c r="H56" s="1"/>
      <c r="I56" s="1"/>
      <c r="J56" s="1"/>
      <c r="K56" s="1"/>
      <c r="L56" s="1"/>
      <c r="M56" s="1"/>
      <c r="N56" s="1"/>
      <c r="O56" s="1"/>
      <c r="P56" s="1"/>
    </row>
    <row r="57" spans="2:16" x14ac:dyDescent="0.25">
      <c r="B57" s="2" t="s">
        <v>15</v>
      </c>
      <c r="C57" s="1"/>
      <c r="D57" s="1"/>
      <c r="E57" s="1"/>
      <c r="F57" s="1"/>
      <c r="G57" s="1"/>
      <c r="H57" s="1"/>
      <c r="I57" s="1"/>
      <c r="J57" s="1"/>
      <c r="K57" s="1"/>
      <c r="L57" s="1"/>
      <c r="M57" s="1"/>
      <c r="N57" s="1"/>
      <c r="O57" s="1"/>
      <c r="P57" s="1"/>
    </row>
    <row r="58" spans="2:16" x14ac:dyDescent="0.25">
      <c r="B58" s="2" t="s">
        <v>16</v>
      </c>
      <c r="C58" s="1"/>
      <c r="D58" s="1"/>
      <c r="E58" s="1"/>
      <c r="F58" s="1"/>
      <c r="G58" s="1"/>
      <c r="H58" s="1"/>
      <c r="I58" s="1"/>
      <c r="J58" s="1"/>
      <c r="K58" s="1"/>
      <c r="L58" s="1"/>
      <c r="M58" s="1"/>
      <c r="N58" s="1"/>
      <c r="O58" s="1"/>
      <c r="P58" s="1"/>
    </row>
    <row r="59" spans="2:16" x14ac:dyDescent="0.25">
      <c r="B59" s="2" t="s">
        <v>17</v>
      </c>
      <c r="C59" s="1"/>
      <c r="D59" s="1"/>
      <c r="E59" s="1"/>
      <c r="F59" s="1"/>
      <c r="G59" s="1"/>
      <c r="H59" s="1"/>
      <c r="I59" s="1"/>
      <c r="J59" s="1"/>
      <c r="K59" s="1"/>
      <c r="L59" s="1"/>
      <c r="M59" s="1"/>
      <c r="N59" s="1"/>
      <c r="O59" s="1"/>
      <c r="P59" s="1"/>
    </row>
    <row r="60" spans="2:16" x14ac:dyDescent="0.25">
      <c r="B60" s="2" t="s">
        <v>18</v>
      </c>
      <c r="C60" s="1"/>
      <c r="D60" s="1" t="s">
        <v>604</v>
      </c>
      <c r="E60" s="1"/>
      <c r="F60" s="1"/>
      <c r="G60" s="1"/>
      <c r="H60" s="1"/>
      <c r="I60" s="1"/>
      <c r="J60" s="1"/>
      <c r="K60" s="1"/>
      <c r="L60" s="1"/>
      <c r="M60" s="1"/>
      <c r="N60" s="1"/>
      <c r="O60" s="1"/>
      <c r="P60" s="1"/>
    </row>
    <row r="61" spans="2:16" x14ac:dyDescent="0.25">
      <c r="B61" s="2" t="s">
        <v>20</v>
      </c>
      <c r="C61" s="1"/>
      <c r="D61" s="1">
        <v>90</v>
      </c>
      <c r="E61" s="1"/>
      <c r="F61" s="1"/>
      <c r="G61" s="1"/>
      <c r="H61" s="1"/>
      <c r="I61" s="1"/>
      <c r="J61" s="1"/>
      <c r="K61" s="1"/>
      <c r="L61" s="1"/>
      <c r="M61" s="1"/>
      <c r="N61" s="1"/>
      <c r="O61" s="1"/>
      <c r="P61" s="1"/>
    </row>
    <row r="62" spans="2:16" x14ac:dyDescent="0.25">
      <c r="B62" s="2" t="s">
        <v>21</v>
      </c>
      <c r="C62" s="1"/>
      <c r="D62" s="1">
        <v>5</v>
      </c>
      <c r="E62" s="1"/>
      <c r="F62" s="1"/>
      <c r="G62" s="1"/>
      <c r="H62" s="1"/>
      <c r="I62" s="1"/>
      <c r="J62" s="1"/>
      <c r="K62" s="1"/>
      <c r="L62" s="1"/>
      <c r="M62" s="1"/>
      <c r="N62" s="1"/>
      <c r="O62" s="1"/>
      <c r="P62" s="1"/>
    </row>
    <row r="63" spans="2:16" x14ac:dyDescent="0.25">
      <c r="B63" s="2" t="s">
        <v>22</v>
      </c>
      <c r="C63" s="1"/>
      <c r="D63" s="1">
        <v>100</v>
      </c>
      <c r="E63" s="1"/>
      <c r="F63" s="1"/>
      <c r="G63" s="1"/>
      <c r="H63" s="1"/>
      <c r="I63" s="1"/>
      <c r="J63" s="1"/>
      <c r="K63" s="1"/>
      <c r="L63" s="1"/>
      <c r="M63" s="1"/>
      <c r="N63" s="1"/>
      <c r="O63" s="1"/>
      <c r="P63" s="1"/>
    </row>
    <row r="64" spans="2:16" x14ac:dyDescent="0.25">
      <c r="B64" s="2" t="s">
        <v>23</v>
      </c>
      <c r="C64" s="1"/>
      <c r="D64" s="1" t="s">
        <v>24</v>
      </c>
      <c r="E64" s="1"/>
      <c r="F64" s="1"/>
      <c r="G64" s="1"/>
      <c r="H64" s="1"/>
      <c r="I64" s="1"/>
      <c r="J64" s="1"/>
      <c r="K64" s="1"/>
      <c r="L64" s="1"/>
      <c r="M64" s="1"/>
      <c r="N64" s="1"/>
      <c r="O64" s="1"/>
      <c r="P64" s="1"/>
    </row>
    <row r="65" spans="2:16" x14ac:dyDescent="0.25">
      <c r="B65" s="2" t="s">
        <v>25</v>
      </c>
      <c r="C65" s="1"/>
      <c r="D65" s="1" t="s">
        <v>26</v>
      </c>
      <c r="E65" s="1"/>
      <c r="F65" s="1"/>
      <c r="G65" s="1"/>
      <c r="H65" s="1"/>
      <c r="I65" s="1"/>
      <c r="J65" s="1"/>
      <c r="K65" s="1"/>
      <c r="L65" s="1"/>
      <c r="M65" s="1"/>
      <c r="N65" s="1"/>
      <c r="O65" s="1"/>
      <c r="P65" s="1"/>
    </row>
    <row r="66" spans="2:16" x14ac:dyDescent="0.25">
      <c r="B66" s="2" t="s">
        <v>27</v>
      </c>
      <c r="C66" s="1"/>
      <c r="D66" s="1" t="s">
        <v>1269</v>
      </c>
      <c r="E66" s="1"/>
      <c r="F66" s="1"/>
      <c r="G66" s="1"/>
      <c r="H66" s="1"/>
      <c r="I66" s="1"/>
      <c r="J66" s="1"/>
      <c r="K66" s="1"/>
      <c r="L66" s="1"/>
      <c r="M66" s="1"/>
      <c r="N66" s="1"/>
      <c r="O66" s="1"/>
      <c r="P66" s="1"/>
    </row>
    <row r="67" spans="2:16" x14ac:dyDescent="0.25">
      <c r="B67" s="2" t="s">
        <v>29</v>
      </c>
      <c r="C67" s="1"/>
      <c r="D67" s="1"/>
      <c r="E67" s="1"/>
      <c r="F67" s="1"/>
      <c r="G67" s="1"/>
      <c r="H67" s="1"/>
      <c r="I67" s="1"/>
      <c r="J67" s="1"/>
      <c r="K67" s="1"/>
      <c r="L67" s="1"/>
      <c r="M67" s="1"/>
      <c r="N67" s="1"/>
      <c r="O67" s="1"/>
      <c r="P67" s="1"/>
    </row>
    <row r="68" spans="2:16" x14ac:dyDescent="0.25">
      <c r="B68" s="2" t="s">
        <v>30</v>
      </c>
      <c r="C68" s="1"/>
      <c r="D68" s="1" t="s">
        <v>66</v>
      </c>
      <c r="E68" s="1"/>
      <c r="F68" s="1"/>
      <c r="G68" s="1"/>
      <c r="H68" s="1"/>
      <c r="I68" s="1"/>
      <c r="J68" s="1"/>
      <c r="K68" s="1"/>
      <c r="L68" s="1"/>
      <c r="M68" s="1"/>
      <c r="N68" s="1"/>
      <c r="O68" s="1"/>
      <c r="P68" s="1"/>
    </row>
    <row r="69" spans="2:16" x14ac:dyDescent="0.25">
      <c r="B69" s="2" t="s">
        <v>32</v>
      </c>
      <c r="C69" s="1"/>
      <c r="D69" s="1" t="s">
        <v>598</v>
      </c>
      <c r="E69" s="1"/>
      <c r="F69" s="1"/>
      <c r="G69" s="1"/>
      <c r="H69" s="1"/>
      <c r="I69" s="1"/>
      <c r="J69" s="1"/>
      <c r="K69" s="1"/>
      <c r="L69" s="1"/>
      <c r="M69" s="1"/>
      <c r="N69" s="1"/>
      <c r="O69" s="1"/>
      <c r="P69" s="1"/>
    </row>
    <row r="70" spans="2:16" x14ac:dyDescent="0.25">
      <c r="B70" s="2" t="s">
        <v>34</v>
      </c>
      <c r="C70" s="1"/>
      <c r="D70" s="1" t="s">
        <v>599</v>
      </c>
      <c r="E70" s="1"/>
      <c r="F70" s="1"/>
      <c r="G70" s="1"/>
      <c r="H70" s="1"/>
      <c r="I70" s="1"/>
      <c r="J70" s="1"/>
      <c r="K70" s="1"/>
      <c r="L70" s="1"/>
      <c r="M70" s="1"/>
      <c r="N70" s="1"/>
      <c r="O70" s="1"/>
      <c r="P70" s="1"/>
    </row>
    <row r="72" spans="2:16" x14ac:dyDescent="0.25">
      <c r="B72" s="2" t="s">
        <v>5</v>
      </c>
      <c r="C72" s="1"/>
      <c r="D72" s="1" t="s">
        <v>605</v>
      </c>
      <c r="E72" s="1"/>
      <c r="F72" s="1"/>
      <c r="G72" s="1"/>
      <c r="H72" s="1"/>
      <c r="I72" s="1"/>
      <c r="J72" s="1"/>
      <c r="K72" s="1"/>
      <c r="L72" s="1"/>
      <c r="M72" s="1"/>
      <c r="N72" s="1"/>
      <c r="O72" s="1"/>
      <c r="P72" s="1"/>
    </row>
    <row r="73" spans="2:16" x14ac:dyDescent="0.25">
      <c r="B73" s="2" t="s">
        <v>7</v>
      </c>
      <c r="C73" s="1"/>
      <c r="D73" s="1" t="s">
        <v>149</v>
      </c>
      <c r="E73" s="1"/>
      <c r="F73" s="1"/>
      <c r="G73" s="1"/>
      <c r="H73" s="1"/>
      <c r="I73" s="1"/>
      <c r="J73" s="1"/>
      <c r="K73" s="1"/>
      <c r="L73" s="1"/>
      <c r="M73" s="1"/>
      <c r="N73" s="1"/>
      <c r="O73" s="1"/>
      <c r="P73" s="1"/>
    </row>
    <row r="74" spans="2:16" x14ac:dyDescent="0.25">
      <c r="B74" s="2" t="s">
        <v>9</v>
      </c>
      <c r="C74" s="1"/>
      <c r="D74" s="1" t="s">
        <v>606</v>
      </c>
      <c r="E74" s="1"/>
      <c r="F74" s="1"/>
      <c r="G74" s="1"/>
      <c r="H74" s="1"/>
      <c r="I74" s="1"/>
      <c r="J74" s="1"/>
      <c r="K74" s="1"/>
      <c r="L74" s="1"/>
      <c r="M74" s="1"/>
      <c r="N74" s="1"/>
      <c r="O74" s="1"/>
      <c r="P74" s="1"/>
    </row>
    <row r="75" spans="2:16" x14ac:dyDescent="0.25">
      <c r="B75" s="2" t="s">
        <v>11</v>
      </c>
      <c r="C75" s="1"/>
      <c r="D75" s="1" t="s">
        <v>607</v>
      </c>
      <c r="E75" s="1"/>
      <c r="F75" s="1"/>
      <c r="G75" s="1"/>
      <c r="H75" s="1"/>
      <c r="I75" s="1"/>
      <c r="J75" s="1"/>
      <c r="K75" s="1"/>
      <c r="L75" s="1"/>
      <c r="M75" s="1"/>
      <c r="N75" s="1"/>
      <c r="O75" s="1"/>
      <c r="P75" s="1"/>
    </row>
    <row r="76" spans="2:16" x14ac:dyDescent="0.25">
      <c r="B76" s="2" t="s">
        <v>13</v>
      </c>
      <c r="C76" s="1"/>
      <c r="D76" s="1" t="s">
        <v>608</v>
      </c>
      <c r="E76" s="1"/>
      <c r="F76" s="1"/>
      <c r="G76" s="1"/>
      <c r="H76" s="1"/>
      <c r="I76" s="1"/>
      <c r="J76" s="1"/>
      <c r="K76" s="1"/>
      <c r="L76" s="1"/>
      <c r="M76" s="1"/>
      <c r="N76" s="1"/>
      <c r="O76" s="1"/>
      <c r="P76" s="1"/>
    </row>
    <row r="77" spans="2:16" x14ac:dyDescent="0.25">
      <c r="B77" s="2" t="s">
        <v>15</v>
      </c>
      <c r="C77" s="1"/>
      <c r="D77" s="1"/>
      <c r="E77" s="1"/>
      <c r="F77" s="1"/>
      <c r="G77" s="1"/>
      <c r="H77" s="1"/>
      <c r="I77" s="1"/>
      <c r="J77" s="1"/>
      <c r="K77" s="1"/>
      <c r="L77" s="1"/>
      <c r="M77" s="1"/>
      <c r="N77" s="1"/>
      <c r="O77" s="1"/>
      <c r="P77" s="1"/>
    </row>
    <row r="78" spans="2:16" x14ac:dyDescent="0.25">
      <c r="B78" s="2" t="s">
        <v>16</v>
      </c>
      <c r="C78" s="1"/>
      <c r="D78" s="1"/>
      <c r="E78" s="1"/>
      <c r="F78" s="1"/>
      <c r="G78" s="1"/>
      <c r="H78" s="1"/>
      <c r="I78" s="1"/>
      <c r="J78" s="1"/>
      <c r="K78" s="1"/>
      <c r="L78" s="1"/>
      <c r="M78" s="1"/>
      <c r="N78" s="1"/>
      <c r="O78" s="1"/>
      <c r="P78" s="1"/>
    </row>
    <row r="79" spans="2:16" x14ac:dyDescent="0.25">
      <c r="B79" s="2" t="s">
        <v>17</v>
      </c>
      <c r="C79" s="1"/>
      <c r="D79" s="1"/>
      <c r="E79" s="1"/>
      <c r="F79" s="1"/>
      <c r="G79" s="1"/>
      <c r="H79" s="1"/>
      <c r="I79" s="1"/>
      <c r="J79" s="1"/>
      <c r="K79" s="1"/>
      <c r="L79" s="1"/>
      <c r="M79" s="1"/>
      <c r="N79" s="1"/>
      <c r="O79" s="1"/>
      <c r="P79" s="1"/>
    </row>
    <row r="80" spans="2:16" x14ac:dyDescent="0.25">
      <c r="B80" s="2" t="s">
        <v>18</v>
      </c>
      <c r="C80" s="1"/>
      <c r="D80" s="1" t="s">
        <v>609</v>
      </c>
      <c r="E80" s="1"/>
      <c r="F80" s="1"/>
      <c r="G80" s="1"/>
      <c r="H80" s="1"/>
      <c r="I80" s="1"/>
      <c r="J80" s="1"/>
      <c r="K80" s="1"/>
      <c r="L80" s="1"/>
      <c r="M80" s="1"/>
      <c r="N80" s="1"/>
      <c r="O80" s="1"/>
      <c r="P80" s="1"/>
    </row>
    <row r="81" spans="2:16" x14ac:dyDescent="0.25">
      <c r="B81" s="2" t="s">
        <v>20</v>
      </c>
      <c r="C81" s="1"/>
      <c r="D81" s="1">
        <v>35</v>
      </c>
      <c r="E81" s="1"/>
      <c r="F81" s="1"/>
      <c r="G81" s="1"/>
      <c r="H81" s="1"/>
      <c r="I81" s="1"/>
      <c r="J81" s="1"/>
      <c r="K81" s="1"/>
      <c r="L81" s="1"/>
      <c r="M81" s="1"/>
      <c r="N81" s="1"/>
      <c r="O81" s="1"/>
      <c r="P81" s="1"/>
    </row>
    <row r="82" spans="2:16" x14ac:dyDescent="0.25">
      <c r="B82" s="2" t="s">
        <v>21</v>
      </c>
      <c r="C82" s="1"/>
      <c r="D82" s="1">
        <v>5</v>
      </c>
      <c r="E82" s="1"/>
      <c r="F82" s="1"/>
      <c r="G82" s="1"/>
      <c r="H82" s="1"/>
      <c r="I82" s="1"/>
      <c r="J82" s="1"/>
      <c r="K82" s="1"/>
      <c r="L82" s="1"/>
      <c r="M82" s="1"/>
      <c r="N82" s="1"/>
      <c r="O82" s="1"/>
      <c r="P82" s="1"/>
    </row>
    <row r="83" spans="2:16" x14ac:dyDescent="0.25">
      <c r="B83" s="2" t="s">
        <v>22</v>
      </c>
      <c r="C83" s="1"/>
      <c r="D83" s="1">
        <v>45</v>
      </c>
      <c r="E83" s="1"/>
      <c r="F83" s="1"/>
      <c r="G83" s="1"/>
      <c r="H83" s="1"/>
      <c r="I83" s="1"/>
      <c r="J83" s="1"/>
      <c r="K83" s="1"/>
      <c r="L83" s="1"/>
      <c r="M83" s="1"/>
      <c r="N83" s="1"/>
      <c r="O83" s="1"/>
      <c r="P83" s="1"/>
    </row>
    <row r="84" spans="2:16" x14ac:dyDescent="0.25">
      <c r="B84" s="2" t="s">
        <v>23</v>
      </c>
      <c r="C84" s="1"/>
      <c r="D84" s="1" t="s">
        <v>24</v>
      </c>
      <c r="E84" s="1"/>
      <c r="F84" s="1"/>
      <c r="G84" s="1"/>
      <c r="H84" s="1"/>
      <c r="I84" s="1"/>
      <c r="J84" s="1"/>
      <c r="K84" s="1"/>
      <c r="L84" s="1"/>
      <c r="M84" s="1"/>
      <c r="N84" s="1"/>
      <c r="O84" s="1"/>
      <c r="P84" s="1"/>
    </row>
    <row r="85" spans="2:16" x14ac:dyDescent="0.25">
      <c r="B85" s="2" t="s">
        <v>25</v>
      </c>
      <c r="C85" s="1"/>
      <c r="D85" s="1" t="s">
        <v>26</v>
      </c>
      <c r="E85" s="1"/>
      <c r="F85" s="1"/>
      <c r="G85" s="1"/>
      <c r="H85" s="1"/>
      <c r="I85" s="1"/>
      <c r="J85" s="1"/>
      <c r="K85" s="1"/>
      <c r="L85" s="1"/>
      <c r="M85" s="1"/>
      <c r="N85" s="1"/>
      <c r="O85" s="1"/>
      <c r="P85" s="1"/>
    </row>
    <row r="86" spans="2:16" x14ac:dyDescent="0.25">
      <c r="B86" s="2" t="s">
        <v>27</v>
      </c>
      <c r="C86" s="1"/>
      <c r="D86" s="1" t="s">
        <v>1269</v>
      </c>
      <c r="E86" s="1"/>
      <c r="F86" s="1"/>
      <c r="G86" s="1"/>
      <c r="H86" s="1"/>
      <c r="I86" s="1"/>
      <c r="J86" s="1"/>
      <c r="K86" s="1"/>
      <c r="L86" s="1"/>
      <c r="M86" s="1"/>
      <c r="N86" s="1"/>
      <c r="O86" s="1"/>
      <c r="P86" s="1"/>
    </row>
    <row r="87" spans="2:16" x14ac:dyDescent="0.25">
      <c r="B87" s="2" t="s">
        <v>29</v>
      </c>
      <c r="C87" s="1"/>
      <c r="D87" s="1"/>
      <c r="E87" s="1"/>
      <c r="F87" s="1"/>
      <c r="G87" s="1"/>
      <c r="H87" s="1"/>
      <c r="I87" s="1"/>
      <c r="J87" s="1"/>
      <c r="K87" s="1"/>
      <c r="L87" s="1"/>
      <c r="M87" s="1"/>
      <c r="N87" s="1"/>
      <c r="O87" s="1"/>
      <c r="P87" s="1"/>
    </row>
    <row r="88" spans="2:16" x14ac:dyDescent="0.25">
      <c r="B88" s="2" t="s">
        <v>30</v>
      </c>
      <c r="C88" s="1"/>
      <c r="D88" s="1" t="s">
        <v>66</v>
      </c>
      <c r="E88" s="1"/>
      <c r="F88" s="1"/>
      <c r="G88" s="1"/>
      <c r="H88" s="1"/>
      <c r="I88" s="1"/>
      <c r="J88" s="1"/>
      <c r="K88" s="1"/>
      <c r="L88" s="1"/>
      <c r="M88" s="1"/>
      <c r="N88" s="1"/>
      <c r="O88" s="1"/>
      <c r="P88" s="1"/>
    </row>
    <row r="89" spans="2:16" x14ac:dyDescent="0.25">
      <c r="B89" s="2" t="s">
        <v>32</v>
      </c>
      <c r="C89" s="1"/>
      <c r="D89" s="1" t="s">
        <v>598</v>
      </c>
      <c r="E89" s="1"/>
      <c r="F89" s="1"/>
      <c r="G89" s="1"/>
      <c r="H89" s="1"/>
      <c r="I89" s="1"/>
      <c r="J89" s="1"/>
      <c r="K89" s="1"/>
      <c r="L89" s="1"/>
      <c r="M89" s="1"/>
      <c r="N89" s="1"/>
      <c r="O89" s="1"/>
      <c r="P89" s="1"/>
    </row>
    <row r="90" spans="2:16" x14ac:dyDescent="0.25">
      <c r="B90" s="2" t="s">
        <v>34</v>
      </c>
      <c r="C90" s="1"/>
      <c r="D90" s="1" t="s">
        <v>599</v>
      </c>
      <c r="E90" s="1"/>
      <c r="F90" s="1"/>
      <c r="G90" s="1"/>
      <c r="H90" s="1"/>
      <c r="I90" s="1"/>
      <c r="J90" s="1"/>
      <c r="K90" s="1"/>
      <c r="L90" s="1"/>
      <c r="M90" s="1"/>
      <c r="N90" s="1"/>
      <c r="O90" s="1"/>
      <c r="P90" s="1"/>
    </row>
    <row r="92" spans="2:16" x14ac:dyDescent="0.25">
      <c r="B92" s="2" t="s">
        <v>5</v>
      </c>
      <c r="C92" s="1"/>
      <c r="D92" s="1" t="s">
        <v>610</v>
      </c>
      <c r="E92" s="1"/>
      <c r="F92" s="1"/>
      <c r="G92" s="1"/>
      <c r="H92" s="1"/>
      <c r="I92" s="1"/>
      <c r="J92" s="1"/>
      <c r="K92" s="1"/>
      <c r="L92" s="1"/>
      <c r="M92" s="1"/>
      <c r="N92" s="1"/>
      <c r="O92" s="1"/>
      <c r="P92" s="1"/>
    </row>
    <row r="93" spans="2:16" x14ac:dyDescent="0.25">
      <c r="B93" s="2" t="s">
        <v>7</v>
      </c>
      <c r="C93" s="1"/>
      <c r="D93" s="1" t="s">
        <v>149</v>
      </c>
      <c r="E93" s="1"/>
      <c r="F93" s="1"/>
      <c r="G93" s="1"/>
      <c r="H93" s="1"/>
      <c r="I93" s="1"/>
      <c r="J93" s="1"/>
      <c r="K93" s="1"/>
      <c r="L93" s="1"/>
      <c r="M93" s="1"/>
      <c r="N93" s="1"/>
      <c r="O93" s="1"/>
      <c r="P93" s="1"/>
    </row>
    <row r="94" spans="2:16" x14ac:dyDescent="0.25">
      <c r="B94" s="2" t="s">
        <v>9</v>
      </c>
      <c r="C94" s="1"/>
      <c r="D94" s="1" t="s">
        <v>611</v>
      </c>
      <c r="E94" s="1"/>
      <c r="F94" s="1"/>
      <c r="G94" s="1"/>
      <c r="H94" s="1"/>
      <c r="I94" s="1"/>
      <c r="J94" s="1"/>
      <c r="K94" s="1"/>
      <c r="L94" s="1"/>
      <c r="M94" s="1"/>
      <c r="N94" s="1"/>
      <c r="O94" s="1"/>
      <c r="P94" s="1"/>
    </row>
    <row r="95" spans="2:16" x14ac:dyDescent="0.25">
      <c r="B95" s="2" t="s">
        <v>11</v>
      </c>
      <c r="C95" s="1"/>
      <c r="D95" s="1" t="s">
        <v>612</v>
      </c>
      <c r="E95" s="1"/>
      <c r="F95" s="1"/>
      <c r="G95" s="1"/>
      <c r="H95" s="1"/>
      <c r="I95" s="1"/>
      <c r="J95" s="1"/>
      <c r="K95" s="1"/>
      <c r="L95" s="1"/>
      <c r="M95" s="1"/>
      <c r="N95" s="1"/>
      <c r="O95" s="1"/>
      <c r="P95" s="1"/>
    </row>
    <row r="96" spans="2:16" x14ac:dyDescent="0.25">
      <c r="B96" s="2" t="s">
        <v>13</v>
      </c>
      <c r="C96" s="1"/>
      <c r="D96" s="1" t="s">
        <v>613</v>
      </c>
      <c r="E96" s="1"/>
      <c r="F96" s="1"/>
      <c r="G96" s="1"/>
      <c r="H96" s="1"/>
      <c r="I96" s="1"/>
      <c r="J96" s="1"/>
      <c r="K96" s="1"/>
      <c r="L96" s="1"/>
      <c r="M96" s="1"/>
      <c r="N96" s="1"/>
      <c r="O96" s="1"/>
      <c r="P96" s="1"/>
    </row>
    <row r="97" spans="2:16" x14ac:dyDescent="0.25">
      <c r="B97" s="2" t="s">
        <v>15</v>
      </c>
      <c r="C97" s="1"/>
      <c r="D97" s="1"/>
      <c r="E97" s="1"/>
      <c r="F97" s="1"/>
      <c r="G97" s="1"/>
      <c r="H97" s="1"/>
      <c r="I97" s="1"/>
      <c r="J97" s="1"/>
      <c r="K97" s="1"/>
      <c r="L97" s="1"/>
      <c r="M97" s="1"/>
      <c r="N97" s="1"/>
      <c r="O97" s="1"/>
      <c r="P97" s="1"/>
    </row>
    <row r="98" spans="2:16" x14ac:dyDescent="0.25">
      <c r="B98" s="2" t="s">
        <v>16</v>
      </c>
      <c r="C98" s="1"/>
      <c r="D98" s="1"/>
      <c r="E98" s="1"/>
      <c r="F98" s="1"/>
      <c r="G98" s="1"/>
      <c r="H98" s="1"/>
      <c r="I98" s="1"/>
      <c r="J98" s="1"/>
      <c r="K98" s="1"/>
      <c r="L98" s="1"/>
      <c r="M98" s="1"/>
      <c r="N98" s="1"/>
      <c r="O98" s="1"/>
      <c r="P98" s="1"/>
    </row>
    <row r="99" spans="2:16" x14ac:dyDescent="0.25">
      <c r="B99" s="2" t="s">
        <v>17</v>
      </c>
      <c r="C99" s="1"/>
      <c r="D99" s="1"/>
      <c r="E99" s="1"/>
      <c r="F99" s="1"/>
      <c r="G99" s="1"/>
      <c r="H99" s="1"/>
      <c r="I99" s="1"/>
      <c r="J99" s="1"/>
      <c r="K99" s="1"/>
      <c r="L99" s="1"/>
      <c r="M99" s="1"/>
      <c r="N99" s="1"/>
      <c r="O99" s="1"/>
      <c r="P99" s="1"/>
    </row>
    <row r="100" spans="2:16" x14ac:dyDescent="0.25">
      <c r="B100" s="2" t="s">
        <v>18</v>
      </c>
      <c r="C100" s="1"/>
      <c r="D100" s="1" t="s">
        <v>614</v>
      </c>
      <c r="E100" s="1"/>
      <c r="F100" s="1"/>
      <c r="G100" s="1"/>
      <c r="H100" s="1"/>
      <c r="I100" s="1"/>
      <c r="J100" s="1"/>
      <c r="K100" s="1"/>
      <c r="L100" s="1"/>
      <c r="M100" s="1"/>
      <c r="N100" s="1"/>
      <c r="O100" s="1"/>
      <c r="P100" s="1"/>
    </row>
    <row r="101" spans="2:16" x14ac:dyDescent="0.25">
      <c r="B101" s="2" t="s">
        <v>20</v>
      </c>
      <c r="C101" s="1"/>
      <c r="D101" s="1">
        <v>195</v>
      </c>
      <c r="E101" s="1"/>
      <c r="F101" s="1"/>
      <c r="G101" s="1"/>
      <c r="H101" s="1"/>
      <c r="I101" s="1"/>
      <c r="J101" s="1"/>
      <c r="K101" s="1"/>
      <c r="L101" s="1"/>
      <c r="M101" s="1"/>
      <c r="N101" s="1"/>
      <c r="O101" s="1"/>
      <c r="P101" s="1"/>
    </row>
    <row r="102" spans="2:16" x14ac:dyDescent="0.25">
      <c r="B102" s="2" t="s">
        <v>21</v>
      </c>
      <c r="C102" s="1"/>
      <c r="D102" s="1">
        <v>4</v>
      </c>
      <c r="E102" s="1"/>
      <c r="F102" s="1"/>
      <c r="G102" s="1"/>
      <c r="H102" s="1"/>
      <c r="I102" s="1"/>
      <c r="J102" s="1"/>
      <c r="K102" s="1"/>
      <c r="L102" s="1"/>
      <c r="M102" s="1"/>
      <c r="N102" s="1"/>
      <c r="O102" s="1"/>
      <c r="P102" s="1"/>
    </row>
    <row r="103" spans="2:16" x14ac:dyDescent="0.25">
      <c r="B103" s="2" t="s">
        <v>22</v>
      </c>
      <c r="C103" s="1"/>
      <c r="D103" s="1">
        <v>200</v>
      </c>
      <c r="E103" s="1"/>
      <c r="F103" s="1"/>
      <c r="G103" s="1"/>
      <c r="H103" s="1"/>
      <c r="I103" s="1"/>
      <c r="J103" s="1"/>
      <c r="K103" s="1"/>
      <c r="L103" s="1"/>
      <c r="M103" s="1"/>
      <c r="N103" s="1"/>
      <c r="O103" s="1"/>
      <c r="P103" s="1"/>
    </row>
    <row r="104" spans="2:16" x14ac:dyDescent="0.25">
      <c r="B104" s="2" t="s">
        <v>23</v>
      </c>
      <c r="C104" s="1"/>
      <c r="D104" s="1" t="s">
        <v>24</v>
      </c>
      <c r="E104" s="1"/>
      <c r="F104" s="1"/>
      <c r="G104" s="1"/>
      <c r="H104" s="1"/>
      <c r="I104" s="1"/>
      <c r="J104" s="1"/>
      <c r="K104" s="1"/>
      <c r="L104" s="1"/>
      <c r="M104" s="1"/>
      <c r="N104" s="1"/>
      <c r="O104" s="1"/>
      <c r="P104" s="1"/>
    </row>
    <row r="105" spans="2:16" x14ac:dyDescent="0.25">
      <c r="B105" s="2" t="s">
        <v>25</v>
      </c>
      <c r="C105" s="1"/>
      <c r="D105" s="1" t="s">
        <v>26</v>
      </c>
      <c r="E105" s="1"/>
      <c r="F105" s="1"/>
      <c r="G105" s="1"/>
      <c r="H105" s="1"/>
      <c r="I105" s="1"/>
      <c r="J105" s="1"/>
      <c r="K105" s="1"/>
      <c r="L105" s="1"/>
      <c r="M105" s="1"/>
      <c r="N105" s="1"/>
      <c r="O105" s="1"/>
      <c r="P105" s="1"/>
    </row>
    <row r="106" spans="2:16" x14ac:dyDescent="0.25">
      <c r="B106" s="2" t="s">
        <v>27</v>
      </c>
      <c r="C106" s="1"/>
      <c r="D106" s="1" t="s">
        <v>1269</v>
      </c>
      <c r="E106" s="1"/>
      <c r="F106" s="1"/>
      <c r="G106" s="1"/>
      <c r="H106" s="1"/>
      <c r="I106" s="1"/>
      <c r="J106" s="1"/>
      <c r="K106" s="1"/>
      <c r="L106" s="1"/>
      <c r="M106" s="1"/>
      <c r="N106" s="1"/>
      <c r="O106" s="1"/>
      <c r="P106" s="1"/>
    </row>
    <row r="107" spans="2:16" x14ac:dyDescent="0.25">
      <c r="B107" s="2" t="s">
        <v>29</v>
      </c>
      <c r="C107" s="1"/>
      <c r="D107" s="1"/>
      <c r="E107" s="1"/>
      <c r="F107" s="1"/>
      <c r="G107" s="1"/>
      <c r="H107" s="1"/>
      <c r="I107" s="1"/>
      <c r="J107" s="1"/>
      <c r="K107" s="1"/>
      <c r="L107" s="1"/>
      <c r="M107" s="1"/>
      <c r="N107" s="1"/>
      <c r="O107" s="1"/>
      <c r="P107" s="1"/>
    </row>
    <row r="108" spans="2:16" x14ac:dyDescent="0.25">
      <c r="B108" s="2" t="s">
        <v>30</v>
      </c>
      <c r="C108" s="1"/>
      <c r="D108" s="1" t="s">
        <v>66</v>
      </c>
      <c r="E108" s="1"/>
      <c r="F108" s="1"/>
      <c r="G108" s="1"/>
      <c r="H108" s="1"/>
      <c r="I108" s="1"/>
      <c r="J108" s="1"/>
      <c r="K108" s="1"/>
      <c r="L108" s="1"/>
      <c r="M108" s="1"/>
      <c r="N108" s="1"/>
      <c r="O108" s="1"/>
      <c r="P108" s="1"/>
    </row>
    <row r="109" spans="2:16" x14ac:dyDescent="0.25">
      <c r="B109" s="2" t="s">
        <v>32</v>
      </c>
      <c r="C109" s="1"/>
      <c r="D109" s="1" t="s">
        <v>598</v>
      </c>
      <c r="E109" s="1"/>
      <c r="F109" s="1"/>
      <c r="G109" s="1"/>
      <c r="H109" s="1"/>
      <c r="I109" s="1"/>
      <c r="J109" s="1"/>
      <c r="K109" s="1"/>
      <c r="L109" s="1"/>
      <c r="M109" s="1"/>
      <c r="N109" s="1"/>
      <c r="O109" s="1"/>
      <c r="P109" s="1"/>
    </row>
    <row r="110" spans="2:16" x14ac:dyDescent="0.25">
      <c r="B110" s="2" t="s">
        <v>34</v>
      </c>
      <c r="C110" s="1"/>
      <c r="D110" s="1" t="s">
        <v>599</v>
      </c>
      <c r="E110" s="1"/>
      <c r="F110" s="1"/>
      <c r="G110" s="1"/>
      <c r="H110" s="1"/>
      <c r="I110" s="1"/>
      <c r="J110" s="1"/>
      <c r="K110" s="1"/>
      <c r="L110" s="1"/>
      <c r="M110" s="1"/>
      <c r="N110" s="1"/>
      <c r="O110" s="1"/>
      <c r="P110" s="1"/>
    </row>
  </sheetData>
  <mergeCells count="187">
    <mergeCell ref="B107:C107"/>
    <mergeCell ref="D107:P107"/>
    <mergeCell ref="B108:C108"/>
    <mergeCell ref="D108:P108"/>
    <mergeCell ref="B109:C109"/>
    <mergeCell ref="D109:P109"/>
    <mergeCell ref="B110:C110"/>
    <mergeCell ref="D110:P110"/>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2:C92"/>
    <mergeCell ref="D92:P92"/>
    <mergeCell ref="B93:C93"/>
    <mergeCell ref="D93:P93"/>
    <mergeCell ref="B94:C94"/>
    <mergeCell ref="D94:P94"/>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2:C72"/>
    <mergeCell ref="D72:P72"/>
    <mergeCell ref="B73:C73"/>
    <mergeCell ref="D73:P73"/>
    <mergeCell ref="B74:C74"/>
    <mergeCell ref="D74:P74"/>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2:C52"/>
    <mergeCell ref="D52:P52"/>
    <mergeCell ref="B53:C53"/>
    <mergeCell ref="D53:P53"/>
    <mergeCell ref="B54:C54"/>
    <mergeCell ref="D54:P54"/>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4:C34"/>
    <mergeCell ref="D34:P34"/>
    <mergeCell ref="B35:C35"/>
    <mergeCell ref="D35:P35"/>
    <mergeCell ref="B36:C36"/>
    <mergeCell ref="D36:P36"/>
    <mergeCell ref="B37:C37"/>
    <mergeCell ref="D37:P37"/>
    <mergeCell ref="B38:C38"/>
    <mergeCell ref="D38:P38"/>
    <mergeCell ref="B24:P24"/>
    <mergeCell ref="C25:P25"/>
    <mergeCell ref="C26:P26"/>
    <mergeCell ref="C27:P27"/>
    <mergeCell ref="C28:P28"/>
    <mergeCell ref="B30:P30"/>
    <mergeCell ref="B32:C32"/>
    <mergeCell ref="D32:P32"/>
    <mergeCell ref="B33:C33"/>
    <mergeCell ref="D33:P33"/>
    <mergeCell ref="C21:F21"/>
    <mergeCell ref="G21:J21"/>
    <mergeCell ref="K21:P21"/>
    <mergeCell ref="C22:F22"/>
    <mergeCell ref="G22:J22"/>
    <mergeCell ref="K22:P22"/>
    <mergeCell ref="C23:F23"/>
    <mergeCell ref="G23:J23"/>
    <mergeCell ref="K23:P23"/>
    <mergeCell ref="B13:O13"/>
    <mergeCell ref="B14:N14"/>
    <mergeCell ref="B15:C15"/>
    <mergeCell ref="B17:O17"/>
    <mergeCell ref="B18:O18"/>
    <mergeCell ref="C19:F19"/>
    <mergeCell ref="G19:J19"/>
    <mergeCell ref="K19:P19"/>
    <mergeCell ref="C20:F20"/>
    <mergeCell ref="G20:J20"/>
    <mergeCell ref="K20:P20"/>
    <mergeCell ref="B1:P1"/>
    <mergeCell ref="B2:N2"/>
    <mergeCell ref="B3:C3"/>
    <mergeCell ref="B5:O5"/>
    <mergeCell ref="B6:N6"/>
    <mergeCell ref="B7:C7"/>
    <mergeCell ref="B9:O9"/>
    <mergeCell ref="B10:N10"/>
    <mergeCell ref="B11:C11"/>
  </mergeCells>
  <conditionalFormatting sqref="O4">
    <cfRule type="containsText" dxfId="1865" priority="1" operator="containsText" text="Atingiu">
      <formula>NOT(ISERROR(SEARCH("Atingiu",O4)))</formula>
    </cfRule>
    <cfRule type="containsText" dxfId="1864" priority="1" operator="containsText" text="Superou">
      <formula>NOT(ISERROR(SEARCH("Superou",O4)))</formula>
    </cfRule>
    <cfRule type="containsText" dxfId="1863" priority="1" operator="containsText" text="Não">
      <formula>NOT(ISERROR(SEARCH("Não",O4)))</formula>
    </cfRule>
  </conditionalFormatting>
  <conditionalFormatting sqref="P5">
    <cfRule type="cellIs" dxfId="1862" priority="2" operator="equal">
      <formula>1</formula>
    </cfRule>
    <cfRule type="cellIs" dxfId="1861" priority="2" operator="greaterThan">
      <formula>1</formula>
    </cfRule>
    <cfRule type="cellIs" dxfId="1860" priority="2" operator="lessThan">
      <formula>1</formula>
    </cfRule>
  </conditionalFormatting>
  <conditionalFormatting sqref="O8">
    <cfRule type="containsText" dxfId="1859" priority="3" operator="containsText" text="Atingiu">
      <formula>NOT(ISERROR(SEARCH("Atingiu",O8)))</formula>
    </cfRule>
    <cfRule type="containsText" dxfId="1858" priority="3" operator="containsText" text="Superou">
      <formula>NOT(ISERROR(SEARCH("Superou",O8)))</formula>
    </cfRule>
    <cfRule type="containsText" dxfId="1857" priority="3" operator="containsText" text="Não">
      <formula>NOT(ISERROR(SEARCH("Não",O8)))</formula>
    </cfRule>
  </conditionalFormatting>
  <conditionalFormatting sqref="P9">
    <cfRule type="cellIs" dxfId="1856" priority="4" operator="equal">
      <formula>1</formula>
    </cfRule>
    <cfRule type="cellIs" dxfId="1855" priority="4" operator="greaterThan">
      <formula>1</formula>
    </cfRule>
    <cfRule type="cellIs" dxfId="1854" priority="4" operator="lessThan">
      <formula>1</formula>
    </cfRule>
  </conditionalFormatting>
  <conditionalFormatting sqref="O12">
    <cfRule type="containsText" dxfId="1853" priority="5" operator="containsText" text="Atingiu">
      <formula>NOT(ISERROR(SEARCH("Atingiu",O12)))</formula>
    </cfRule>
    <cfRule type="containsText" dxfId="1852" priority="5" operator="containsText" text="Superou">
      <formula>NOT(ISERROR(SEARCH("Superou",O12)))</formula>
    </cfRule>
    <cfRule type="containsText" dxfId="1851" priority="5" operator="containsText" text="Não">
      <formula>NOT(ISERROR(SEARCH("Não",O12)))</formula>
    </cfRule>
  </conditionalFormatting>
  <conditionalFormatting sqref="P13">
    <cfRule type="cellIs" dxfId="1850" priority="6" operator="equal">
      <formula>1</formula>
    </cfRule>
    <cfRule type="cellIs" dxfId="1849" priority="6" operator="greaterThan">
      <formula>1</formula>
    </cfRule>
    <cfRule type="cellIs" dxfId="1848" priority="6" operator="lessThan">
      <formula>1</formula>
    </cfRule>
  </conditionalFormatting>
  <conditionalFormatting sqref="O16">
    <cfRule type="containsText" dxfId="1847" priority="7" operator="containsText" text="Atingiu">
      <formula>NOT(ISERROR(SEARCH("Atingiu",O16)))</formula>
    </cfRule>
    <cfRule type="containsText" dxfId="1846" priority="7" operator="containsText" text="Superou">
      <formula>NOT(ISERROR(SEARCH("Superou",O16)))</formula>
    </cfRule>
    <cfRule type="containsText" dxfId="1845" priority="7" operator="containsText" text="Não">
      <formula>NOT(ISERROR(SEARCH("Não",O16)))</formula>
    </cfRule>
  </conditionalFormatting>
  <conditionalFormatting sqref="P17">
    <cfRule type="cellIs" dxfId="1844" priority="8" operator="equal">
      <formula>1</formula>
    </cfRule>
    <cfRule type="cellIs" dxfId="1843" priority="8" operator="greaterThan">
      <formula>1</formula>
    </cfRule>
    <cfRule type="cellIs" dxfId="1842" priority="8" operator="lessThan">
      <formula>1</formula>
    </cfRule>
  </conditionalFormatting>
  <conditionalFormatting sqref="P18">
    <cfRule type="cellIs" dxfId="1841" priority="9" operator="equal">
      <formula>1</formula>
    </cfRule>
    <cfRule type="cellIs" dxfId="1840" priority="9" operator="greaterThan">
      <formula>1</formula>
    </cfRule>
    <cfRule type="cellIs" dxfId="1839" priority="9" operator="lessThan">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8081"/>
  </sheetPr>
  <dimension ref="B1:R110"/>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1280</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1281</v>
      </c>
      <c r="C4" s="23" t="s">
        <v>733</v>
      </c>
      <c r="D4" s="24"/>
      <c r="E4" s="24"/>
      <c r="F4" s="24"/>
      <c r="G4" s="25">
        <v>90</v>
      </c>
      <c r="H4" s="25">
        <v>5</v>
      </c>
      <c r="I4" s="25">
        <v>100</v>
      </c>
      <c r="J4" s="26">
        <v>1</v>
      </c>
      <c r="K4" s="27" t="s">
        <v>745</v>
      </c>
      <c r="L4" s="24" t="s">
        <v>735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1282</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1283</v>
      </c>
      <c r="C8" s="23" t="s">
        <v>748</v>
      </c>
      <c r="D8" s="24"/>
      <c r="E8" s="24"/>
      <c r="F8" s="24"/>
      <c r="G8" s="25">
        <v>20</v>
      </c>
      <c r="H8" s="25">
        <v>5</v>
      </c>
      <c r="I8" s="25">
        <v>35</v>
      </c>
      <c r="J8" s="26">
        <v>1</v>
      </c>
      <c r="K8" s="27" t="s">
        <v>745</v>
      </c>
      <c r="L8" s="24" t="s">
        <v>750</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1284</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1285</v>
      </c>
      <c r="C12" s="23" t="s">
        <v>1286</v>
      </c>
      <c r="D12" s="24"/>
      <c r="E12" s="24"/>
      <c r="F12" s="24"/>
      <c r="G12" s="25">
        <v>50</v>
      </c>
      <c r="H12" s="25">
        <v>5</v>
      </c>
      <c r="I12" s="25">
        <v>60</v>
      </c>
      <c r="J12" s="26">
        <v>1</v>
      </c>
      <c r="K12" s="27" t="s">
        <v>745</v>
      </c>
      <c r="L12" s="24" t="s">
        <v>756</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1287</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1288</v>
      </c>
      <c r="C16" s="23" t="s">
        <v>1289</v>
      </c>
      <c r="D16" s="24"/>
      <c r="E16" s="24"/>
      <c r="F16" s="24"/>
      <c r="G16" s="25">
        <v>304</v>
      </c>
      <c r="H16" s="25">
        <v>10</v>
      </c>
      <c r="I16" s="25">
        <v>290</v>
      </c>
      <c r="J16" s="26">
        <v>1</v>
      </c>
      <c r="K16" s="27" t="s">
        <v>745</v>
      </c>
      <c r="L16" s="24" t="s">
        <v>717</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6.4285714285714288</v>
      </c>
      <c r="O16" s="25" t="str">
        <f>IF(N16 &gt;1,"Superou",IF(N16 =1,"Atingiu","Não atingiu"))</f>
        <v>Superou</v>
      </c>
      <c r="P16" s="28">
        <f>N16-100%</f>
        <v>5.4285714285714288</v>
      </c>
      <c r="R16" s="29"/>
    </row>
    <row r="17" spans="2:16" x14ac:dyDescent="0.25">
      <c r="B17" s="7" t="s">
        <v>1262</v>
      </c>
      <c r="C17" s="7"/>
      <c r="D17" s="7"/>
      <c r="E17" s="7"/>
      <c r="F17" s="7"/>
      <c r="G17" s="7"/>
      <c r="H17" s="7"/>
      <c r="I17" s="7"/>
      <c r="J17" s="7"/>
      <c r="K17" s="7"/>
      <c r="L17" s="7"/>
      <c r="M17" s="7"/>
      <c r="N17" s="7"/>
      <c r="O17" s="7"/>
      <c r="P17" s="30">
        <f>J16*N16</f>
        <v>6.4285714285714288</v>
      </c>
    </row>
    <row r="18" spans="2:16" ht="30" customHeight="1" x14ac:dyDescent="0.25">
      <c r="B18" s="6" t="s">
        <v>1279</v>
      </c>
      <c r="C18" s="6"/>
      <c r="D18" s="6"/>
      <c r="E18" s="6"/>
      <c r="F18" s="6"/>
      <c r="G18" s="6"/>
      <c r="H18" s="6"/>
      <c r="I18" s="6"/>
      <c r="J18" s="6"/>
      <c r="K18" s="6"/>
      <c r="L18" s="6"/>
      <c r="M18" s="6"/>
      <c r="N18" s="6"/>
      <c r="O18" s="6"/>
      <c r="P18" s="31">
        <f>P2*P5+P6*P9+P10*P13+P14*P17</f>
        <v>1.9285715052059723E-2</v>
      </c>
    </row>
    <row r="19" spans="2:16" ht="27" customHeight="1" x14ac:dyDescent="0.25">
      <c r="B19" s="32" t="s">
        <v>1264</v>
      </c>
      <c r="C19" s="5" t="s">
        <v>1265</v>
      </c>
      <c r="D19" s="5" t="s">
        <v>1265</v>
      </c>
      <c r="E19" s="5" t="s">
        <v>1265</v>
      </c>
      <c r="F19" s="5" t="s">
        <v>1265</v>
      </c>
      <c r="G19" s="5" t="s">
        <v>1266</v>
      </c>
      <c r="H19" s="5" t="s">
        <v>1266</v>
      </c>
      <c r="I19" s="5" t="s">
        <v>1266</v>
      </c>
      <c r="J19" s="5" t="s">
        <v>1266</v>
      </c>
      <c r="K19" s="5" t="s">
        <v>1267</v>
      </c>
      <c r="L19" s="5" t="s">
        <v>1267</v>
      </c>
      <c r="M19" s="5" t="s">
        <v>1267</v>
      </c>
      <c r="N19" s="5" t="s">
        <v>1267</v>
      </c>
      <c r="O19" s="5" t="s">
        <v>1267</v>
      </c>
      <c r="P19" s="5" t="s">
        <v>1267</v>
      </c>
    </row>
    <row r="20" spans="2:16" ht="27" customHeight="1" x14ac:dyDescent="0.25">
      <c r="B20" s="33" t="s">
        <v>1281</v>
      </c>
      <c r="C20" s="4" t="s">
        <v>733</v>
      </c>
      <c r="D20" s="4" t="s">
        <v>733</v>
      </c>
      <c r="E20" s="4" t="s">
        <v>733</v>
      </c>
      <c r="F20" s="4" t="s">
        <v>733</v>
      </c>
      <c r="G20" s="4" t="s">
        <v>744</v>
      </c>
      <c r="H20" s="4" t="s">
        <v>744</v>
      </c>
      <c r="I20" s="4" t="s">
        <v>744</v>
      </c>
      <c r="J20" s="4" t="s">
        <v>744</v>
      </c>
      <c r="K20" s="4" t="s">
        <v>50</v>
      </c>
      <c r="L20" s="4" t="s">
        <v>50</v>
      </c>
      <c r="M20" s="4" t="s">
        <v>50</v>
      </c>
      <c r="N20" s="4" t="s">
        <v>50</v>
      </c>
      <c r="O20" s="4" t="s">
        <v>50</v>
      </c>
      <c r="P20" s="4" t="s">
        <v>50</v>
      </c>
    </row>
    <row r="21" spans="2:16" ht="27" customHeight="1" x14ac:dyDescent="0.25">
      <c r="B21" s="33" t="s">
        <v>1283</v>
      </c>
      <c r="C21" s="4" t="s">
        <v>748</v>
      </c>
      <c r="D21" s="4" t="s">
        <v>748</v>
      </c>
      <c r="E21" s="4" t="s">
        <v>748</v>
      </c>
      <c r="F21" s="4" t="s">
        <v>748</v>
      </c>
      <c r="G21" s="4" t="s">
        <v>751</v>
      </c>
      <c r="H21" s="4" t="s">
        <v>751</v>
      </c>
      <c r="I21" s="4" t="s">
        <v>751</v>
      </c>
      <c r="J21" s="4" t="s">
        <v>751</v>
      </c>
      <c r="K21" s="4" t="s">
        <v>50</v>
      </c>
      <c r="L21" s="4" t="s">
        <v>50</v>
      </c>
      <c r="M21" s="4" t="s">
        <v>50</v>
      </c>
      <c r="N21" s="4" t="s">
        <v>50</v>
      </c>
      <c r="O21" s="4" t="s">
        <v>50</v>
      </c>
      <c r="P21" s="4" t="s">
        <v>50</v>
      </c>
    </row>
    <row r="22" spans="2:16" ht="27" customHeight="1" x14ac:dyDescent="0.25">
      <c r="B22" s="33" t="s">
        <v>1285</v>
      </c>
      <c r="C22" s="4" t="s">
        <v>1286</v>
      </c>
      <c r="D22" s="4" t="s">
        <v>1286</v>
      </c>
      <c r="E22" s="4" t="s">
        <v>1286</v>
      </c>
      <c r="F22" s="4" t="s">
        <v>1286</v>
      </c>
      <c r="G22" s="4" t="s">
        <v>757</v>
      </c>
      <c r="H22" s="4" t="s">
        <v>757</v>
      </c>
      <c r="I22" s="4" t="s">
        <v>757</v>
      </c>
      <c r="J22" s="4" t="s">
        <v>757</v>
      </c>
      <c r="K22" s="4" t="s">
        <v>50</v>
      </c>
      <c r="L22" s="4" t="s">
        <v>50</v>
      </c>
      <c r="M22" s="4" t="s">
        <v>50</v>
      </c>
      <c r="N22" s="4" t="s">
        <v>50</v>
      </c>
      <c r="O22" s="4" t="s">
        <v>50</v>
      </c>
      <c r="P22" s="4" t="s">
        <v>50</v>
      </c>
    </row>
    <row r="23" spans="2:16" ht="27" customHeight="1" x14ac:dyDescent="0.25">
      <c r="B23" s="33" t="s">
        <v>1288</v>
      </c>
      <c r="C23" s="4" t="s">
        <v>1289</v>
      </c>
      <c r="D23" s="4" t="s">
        <v>1289</v>
      </c>
      <c r="E23" s="4" t="s">
        <v>1289</v>
      </c>
      <c r="F23" s="4" t="s">
        <v>1289</v>
      </c>
      <c r="G23" s="4" t="s">
        <v>762</v>
      </c>
      <c r="H23" s="4" t="s">
        <v>762</v>
      </c>
      <c r="I23" s="4" t="s">
        <v>762</v>
      </c>
      <c r="J23" s="4" t="s">
        <v>762</v>
      </c>
      <c r="K23" s="4" t="s">
        <v>50</v>
      </c>
      <c r="L23" s="4" t="s">
        <v>50</v>
      </c>
      <c r="M23" s="4" t="s">
        <v>50</v>
      </c>
      <c r="N23" s="4" t="s">
        <v>50</v>
      </c>
      <c r="O23" s="4" t="s">
        <v>50</v>
      </c>
      <c r="P23" s="4" t="s">
        <v>50</v>
      </c>
    </row>
    <row r="24" spans="2:16" ht="27" customHeight="1" x14ac:dyDescent="0.25">
      <c r="B24" s="3" t="s">
        <v>1268</v>
      </c>
      <c r="C24" s="3" t="s">
        <v>1268</v>
      </c>
      <c r="D24" s="3" t="s">
        <v>1268</v>
      </c>
      <c r="E24" s="3" t="s">
        <v>1268</v>
      </c>
      <c r="F24" s="3" t="s">
        <v>1268</v>
      </c>
      <c r="G24" s="3" t="s">
        <v>1268</v>
      </c>
      <c r="H24" s="3" t="s">
        <v>1268</v>
      </c>
      <c r="I24" s="3" t="s">
        <v>1268</v>
      </c>
      <c r="J24" s="3" t="s">
        <v>1268</v>
      </c>
      <c r="K24" s="3" t="s">
        <v>1268</v>
      </c>
      <c r="L24" s="3" t="s">
        <v>1268</v>
      </c>
      <c r="M24" s="3" t="s">
        <v>1268</v>
      </c>
      <c r="N24" s="3" t="s">
        <v>1268</v>
      </c>
      <c r="O24" s="3" t="s">
        <v>1268</v>
      </c>
      <c r="P24" s="3" t="s">
        <v>1268</v>
      </c>
    </row>
    <row r="25" spans="2:16" ht="27" customHeight="1" x14ac:dyDescent="0.25">
      <c r="B25" s="33" t="s">
        <v>1281</v>
      </c>
      <c r="C25" s="4" t="s">
        <v>743</v>
      </c>
      <c r="D25" s="4" t="s">
        <v>743</v>
      </c>
      <c r="E25" s="4" t="s">
        <v>743</v>
      </c>
      <c r="F25" s="4" t="s">
        <v>743</v>
      </c>
      <c r="G25" s="4" t="s">
        <v>743</v>
      </c>
      <c r="H25" s="4" t="s">
        <v>743</v>
      </c>
      <c r="I25" s="4" t="s">
        <v>743</v>
      </c>
      <c r="J25" s="4" t="s">
        <v>743</v>
      </c>
      <c r="K25" s="4" t="s">
        <v>743</v>
      </c>
      <c r="L25" s="4" t="s">
        <v>743</v>
      </c>
      <c r="M25" s="4" t="s">
        <v>743</v>
      </c>
      <c r="N25" s="4" t="s">
        <v>743</v>
      </c>
      <c r="O25" s="4" t="s">
        <v>743</v>
      </c>
      <c r="P25" s="4" t="s">
        <v>743</v>
      </c>
    </row>
    <row r="26" spans="2:16" ht="27" customHeight="1" x14ac:dyDescent="0.25">
      <c r="B26" s="33" t="s">
        <v>1283</v>
      </c>
      <c r="C26" s="4" t="s">
        <v>749</v>
      </c>
      <c r="D26" s="4" t="s">
        <v>749</v>
      </c>
      <c r="E26" s="4" t="s">
        <v>749</v>
      </c>
      <c r="F26" s="4" t="s">
        <v>749</v>
      </c>
      <c r="G26" s="4" t="s">
        <v>749</v>
      </c>
      <c r="H26" s="4" t="s">
        <v>749</v>
      </c>
      <c r="I26" s="4" t="s">
        <v>749</v>
      </c>
      <c r="J26" s="4" t="s">
        <v>749</v>
      </c>
      <c r="K26" s="4" t="s">
        <v>749</v>
      </c>
      <c r="L26" s="4" t="s">
        <v>749</v>
      </c>
      <c r="M26" s="4" t="s">
        <v>749</v>
      </c>
      <c r="N26" s="4" t="s">
        <v>749</v>
      </c>
      <c r="O26" s="4" t="s">
        <v>749</v>
      </c>
      <c r="P26" s="4" t="s">
        <v>749</v>
      </c>
    </row>
    <row r="27" spans="2:16" ht="27" customHeight="1" x14ac:dyDescent="0.25">
      <c r="B27" s="33" t="s">
        <v>1285</v>
      </c>
      <c r="C27" s="4" t="s">
        <v>755</v>
      </c>
      <c r="D27" s="4" t="s">
        <v>755</v>
      </c>
      <c r="E27" s="4" t="s">
        <v>755</v>
      </c>
      <c r="F27" s="4" t="s">
        <v>755</v>
      </c>
      <c r="G27" s="4" t="s">
        <v>755</v>
      </c>
      <c r="H27" s="4" t="s">
        <v>755</v>
      </c>
      <c r="I27" s="4" t="s">
        <v>755</v>
      </c>
      <c r="J27" s="4" t="s">
        <v>755</v>
      </c>
      <c r="K27" s="4" t="s">
        <v>755</v>
      </c>
      <c r="L27" s="4" t="s">
        <v>755</v>
      </c>
      <c r="M27" s="4" t="s">
        <v>755</v>
      </c>
      <c r="N27" s="4" t="s">
        <v>755</v>
      </c>
      <c r="O27" s="4" t="s">
        <v>755</v>
      </c>
      <c r="P27" s="4" t="s">
        <v>755</v>
      </c>
    </row>
    <row r="28" spans="2:16" ht="27" customHeight="1" x14ac:dyDescent="0.25">
      <c r="B28" s="33" t="s">
        <v>1288</v>
      </c>
      <c r="C28" s="4" t="s">
        <v>761</v>
      </c>
      <c r="D28" s="4" t="s">
        <v>761</v>
      </c>
      <c r="E28" s="4" t="s">
        <v>761</v>
      </c>
      <c r="F28" s="4" t="s">
        <v>761</v>
      </c>
      <c r="G28" s="4" t="s">
        <v>761</v>
      </c>
      <c r="H28" s="4" t="s">
        <v>761</v>
      </c>
      <c r="I28" s="4" t="s">
        <v>761</v>
      </c>
      <c r="J28" s="4" t="s">
        <v>761</v>
      </c>
      <c r="K28" s="4" t="s">
        <v>761</v>
      </c>
      <c r="L28" s="4" t="s">
        <v>761</v>
      </c>
      <c r="M28" s="4" t="s">
        <v>761</v>
      </c>
      <c r="N28" s="4" t="s">
        <v>761</v>
      </c>
      <c r="O28" s="4" t="s">
        <v>761</v>
      </c>
      <c r="P28" s="4" t="s">
        <v>761</v>
      </c>
    </row>
    <row r="30" spans="2:16" ht="34.5" customHeight="1" x14ac:dyDescent="0.25">
      <c r="B30" s="13" t="s">
        <v>4</v>
      </c>
      <c r="C30" s="13"/>
      <c r="D30" s="13"/>
      <c r="E30" s="13"/>
      <c r="F30" s="13"/>
      <c r="G30" s="13"/>
      <c r="H30" s="13"/>
      <c r="I30" s="13"/>
      <c r="J30" s="13"/>
      <c r="K30" s="13"/>
      <c r="L30" s="13"/>
      <c r="M30" s="13"/>
      <c r="N30" s="13"/>
      <c r="O30" s="13"/>
      <c r="P30" s="13"/>
    </row>
    <row r="32" spans="2:16" x14ac:dyDescent="0.25">
      <c r="B32" s="2" t="s">
        <v>5</v>
      </c>
      <c r="C32" s="1"/>
      <c r="D32" s="1" t="s">
        <v>740</v>
      </c>
      <c r="E32" s="1"/>
      <c r="F32" s="1"/>
      <c r="G32" s="1"/>
      <c r="H32" s="1"/>
      <c r="I32" s="1"/>
      <c r="J32" s="1"/>
      <c r="K32" s="1"/>
      <c r="L32" s="1"/>
      <c r="M32" s="1"/>
      <c r="N32" s="1"/>
      <c r="O32" s="1"/>
      <c r="P32" s="1"/>
    </row>
    <row r="33" spans="2:16" x14ac:dyDescent="0.25">
      <c r="B33" s="2" t="s">
        <v>7</v>
      </c>
      <c r="C33" s="1"/>
      <c r="D33" s="1" t="s">
        <v>149</v>
      </c>
      <c r="E33" s="1"/>
      <c r="F33" s="1"/>
      <c r="G33" s="1"/>
      <c r="H33" s="1"/>
      <c r="I33" s="1"/>
      <c r="J33" s="1"/>
      <c r="K33" s="1"/>
      <c r="L33" s="1"/>
      <c r="M33" s="1"/>
      <c r="N33" s="1"/>
      <c r="O33" s="1"/>
      <c r="P33" s="1"/>
    </row>
    <row r="34" spans="2:16" x14ac:dyDescent="0.25">
      <c r="B34" s="2" t="s">
        <v>9</v>
      </c>
      <c r="C34" s="1"/>
      <c r="D34" s="1" t="s">
        <v>741</v>
      </c>
      <c r="E34" s="1"/>
      <c r="F34" s="1"/>
      <c r="G34" s="1"/>
      <c r="H34" s="1"/>
      <c r="I34" s="1"/>
      <c r="J34" s="1"/>
      <c r="K34" s="1"/>
      <c r="L34" s="1"/>
      <c r="M34" s="1"/>
      <c r="N34" s="1"/>
      <c r="O34" s="1"/>
      <c r="P34" s="1"/>
    </row>
    <row r="35" spans="2:16" x14ac:dyDescent="0.25">
      <c r="B35" s="2" t="s">
        <v>11</v>
      </c>
      <c r="C35" s="1"/>
      <c r="D35" s="1" t="s">
        <v>742</v>
      </c>
      <c r="E35" s="1"/>
      <c r="F35" s="1"/>
      <c r="G35" s="1"/>
      <c r="H35" s="1"/>
      <c r="I35" s="1"/>
      <c r="J35" s="1"/>
      <c r="K35" s="1"/>
      <c r="L35" s="1"/>
      <c r="M35" s="1"/>
      <c r="N35" s="1"/>
      <c r="O35" s="1"/>
      <c r="P35" s="1"/>
    </row>
    <row r="36" spans="2:16" x14ac:dyDescent="0.25">
      <c r="B36" s="2" t="s">
        <v>13</v>
      </c>
      <c r="C36" s="1"/>
      <c r="D36" s="1" t="s">
        <v>743</v>
      </c>
      <c r="E36" s="1"/>
      <c r="F36" s="1"/>
      <c r="G36" s="1"/>
      <c r="H36" s="1"/>
      <c r="I36" s="1"/>
      <c r="J36" s="1"/>
      <c r="K36" s="1"/>
      <c r="L36" s="1"/>
      <c r="M36" s="1"/>
      <c r="N36" s="1"/>
      <c r="O36" s="1"/>
      <c r="P36" s="1"/>
    </row>
    <row r="37" spans="2:16" x14ac:dyDescent="0.25">
      <c r="B37" s="2" t="s">
        <v>15</v>
      </c>
      <c r="C37" s="1"/>
      <c r="D37" s="1"/>
      <c r="E37" s="1"/>
      <c r="F37" s="1"/>
      <c r="G37" s="1"/>
      <c r="H37" s="1"/>
      <c r="I37" s="1"/>
      <c r="J37" s="1"/>
      <c r="K37" s="1"/>
      <c r="L37" s="1"/>
      <c r="M37" s="1"/>
      <c r="N37" s="1"/>
      <c r="O37" s="1"/>
      <c r="P37" s="1"/>
    </row>
    <row r="38" spans="2:16" x14ac:dyDescent="0.25">
      <c r="B38" s="2" t="s">
        <v>16</v>
      </c>
      <c r="C38" s="1"/>
      <c r="D38" s="1"/>
      <c r="E38" s="1"/>
      <c r="F38" s="1"/>
      <c r="G38" s="1"/>
      <c r="H38" s="1"/>
      <c r="I38" s="1"/>
      <c r="J38" s="1"/>
      <c r="K38" s="1"/>
      <c r="L38" s="1"/>
      <c r="M38" s="1"/>
      <c r="N38" s="1"/>
      <c r="O38" s="1"/>
      <c r="P38" s="1"/>
    </row>
    <row r="39" spans="2:16" x14ac:dyDescent="0.25">
      <c r="B39" s="2" t="s">
        <v>17</v>
      </c>
      <c r="C39" s="1"/>
      <c r="D39" s="1"/>
      <c r="E39" s="1"/>
      <c r="F39" s="1"/>
      <c r="G39" s="1"/>
      <c r="H39" s="1"/>
      <c r="I39" s="1"/>
      <c r="J39" s="1"/>
      <c r="K39" s="1"/>
      <c r="L39" s="1"/>
      <c r="M39" s="1"/>
      <c r="N39" s="1"/>
      <c r="O39" s="1"/>
      <c r="P39" s="1"/>
    </row>
    <row r="40" spans="2:16" x14ac:dyDescent="0.25">
      <c r="B40" s="2" t="s">
        <v>18</v>
      </c>
      <c r="C40" s="1"/>
      <c r="D40" s="1" t="s">
        <v>735</v>
      </c>
      <c r="E40" s="1"/>
      <c r="F40" s="1"/>
      <c r="G40" s="1"/>
      <c r="H40" s="1"/>
      <c r="I40" s="1"/>
      <c r="J40" s="1"/>
      <c r="K40" s="1"/>
      <c r="L40" s="1"/>
      <c r="M40" s="1"/>
      <c r="N40" s="1"/>
      <c r="O40" s="1"/>
      <c r="P40" s="1"/>
    </row>
    <row r="41" spans="2:16" x14ac:dyDescent="0.25">
      <c r="B41" s="2" t="s">
        <v>20</v>
      </c>
      <c r="C41" s="1"/>
      <c r="D41" s="1">
        <v>90</v>
      </c>
      <c r="E41" s="1"/>
      <c r="F41" s="1"/>
      <c r="G41" s="1"/>
      <c r="H41" s="1"/>
      <c r="I41" s="1"/>
      <c r="J41" s="1"/>
      <c r="K41" s="1"/>
      <c r="L41" s="1"/>
      <c r="M41" s="1"/>
      <c r="N41" s="1"/>
      <c r="O41" s="1"/>
      <c r="P41" s="1"/>
    </row>
    <row r="42" spans="2:16" x14ac:dyDescent="0.25">
      <c r="B42" s="2" t="s">
        <v>21</v>
      </c>
      <c r="C42" s="1"/>
      <c r="D42" s="1">
        <v>5</v>
      </c>
      <c r="E42" s="1"/>
      <c r="F42" s="1"/>
      <c r="G42" s="1"/>
      <c r="H42" s="1"/>
      <c r="I42" s="1"/>
      <c r="J42" s="1"/>
      <c r="K42" s="1"/>
      <c r="L42" s="1"/>
      <c r="M42" s="1"/>
      <c r="N42" s="1"/>
      <c r="O42" s="1"/>
      <c r="P42" s="1"/>
    </row>
    <row r="43" spans="2:16" x14ac:dyDescent="0.25">
      <c r="B43" s="2" t="s">
        <v>22</v>
      </c>
      <c r="C43" s="1"/>
      <c r="D43" s="1">
        <v>100</v>
      </c>
      <c r="E43" s="1"/>
      <c r="F43" s="1"/>
      <c r="G43" s="1"/>
      <c r="H43" s="1"/>
      <c r="I43" s="1"/>
      <c r="J43" s="1"/>
      <c r="K43" s="1"/>
      <c r="L43" s="1"/>
      <c r="M43" s="1"/>
      <c r="N43" s="1"/>
      <c r="O43" s="1"/>
      <c r="P43" s="1"/>
    </row>
    <row r="44" spans="2:16" x14ac:dyDescent="0.25">
      <c r="B44" s="2" t="s">
        <v>23</v>
      </c>
      <c r="C44" s="1"/>
      <c r="D44" s="1" t="s">
        <v>49</v>
      </c>
      <c r="E44" s="1"/>
      <c r="F44" s="1"/>
      <c r="G44" s="1"/>
      <c r="H44" s="1"/>
      <c r="I44" s="1"/>
      <c r="J44" s="1"/>
      <c r="K44" s="1"/>
      <c r="L44" s="1"/>
      <c r="M44" s="1"/>
      <c r="N44" s="1"/>
      <c r="O44" s="1"/>
      <c r="P44" s="1"/>
    </row>
    <row r="45" spans="2:16" x14ac:dyDescent="0.25">
      <c r="B45" s="2" t="s">
        <v>25</v>
      </c>
      <c r="C45" s="1"/>
      <c r="D45" s="1" t="s">
        <v>26</v>
      </c>
      <c r="E45" s="1"/>
      <c r="F45" s="1"/>
      <c r="G45" s="1"/>
      <c r="H45" s="1"/>
      <c r="I45" s="1"/>
      <c r="J45" s="1"/>
      <c r="K45" s="1"/>
      <c r="L45" s="1"/>
      <c r="M45" s="1"/>
      <c r="N45" s="1"/>
      <c r="O45" s="1"/>
      <c r="P45" s="1"/>
    </row>
    <row r="46" spans="2:16" x14ac:dyDescent="0.25">
      <c r="B46" s="2" t="s">
        <v>27</v>
      </c>
      <c r="C46" s="1"/>
      <c r="D46" s="1" t="s">
        <v>1269</v>
      </c>
      <c r="E46" s="1"/>
      <c r="F46" s="1"/>
      <c r="G46" s="1"/>
      <c r="H46" s="1"/>
      <c r="I46" s="1"/>
      <c r="J46" s="1"/>
      <c r="K46" s="1"/>
      <c r="L46" s="1"/>
      <c r="M46" s="1"/>
      <c r="N46" s="1"/>
      <c r="O46" s="1"/>
      <c r="P46" s="1"/>
    </row>
    <row r="47" spans="2:16" x14ac:dyDescent="0.25">
      <c r="B47" s="2" t="s">
        <v>29</v>
      </c>
      <c r="C47" s="1"/>
      <c r="D47" s="1"/>
      <c r="E47" s="1"/>
      <c r="F47" s="1"/>
      <c r="G47" s="1"/>
      <c r="H47" s="1"/>
      <c r="I47" s="1"/>
      <c r="J47" s="1"/>
      <c r="K47" s="1"/>
      <c r="L47" s="1"/>
      <c r="M47" s="1"/>
      <c r="N47" s="1"/>
      <c r="O47" s="1"/>
      <c r="P47" s="1"/>
    </row>
    <row r="48" spans="2:16" x14ac:dyDescent="0.25">
      <c r="B48" s="2" t="s">
        <v>30</v>
      </c>
      <c r="C48" s="1"/>
      <c r="D48" s="1" t="s">
        <v>50</v>
      </c>
      <c r="E48" s="1"/>
      <c r="F48" s="1"/>
      <c r="G48" s="1"/>
      <c r="H48" s="1"/>
      <c r="I48" s="1"/>
      <c r="J48" s="1"/>
      <c r="K48" s="1"/>
      <c r="L48" s="1"/>
      <c r="M48" s="1"/>
      <c r="N48" s="1"/>
      <c r="O48" s="1"/>
      <c r="P48" s="1"/>
    </row>
    <row r="49" spans="2:16" x14ac:dyDescent="0.25">
      <c r="B49" s="2" t="s">
        <v>32</v>
      </c>
      <c r="C49" s="1"/>
      <c r="D49" s="1" t="s">
        <v>744</v>
      </c>
      <c r="E49" s="1"/>
      <c r="F49" s="1"/>
      <c r="G49" s="1"/>
      <c r="H49" s="1"/>
      <c r="I49" s="1"/>
      <c r="J49" s="1"/>
      <c r="K49" s="1"/>
      <c r="L49" s="1"/>
      <c r="M49" s="1"/>
      <c r="N49" s="1"/>
      <c r="O49" s="1"/>
      <c r="P49" s="1"/>
    </row>
    <row r="50" spans="2:16" x14ac:dyDescent="0.25">
      <c r="B50" s="2" t="s">
        <v>34</v>
      </c>
      <c r="C50" s="1"/>
      <c r="D50" s="1" t="s">
        <v>745</v>
      </c>
      <c r="E50" s="1"/>
      <c r="F50" s="1"/>
      <c r="G50" s="1"/>
      <c r="H50" s="1"/>
      <c r="I50" s="1"/>
      <c r="J50" s="1"/>
      <c r="K50" s="1"/>
      <c r="L50" s="1"/>
      <c r="M50" s="1"/>
      <c r="N50" s="1"/>
      <c r="O50" s="1"/>
      <c r="P50" s="1"/>
    </row>
    <row r="52" spans="2:16" x14ac:dyDescent="0.25">
      <c r="B52" s="2" t="s">
        <v>5</v>
      </c>
      <c r="C52" s="1"/>
      <c r="D52" s="1" t="s">
        <v>746</v>
      </c>
      <c r="E52" s="1"/>
      <c r="F52" s="1"/>
      <c r="G52" s="1"/>
      <c r="H52" s="1"/>
      <c r="I52" s="1"/>
      <c r="J52" s="1"/>
      <c r="K52" s="1"/>
      <c r="L52" s="1"/>
      <c r="M52" s="1"/>
      <c r="N52" s="1"/>
      <c r="O52" s="1"/>
      <c r="P52" s="1"/>
    </row>
    <row r="53" spans="2:16" x14ac:dyDescent="0.25">
      <c r="B53" s="2" t="s">
        <v>7</v>
      </c>
      <c r="C53" s="1"/>
      <c r="D53" s="1" t="s">
        <v>149</v>
      </c>
      <c r="E53" s="1"/>
      <c r="F53" s="1"/>
      <c r="G53" s="1"/>
      <c r="H53" s="1"/>
      <c r="I53" s="1"/>
      <c r="J53" s="1"/>
      <c r="K53" s="1"/>
      <c r="L53" s="1"/>
      <c r="M53" s="1"/>
      <c r="N53" s="1"/>
      <c r="O53" s="1"/>
      <c r="P53" s="1"/>
    </row>
    <row r="54" spans="2:16" x14ac:dyDescent="0.25">
      <c r="B54" s="2" t="s">
        <v>9</v>
      </c>
      <c r="C54" s="1"/>
      <c r="D54" s="1" t="s">
        <v>747</v>
      </c>
      <c r="E54" s="1"/>
      <c r="F54" s="1"/>
      <c r="G54" s="1"/>
      <c r="H54" s="1"/>
      <c r="I54" s="1"/>
      <c r="J54" s="1"/>
      <c r="K54" s="1"/>
      <c r="L54" s="1"/>
      <c r="M54" s="1"/>
      <c r="N54" s="1"/>
      <c r="O54" s="1"/>
      <c r="P54" s="1"/>
    </row>
    <row r="55" spans="2:16" x14ac:dyDescent="0.25">
      <c r="B55" s="2" t="s">
        <v>11</v>
      </c>
      <c r="C55" s="1"/>
      <c r="D55" s="1" t="s">
        <v>748</v>
      </c>
      <c r="E55" s="1"/>
      <c r="F55" s="1"/>
      <c r="G55" s="1"/>
      <c r="H55" s="1"/>
      <c r="I55" s="1"/>
      <c r="J55" s="1"/>
      <c r="K55" s="1"/>
      <c r="L55" s="1"/>
      <c r="M55" s="1"/>
      <c r="N55" s="1"/>
      <c r="O55" s="1"/>
      <c r="P55" s="1"/>
    </row>
    <row r="56" spans="2:16" x14ac:dyDescent="0.25">
      <c r="B56" s="2" t="s">
        <v>13</v>
      </c>
      <c r="C56" s="1"/>
      <c r="D56" s="1" t="s">
        <v>749</v>
      </c>
      <c r="E56" s="1"/>
      <c r="F56" s="1"/>
      <c r="G56" s="1"/>
      <c r="H56" s="1"/>
      <c r="I56" s="1"/>
      <c r="J56" s="1"/>
      <c r="K56" s="1"/>
      <c r="L56" s="1"/>
      <c r="M56" s="1"/>
      <c r="N56" s="1"/>
      <c r="O56" s="1"/>
      <c r="P56" s="1"/>
    </row>
    <row r="57" spans="2:16" x14ac:dyDescent="0.25">
      <c r="B57" s="2" t="s">
        <v>15</v>
      </c>
      <c r="C57" s="1"/>
      <c r="D57" s="1"/>
      <c r="E57" s="1"/>
      <c r="F57" s="1"/>
      <c r="G57" s="1"/>
      <c r="H57" s="1"/>
      <c r="I57" s="1"/>
      <c r="J57" s="1"/>
      <c r="K57" s="1"/>
      <c r="L57" s="1"/>
      <c r="M57" s="1"/>
      <c r="N57" s="1"/>
      <c r="O57" s="1"/>
      <c r="P57" s="1"/>
    </row>
    <row r="58" spans="2:16" x14ac:dyDescent="0.25">
      <c r="B58" s="2" t="s">
        <v>16</v>
      </c>
      <c r="C58" s="1"/>
      <c r="D58" s="1"/>
      <c r="E58" s="1"/>
      <c r="F58" s="1"/>
      <c r="G58" s="1"/>
      <c r="H58" s="1"/>
      <c r="I58" s="1"/>
      <c r="J58" s="1"/>
      <c r="K58" s="1"/>
      <c r="L58" s="1"/>
      <c r="M58" s="1"/>
      <c r="N58" s="1"/>
      <c r="O58" s="1"/>
      <c r="P58" s="1"/>
    </row>
    <row r="59" spans="2:16" x14ac:dyDescent="0.25">
      <c r="B59" s="2" t="s">
        <v>17</v>
      </c>
      <c r="C59" s="1"/>
      <c r="D59" s="1"/>
      <c r="E59" s="1"/>
      <c r="F59" s="1"/>
      <c r="G59" s="1"/>
      <c r="H59" s="1"/>
      <c r="I59" s="1"/>
      <c r="J59" s="1"/>
      <c r="K59" s="1"/>
      <c r="L59" s="1"/>
      <c r="M59" s="1"/>
      <c r="N59" s="1"/>
      <c r="O59" s="1"/>
      <c r="P59" s="1"/>
    </row>
    <row r="60" spans="2:16" x14ac:dyDescent="0.25">
      <c r="B60" s="2" t="s">
        <v>18</v>
      </c>
      <c r="C60" s="1"/>
      <c r="D60" s="1" t="s">
        <v>750</v>
      </c>
      <c r="E60" s="1"/>
      <c r="F60" s="1"/>
      <c r="G60" s="1"/>
      <c r="H60" s="1"/>
      <c r="I60" s="1"/>
      <c r="J60" s="1"/>
      <c r="K60" s="1"/>
      <c r="L60" s="1"/>
      <c r="M60" s="1"/>
      <c r="N60" s="1"/>
      <c r="O60" s="1"/>
      <c r="P60" s="1"/>
    </row>
    <row r="61" spans="2:16" x14ac:dyDescent="0.25">
      <c r="B61" s="2" t="s">
        <v>20</v>
      </c>
      <c r="C61" s="1"/>
      <c r="D61" s="1">
        <v>20</v>
      </c>
      <c r="E61" s="1"/>
      <c r="F61" s="1"/>
      <c r="G61" s="1"/>
      <c r="H61" s="1"/>
      <c r="I61" s="1"/>
      <c r="J61" s="1"/>
      <c r="K61" s="1"/>
      <c r="L61" s="1"/>
      <c r="M61" s="1"/>
      <c r="N61" s="1"/>
      <c r="O61" s="1"/>
      <c r="P61" s="1"/>
    </row>
    <row r="62" spans="2:16" x14ac:dyDescent="0.25">
      <c r="B62" s="2" t="s">
        <v>21</v>
      </c>
      <c r="C62" s="1"/>
      <c r="D62" s="1">
        <v>5</v>
      </c>
      <c r="E62" s="1"/>
      <c r="F62" s="1"/>
      <c r="G62" s="1"/>
      <c r="H62" s="1"/>
      <c r="I62" s="1"/>
      <c r="J62" s="1"/>
      <c r="K62" s="1"/>
      <c r="L62" s="1"/>
      <c r="M62" s="1"/>
      <c r="N62" s="1"/>
      <c r="O62" s="1"/>
      <c r="P62" s="1"/>
    </row>
    <row r="63" spans="2:16" x14ac:dyDescent="0.25">
      <c r="B63" s="2" t="s">
        <v>22</v>
      </c>
      <c r="C63" s="1"/>
      <c r="D63" s="1">
        <v>35</v>
      </c>
      <c r="E63" s="1"/>
      <c r="F63" s="1"/>
      <c r="G63" s="1"/>
      <c r="H63" s="1"/>
      <c r="I63" s="1"/>
      <c r="J63" s="1"/>
      <c r="K63" s="1"/>
      <c r="L63" s="1"/>
      <c r="M63" s="1"/>
      <c r="N63" s="1"/>
      <c r="O63" s="1"/>
      <c r="P63" s="1"/>
    </row>
    <row r="64" spans="2:16" x14ac:dyDescent="0.25">
      <c r="B64" s="2" t="s">
        <v>23</v>
      </c>
      <c r="C64" s="1"/>
      <c r="D64" s="1" t="s">
        <v>24</v>
      </c>
      <c r="E64" s="1"/>
      <c r="F64" s="1"/>
      <c r="G64" s="1"/>
      <c r="H64" s="1"/>
      <c r="I64" s="1"/>
      <c r="J64" s="1"/>
      <c r="K64" s="1"/>
      <c r="L64" s="1"/>
      <c r="M64" s="1"/>
      <c r="N64" s="1"/>
      <c r="O64" s="1"/>
      <c r="P64" s="1"/>
    </row>
    <row r="65" spans="2:16" x14ac:dyDescent="0.25">
      <c r="B65" s="2" t="s">
        <v>25</v>
      </c>
      <c r="C65" s="1"/>
      <c r="D65" s="1" t="s">
        <v>26</v>
      </c>
      <c r="E65" s="1"/>
      <c r="F65" s="1"/>
      <c r="G65" s="1"/>
      <c r="H65" s="1"/>
      <c r="I65" s="1"/>
      <c r="J65" s="1"/>
      <c r="K65" s="1"/>
      <c r="L65" s="1"/>
      <c r="M65" s="1"/>
      <c r="N65" s="1"/>
      <c r="O65" s="1"/>
      <c r="P65" s="1"/>
    </row>
    <row r="66" spans="2:16" x14ac:dyDescent="0.25">
      <c r="B66" s="2" t="s">
        <v>27</v>
      </c>
      <c r="C66" s="1"/>
      <c r="D66" s="1" t="s">
        <v>1269</v>
      </c>
      <c r="E66" s="1"/>
      <c r="F66" s="1"/>
      <c r="G66" s="1"/>
      <c r="H66" s="1"/>
      <c r="I66" s="1"/>
      <c r="J66" s="1"/>
      <c r="K66" s="1"/>
      <c r="L66" s="1"/>
      <c r="M66" s="1"/>
      <c r="N66" s="1"/>
      <c r="O66" s="1"/>
      <c r="P66" s="1"/>
    </row>
    <row r="67" spans="2:16" x14ac:dyDescent="0.25">
      <c r="B67" s="2" t="s">
        <v>29</v>
      </c>
      <c r="C67" s="1"/>
      <c r="D67" s="1"/>
      <c r="E67" s="1"/>
      <c r="F67" s="1"/>
      <c r="G67" s="1"/>
      <c r="H67" s="1"/>
      <c r="I67" s="1"/>
      <c r="J67" s="1"/>
      <c r="K67" s="1"/>
      <c r="L67" s="1"/>
      <c r="M67" s="1"/>
      <c r="N67" s="1"/>
      <c r="O67" s="1"/>
      <c r="P67" s="1"/>
    </row>
    <row r="68" spans="2:16" x14ac:dyDescent="0.25">
      <c r="B68" s="2" t="s">
        <v>30</v>
      </c>
      <c r="C68" s="1"/>
      <c r="D68" s="1" t="s">
        <v>50</v>
      </c>
      <c r="E68" s="1"/>
      <c r="F68" s="1"/>
      <c r="G68" s="1"/>
      <c r="H68" s="1"/>
      <c r="I68" s="1"/>
      <c r="J68" s="1"/>
      <c r="K68" s="1"/>
      <c r="L68" s="1"/>
      <c r="M68" s="1"/>
      <c r="N68" s="1"/>
      <c r="O68" s="1"/>
      <c r="P68" s="1"/>
    </row>
    <row r="69" spans="2:16" x14ac:dyDescent="0.25">
      <c r="B69" s="2" t="s">
        <v>32</v>
      </c>
      <c r="C69" s="1"/>
      <c r="D69" s="1" t="s">
        <v>751</v>
      </c>
      <c r="E69" s="1"/>
      <c r="F69" s="1"/>
      <c r="G69" s="1"/>
      <c r="H69" s="1"/>
      <c r="I69" s="1"/>
      <c r="J69" s="1"/>
      <c r="K69" s="1"/>
      <c r="L69" s="1"/>
      <c r="M69" s="1"/>
      <c r="N69" s="1"/>
      <c r="O69" s="1"/>
      <c r="P69" s="1"/>
    </row>
    <row r="70" spans="2:16" x14ac:dyDescent="0.25">
      <c r="B70" s="2" t="s">
        <v>34</v>
      </c>
      <c r="C70" s="1"/>
      <c r="D70" s="1" t="s">
        <v>745</v>
      </c>
      <c r="E70" s="1"/>
      <c r="F70" s="1"/>
      <c r="G70" s="1"/>
      <c r="H70" s="1"/>
      <c r="I70" s="1"/>
      <c r="J70" s="1"/>
      <c r="K70" s="1"/>
      <c r="L70" s="1"/>
      <c r="M70" s="1"/>
      <c r="N70" s="1"/>
      <c r="O70" s="1"/>
      <c r="P70" s="1"/>
    </row>
    <row r="72" spans="2:16" x14ac:dyDescent="0.25">
      <c r="B72" s="2" t="s">
        <v>5</v>
      </c>
      <c r="C72" s="1"/>
      <c r="D72" s="1" t="s">
        <v>752</v>
      </c>
      <c r="E72" s="1"/>
      <c r="F72" s="1"/>
      <c r="G72" s="1"/>
      <c r="H72" s="1"/>
      <c r="I72" s="1"/>
      <c r="J72" s="1"/>
      <c r="K72" s="1"/>
      <c r="L72" s="1"/>
      <c r="M72" s="1"/>
      <c r="N72" s="1"/>
      <c r="O72" s="1"/>
      <c r="P72" s="1"/>
    </row>
    <row r="73" spans="2:16" x14ac:dyDescent="0.25">
      <c r="B73" s="2" t="s">
        <v>7</v>
      </c>
      <c r="C73" s="1"/>
      <c r="D73" s="1" t="s">
        <v>149</v>
      </c>
      <c r="E73" s="1"/>
      <c r="F73" s="1"/>
      <c r="G73" s="1"/>
      <c r="H73" s="1"/>
      <c r="I73" s="1"/>
      <c r="J73" s="1"/>
      <c r="K73" s="1"/>
      <c r="L73" s="1"/>
      <c r="M73" s="1"/>
      <c r="N73" s="1"/>
      <c r="O73" s="1"/>
      <c r="P73" s="1"/>
    </row>
    <row r="74" spans="2:16" x14ac:dyDescent="0.25">
      <c r="B74" s="2" t="s">
        <v>9</v>
      </c>
      <c r="C74" s="1"/>
      <c r="D74" s="1" t="s">
        <v>753</v>
      </c>
      <c r="E74" s="1"/>
      <c r="F74" s="1"/>
      <c r="G74" s="1"/>
      <c r="H74" s="1"/>
      <c r="I74" s="1"/>
      <c r="J74" s="1"/>
      <c r="K74" s="1"/>
      <c r="L74" s="1"/>
      <c r="M74" s="1"/>
      <c r="N74" s="1"/>
      <c r="O74" s="1"/>
      <c r="P74" s="1"/>
    </row>
    <row r="75" spans="2:16" x14ac:dyDescent="0.25">
      <c r="B75" s="2" t="s">
        <v>11</v>
      </c>
      <c r="C75" s="1"/>
      <c r="D75" s="1" t="s">
        <v>754</v>
      </c>
      <c r="E75" s="1"/>
      <c r="F75" s="1"/>
      <c r="G75" s="1"/>
      <c r="H75" s="1"/>
      <c r="I75" s="1"/>
      <c r="J75" s="1"/>
      <c r="K75" s="1"/>
      <c r="L75" s="1"/>
      <c r="M75" s="1"/>
      <c r="N75" s="1"/>
      <c r="O75" s="1"/>
      <c r="P75" s="1"/>
    </row>
    <row r="76" spans="2:16" x14ac:dyDescent="0.25">
      <c r="B76" s="2" t="s">
        <v>13</v>
      </c>
      <c r="C76" s="1"/>
      <c r="D76" s="1" t="s">
        <v>755</v>
      </c>
      <c r="E76" s="1"/>
      <c r="F76" s="1"/>
      <c r="G76" s="1"/>
      <c r="H76" s="1"/>
      <c r="I76" s="1"/>
      <c r="J76" s="1"/>
      <c r="K76" s="1"/>
      <c r="L76" s="1"/>
      <c r="M76" s="1"/>
      <c r="N76" s="1"/>
      <c r="O76" s="1"/>
      <c r="P76" s="1"/>
    </row>
    <row r="77" spans="2:16" x14ac:dyDescent="0.25">
      <c r="B77" s="2" t="s">
        <v>15</v>
      </c>
      <c r="C77" s="1"/>
      <c r="D77" s="1"/>
      <c r="E77" s="1"/>
      <c r="F77" s="1"/>
      <c r="G77" s="1"/>
      <c r="H77" s="1"/>
      <c r="I77" s="1"/>
      <c r="J77" s="1"/>
      <c r="K77" s="1"/>
      <c r="L77" s="1"/>
      <c r="M77" s="1"/>
      <c r="N77" s="1"/>
      <c r="O77" s="1"/>
      <c r="P77" s="1"/>
    </row>
    <row r="78" spans="2:16" x14ac:dyDescent="0.25">
      <c r="B78" s="2" t="s">
        <v>16</v>
      </c>
      <c r="C78" s="1"/>
      <c r="D78" s="1"/>
      <c r="E78" s="1"/>
      <c r="F78" s="1"/>
      <c r="G78" s="1"/>
      <c r="H78" s="1"/>
      <c r="I78" s="1"/>
      <c r="J78" s="1"/>
      <c r="K78" s="1"/>
      <c r="L78" s="1"/>
      <c r="M78" s="1"/>
      <c r="N78" s="1"/>
      <c r="O78" s="1"/>
      <c r="P78" s="1"/>
    </row>
    <row r="79" spans="2:16" x14ac:dyDescent="0.25">
      <c r="B79" s="2" t="s">
        <v>17</v>
      </c>
      <c r="C79" s="1"/>
      <c r="D79" s="1"/>
      <c r="E79" s="1"/>
      <c r="F79" s="1"/>
      <c r="G79" s="1"/>
      <c r="H79" s="1"/>
      <c r="I79" s="1"/>
      <c r="J79" s="1"/>
      <c r="K79" s="1"/>
      <c r="L79" s="1"/>
      <c r="M79" s="1"/>
      <c r="N79" s="1"/>
      <c r="O79" s="1"/>
      <c r="P79" s="1"/>
    </row>
    <row r="80" spans="2:16" x14ac:dyDescent="0.25">
      <c r="B80" s="2" t="s">
        <v>18</v>
      </c>
      <c r="C80" s="1"/>
      <c r="D80" s="1" t="s">
        <v>756</v>
      </c>
      <c r="E80" s="1"/>
      <c r="F80" s="1"/>
      <c r="G80" s="1"/>
      <c r="H80" s="1"/>
      <c r="I80" s="1"/>
      <c r="J80" s="1"/>
      <c r="K80" s="1"/>
      <c r="L80" s="1"/>
      <c r="M80" s="1"/>
      <c r="N80" s="1"/>
      <c r="O80" s="1"/>
      <c r="P80" s="1"/>
    </row>
    <row r="81" spans="2:16" x14ac:dyDescent="0.25">
      <c r="B81" s="2" t="s">
        <v>20</v>
      </c>
      <c r="C81" s="1"/>
      <c r="D81" s="1">
        <v>50</v>
      </c>
      <c r="E81" s="1"/>
      <c r="F81" s="1"/>
      <c r="G81" s="1"/>
      <c r="H81" s="1"/>
      <c r="I81" s="1"/>
      <c r="J81" s="1"/>
      <c r="K81" s="1"/>
      <c r="L81" s="1"/>
      <c r="M81" s="1"/>
      <c r="N81" s="1"/>
      <c r="O81" s="1"/>
      <c r="P81" s="1"/>
    </row>
    <row r="82" spans="2:16" x14ac:dyDescent="0.25">
      <c r="B82" s="2" t="s">
        <v>21</v>
      </c>
      <c r="C82" s="1"/>
      <c r="D82" s="1">
        <v>5</v>
      </c>
      <c r="E82" s="1"/>
      <c r="F82" s="1"/>
      <c r="G82" s="1"/>
      <c r="H82" s="1"/>
      <c r="I82" s="1"/>
      <c r="J82" s="1"/>
      <c r="K82" s="1"/>
      <c r="L82" s="1"/>
      <c r="M82" s="1"/>
      <c r="N82" s="1"/>
      <c r="O82" s="1"/>
      <c r="P82" s="1"/>
    </row>
    <row r="83" spans="2:16" x14ac:dyDescent="0.25">
      <c r="B83" s="2" t="s">
        <v>22</v>
      </c>
      <c r="C83" s="1"/>
      <c r="D83" s="1">
        <v>60</v>
      </c>
      <c r="E83" s="1"/>
      <c r="F83" s="1"/>
      <c r="G83" s="1"/>
      <c r="H83" s="1"/>
      <c r="I83" s="1"/>
      <c r="J83" s="1"/>
      <c r="K83" s="1"/>
      <c r="L83" s="1"/>
      <c r="M83" s="1"/>
      <c r="N83" s="1"/>
      <c r="O83" s="1"/>
      <c r="P83" s="1"/>
    </row>
    <row r="84" spans="2:16" x14ac:dyDescent="0.25">
      <c r="B84" s="2" t="s">
        <v>23</v>
      </c>
      <c r="C84" s="1"/>
      <c r="D84" s="1" t="s">
        <v>49</v>
      </c>
      <c r="E84" s="1"/>
      <c r="F84" s="1"/>
      <c r="G84" s="1"/>
      <c r="H84" s="1"/>
      <c r="I84" s="1"/>
      <c r="J84" s="1"/>
      <c r="K84" s="1"/>
      <c r="L84" s="1"/>
      <c r="M84" s="1"/>
      <c r="N84" s="1"/>
      <c r="O84" s="1"/>
      <c r="P84" s="1"/>
    </row>
    <row r="85" spans="2:16" x14ac:dyDescent="0.25">
      <c r="B85" s="2" t="s">
        <v>25</v>
      </c>
      <c r="C85" s="1"/>
      <c r="D85" s="1" t="s">
        <v>26</v>
      </c>
      <c r="E85" s="1"/>
      <c r="F85" s="1"/>
      <c r="G85" s="1"/>
      <c r="H85" s="1"/>
      <c r="I85" s="1"/>
      <c r="J85" s="1"/>
      <c r="K85" s="1"/>
      <c r="L85" s="1"/>
      <c r="M85" s="1"/>
      <c r="N85" s="1"/>
      <c r="O85" s="1"/>
      <c r="P85" s="1"/>
    </row>
    <row r="86" spans="2:16" x14ac:dyDescent="0.25">
      <c r="B86" s="2" t="s">
        <v>27</v>
      </c>
      <c r="C86" s="1"/>
      <c r="D86" s="1" t="s">
        <v>1269</v>
      </c>
      <c r="E86" s="1"/>
      <c r="F86" s="1"/>
      <c r="G86" s="1"/>
      <c r="H86" s="1"/>
      <c r="I86" s="1"/>
      <c r="J86" s="1"/>
      <c r="K86" s="1"/>
      <c r="L86" s="1"/>
      <c r="M86" s="1"/>
      <c r="N86" s="1"/>
      <c r="O86" s="1"/>
      <c r="P86" s="1"/>
    </row>
    <row r="87" spans="2:16" x14ac:dyDescent="0.25">
      <c r="B87" s="2" t="s">
        <v>29</v>
      </c>
      <c r="C87" s="1"/>
      <c r="D87" s="1"/>
      <c r="E87" s="1"/>
      <c r="F87" s="1"/>
      <c r="G87" s="1"/>
      <c r="H87" s="1"/>
      <c r="I87" s="1"/>
      <c r="J87" s="1"/>
      <c r="K87" s="1"/>
      <c r="L87" s="1"/>
      <c r="M87" s="1"/>
      <c r="N87" s="1"/>
      <c r="O87" s="1"/>
      <c r="P87" s="1"/>
    </row>
    <row r="88" spans="2:16" x14ac:dyDescent="0.25">
      <c r="B88" s="2" t="s">
        <v>30</v>
      </c>
      <c r="C88" s="1"/>
      <c r="D88" s="1" t="s">
        <v>50</v>
      </c>
      <c r="E88" s="1"/>
      <c r="F88" s="1"/>
      <c r="G88" s="1"/>
      <c r="H88" s="1"/>
      <c r="I88" s="1"/>
      <c r="J88" s="1"/>
      <c r="K88" s="1"/>
      <c r="L88" s="1"/>
      <c r="M88" s="1"/>
      <c r="N88" s="1"/>
      <c r="O88" s="1"/>
      <c r="P88" s="1"/>
    </row>
    <row r="89" spans="2:16" x14ac:dyDescent="0.25">
      <c r="B89" s="2" t="s">
        <v>32</v>
      </c>
      <c r="C89" s="1"/>
      <c r="D89" s="1" t="s">
        <v>757</v>
      </c>
      <c r="E89" s="1"/>
      <c r="F89" s="1"/>
      <c r="G89" s="1"/>
      <c r="H89" s="1"/>
      <c r="I89" s="1"/>
      <c r="J89" s="1"/>
      <c r="K89" s="1"/>
      <c r="L89" s="1"/>
      <c r="M89" s="1"/>
      <c r="N89" s="1"/>
      <c r="O89" s="1"/>
      <c r="P89" s="1"/>
    </row>
    <row r="90" spans="2:16" x14ac:dyDescent="0.25">
      <c r="B90" s="2" t="s">
        <v>34</v>
      </c>
      <c r="C90" s="1"/>
      <c r="D90" s="1" t="s">
        <v>745</v>
      </c>
      <c r="E90" s="1"/>
      <c r="F90" s="1"/>
      <c r="G90" s="1"/>
      <c r="H90" s="1"/>
      <c r="I90" s="1"/>
      <c r="J90" s="1"/>
      <c r="K90" s="1"/>
      <c r="L90" s="1"/>
      <c r="M90" s="1"/>
      <c r="N90" s="1"/>
      <c r="O90" s="1"/>
      <c r="P90" s="1"/>
    </row>
    <row r="92" spans="2:16" x14ac:dyDescent="0.25">
      <c r="B92" s="2" t="s">
        <v>5</v>
      </c>
      <c r="C92" s="1"/>
      <c r="D92" s="1" t="s">
        <v>758</v>
      </c>
      <c r="E92" s="1"/>
      <c r="F92" s="1"/>
      <c r="G92" s="1"/>
      <c r="H92" s="1"/>
      <c r="I92" s="1"/>
      <c r="J92" s="1"/>
      <c r="K92" s="1"/>
      <c r="L92" s="1"/>
      <c r="M92" s="1"/>
      <c r="N92" s="1"/>
      <c r="O92" s="1"/>
      <c r="P92" s="1"/>
    </row>
    <row r="93" spans="2:16" x14ac:dyDescent="0.25">
      <c r="B93" s="2" t="s">
        <v>7</v>
      </c>
      <c r="C93" s="1"/>
      <c r="D93" s="1" t="s">
        <v>149</v>
      </c>
      <c r="E93" s="1"/>
      <c r="F93" s="1"/>
      <c r="G93" s="1"/>
      <c r="H93" s="1"/>
      <c r="I93" s="1"/>
      <c r="J93" s="1"/>
      <c r="K93" s="1"/>
      <c r="L93" s="1"/>
      <c r="M93" s="1"/>
      <c r="N93" s="1"/>
      <c r="O93" s="1"/>
      <c r="P93" s="1"/>
    </row>
    <row r="94" spans="2:16" x14ac:dyDescent="0.25">
      <c r="B94" s="2" t="s">
        <v>9</v>
      </c>
      <c r="C94" s="1"/>
      <c r="D94" s="1" t="s">
        <v>759</v>
      </c>
      <c r="E94" s="1"/>
      <c r="F94" s="1"/>
      <c r="G94" s="1"/>
      <c r="H94" s="1"/>
      <c r="I94" s="1"/>
      <c r="J94" s="1"/>
      <c r="K94" s="1"/>
      <c r="L94" s="1"/>
      <c r="M94" s="1"/>
      <c r="N94" s="1"/>
      <c r="O94" s="1"/>
      <c r="P94" s="1"/>
    </row>
    <row r="95" spans="2:16" x14ac:dyDescent="0.25">
      <c r="B95" s="2" t="s">
        <v>11</v>
      </c>
      <c r="C95" s="1"/>
      <c r="D95" s="1" t="s">
        <v>760</v>
      </c>
      <c r="E95" s="1"/>
      <c r="F95" s="1"/>
      <c r="G95" s="1"/>
      <c r="H95" s="1"/>
      <c r="I95" s="1"/>
      <c r="J95" s="1"/>
      <c r="K95" s="1"/>
      <c r="L95" s="1"/>
      <c r="M95" s="1"/>
      <c r="N95" s="1"/>
      <c r="O95" s="1"/>
      <c r="P95" s="1"/>
    </row>
    <row r="96" spans="2:16" x14ac:dyDescent="0.25">
      <c r="B96" s="2" t="s">
        <v>13</v>
      </c>
      <c r="C96" s="1"/>
      <c r="D96" s="1" t="s">
        <v>761</v>
      </c>
      <c r="E96" s="1"/>
      <c r="F96" s="1"/>
      <c r="G96" s="1"/>
      <c r="H96" s="1"/>
      <c r="I96" s="1"/>
      <c r="J96" s="1"/>
      <c r="K96" s="1"/>
      <c r="L96" s="1"/>
      <c r="M96" s="1"/>
      <c r="N96" s="1"/>
      <c r="O96" s="1"/>
      <c r="P96" s="1"/>
    </row>
    <row r="97" spans="2:16" x14ac:dyDescent="0.25">
      <c r="B97" s="2" t="s">
        <v>15</v>
      </c>
      <c r="C97" s="1"/>
      <c r="D97" s="1"/>
      <c r="E97" s="1"/>
      <c r="F97" s="1"/>
      <c r="G97" s="1"/>
      <c r="H97" s="1"/>
      <c r="I97" s="1"/>
      <c r="J97" s="1"/>
      <c r="K97" s="1"/>
      <c r="L97" s="1"/>
      <c r="M97" s="1"/>
      <c r="N97" s="1"/>
      <c r="O97" s="1"/>
      <c r="P97" s="1"/>
    </row>
    <row r="98" spans="2:16" x14ac:dyDescent="0.25">
      <c r="B98" s="2" t="s">
        <v>16</v>
      </c>
      <c r="C98" s="1"/>
      <c r="D98" s="1"/>
      <c r="E98" s="1"/>
      <c r="F98" s="1"/>
      <c r="G98" s="1"/>
      <c r="H98" s="1"/>
      <c r="I98" s="1"/>
      <c r="J98" s="1"/>
      <c r="K98" s="1"/>
      <c r="L98" s="1"/>
      <c r="M98" s="1"/>
      <c r="N98" s="1"/>
      <c r="O98" s="1"/>
      <c r="P98" s="1"/>
    </row>
    <row r="99" spans="2:16" x14ac:dyDescent="0.25">
      <c r="B99" s="2" t="s">
        <v>17</v>
      </c>
      <c r="C99" s="1"/>
      <c r="D99" s="1"/>
      <c r="E99" s="1"/>
      <c r="F99" s="1"/>
      <c r="G99" s="1"/>
      <c r="H99" s="1"/>
      <c r="I99" s="1"/>
      <c r="J99" s="1"/>
      <c r="K99" s="1"/>
      <c r="L99" s="1"/>
      <c r="M99" s="1"/>
      <c r="N99" s="1"/>
      <c r="O99" s="1"/>
      <c r="P99" s="1"/>
    </row>
    <row r="100" spans="2:16" x14ac:dyDescent="0.25">
      <c r="B100" s="2" t="s">
        <v>18</v>
      </c>
      <c r="C100" s="1"/>
      <c r="D100" s="1" t="s">
        <v>717</v>
      </c>
      <c r="E100" s="1"/>
      <c r="F100" s="1"/>
      <c r="G100" s="1"/>
      <c r="H100" s="1"/>
      <c r="I100" s="1"/>
      <c r="J100" s="1"/>
      <c r="K100" s="1"/>
      <c r="L100" s="1"/>
      <c r="M100" s="1"/>
      <c r="N100" s="1"/>
      <c r="O100" s="1"/>
      <c r="P100" s="1"/>
    </row>
    <row r="101" spans="2:16" x14ac:dyDescent="0.25">
      <c r="B101" s="2" t="s">
        <v>20</v>
      </c>
      <c r="C101" s="1"/>
      <c r="D101" s="1">
        <v>304</v>
      </c>
      <c r="E101" s="1"/>
      <c r="F101" s="1"/>
      <c r="G101" s="1"/>
      <c r="H101" s="1"/>
      <c r="I101" s="1"/>
      <c r="J101" s="1"/>
      <c r="K101" s="1"/>
      <c r="L101" s="1"/>
      <c r="M101" s="1"/>
      <c r="N101" s="1"/>
      <c r="O101" s="1"/>
      <c r="P101" s="1"/>
    </row>
    <row r="102" spans="2:16" x14ac:dyDescent="0.25">
      <c r="B102" s="2" t="s">
        <v>21</v>
      </c>
      <c r="C102" s="1"/>
      <c r="D102" s="1">
        <v>10</v>
      </c>
      <c r="E102" s="1"/>
      <c r="F102" s="1"/>
      <c r="G102" s="1"/>
      <c r="H102" s="1"/>
      <c r="I102" s="1"/>
      <c r="J102" s="1"/>
      <c r="K102" s="1"/>
      <c r="L102" s="1"/>
      <c r="M102" s="1"/>
      <c r="N102" s="1"/>
      <c r="O102" s="1"/>
      <c r="P102" s="1"/>
    </row>
    <row r="103" spans="2:16" x14ac:dyDescent="0.25">
      <c r="B103" s="2" t="s">
        <v>22</v>
      </c>
      <c r="C103" s="1"/>
      <c r="D103" s="1">
        <v>290</v>
      </c>
      <c r="E103" s="1"/>
      <c r="F103" s="1"/>
      <c r="G103" s="1"/>
      <c r="H103" s="1"/>
      <c r="I103" s="1"/>
      <c r="J103" s="1"/>
      <c r="K103" s="1"/>
      <c r="L103" s="1"/>
      <c r="M103" s="1"/>
      <c r="N103" s="1"/>
      <c r="O103" s="1"/>
      <c r="P103" s="1"/>
    </row>
    <row r="104" spans="2:16" x14ac:dyDescent="0.25">
      <c r="B104" s="2" t="s">
        <v>23</v>
      </c>
      <c r="C104" s="1"/>
      <c r="D104" s="1" t="s">
        <v>24</v>
      </c>
      <c r="E104" s="1"/>
      <c r="F104" s="1"/>
      <c r="G104" s="1"/>
      <c r="H104" s="1"/>
      <c r="I104" s="1"/>
      <c r="J104" s="1"/>
      <c r="K104" s="1"/>
      <c r="L104" s="1"/>
      <c r="M104" s="1"/>
      <c r="N104" s="1"/>
      <c r="O104" s="1"/>
      <c r="P104" s="1"/>
    </row>
    <row r="105" spans="2:16" x14ac:dyDescent="0.25">
      <c r="B105" s="2" t="s">
        <v>25</v>
      </c>
      <c r="C105" s="1"/>
      <c r="D105" s="1" t="s">
        <v>26</v>
      </c>
      <c r="E105" s="1"/>
      <c r="F105" s="1"/>
      <c r="G105" s="1"/>
      <c r="H105" s="1"/>
      <c r="I105" s="1"/>
      <c r="J105" s="1"/>
      <c r="K105" s="1"/>
      <c r="L105" s="1"/>
      <c r="M105" s="1"/>
      <c r="N105" s="1"/>
      <c r="O105" s="1"/>
      <c r="P105" s="1"/>
    </row>
    <row r="106" spans="2:16" x14ac:dyDescent="0.25">
      <c r="B106" s="2" t="s">
        <v>27</v>
      </c>
      <c r="C106" s="1"/>
      <c r="D106" s="1" t="s">
        <v>1269</v>
      </c>
      <c r="E106" s="1"/>
      <c r="F106" s="1"/>
      <c r="G106" s="1"/>
      <c r="H106" s="1"/>
      <c r="I106" s="1"/>
      <c r="J106" s="1"/>
      <c r="K106" s="1"/>
      <c r="L106" s="1"/>
      <c r="M106" s="1"/>
      <c r="N106" s="1"/>
      <c r="O106" s="1"/>
      <c r="P106" s="1"/>
    </row>
    <row r="107" spans="2:16" x14ac:dyDescent="0.25">
      <c r="B107" s="2" t="s">
        <v>29</v>
      </c>
      <c r="C107" s="1"/>
      <c r="D107" s="1"/>
      <c r="E107" s="1"/>
      <c r="F107" s="1"/>
      <c r="G107" s="1"/>
      <c r="H107" s="1"/>
      <c r="I107" s="1"/>
      <c r="J107" s="1"/>
      <c r="K107" s="1"/>
      <c r="L107" s="1"/>
      <c r="M107" s="1"/>
      <c r="N107" s="1"/>
      <c r="O107" s="1"/>
      <c r="P107" s="1"/>
    </row>
    <row r="108" spans="2:16" x14ac:dyDescent="0.25">
      <c r="B108" s="2" t="s">
        <v>30</v>
      </c>
      <c r="C108" s="1"/>
      <c r="D108" s="1" t="s">
        <v>50</v>
      </c>
      <c r="E108" s="1"/>
      <c r="F108" s="1"/>
      <c r="G108" s="1"/>
      <c r="H108" s="1"/>
      <c r="I108" s="1"/>
      <c r="J108" s="1"/>
      <c r="K108" s="1"/>
      <c r="L108" s="1"/>
      <c r="M108" s="1"/>
      <c r="N108" s="1"/>
      <c r="O108" s="1"/>
      <c r="P108" s="1"/>
    </row>
    <row r="109" spans="2:16" x14ac:dyDescent="0.25">
      <c r="B109" s="2" t="s">
        <v>32</v>
      </c>
      <c r="C109" s="1"/>
      <c r="D109" s="1" t="s">
        <v>762</v>
      </c>
      <c r="E109" s="1"/>
      <c r="F109" s="1"/>
      <c r="G109" s="1"/>
      <c r="H109" s="1"/>
      <c r="I109" s="1"/>
      <c r="J109" s="1"/>
      <c r="K109" s="1"/>
      <c r="L109" s="1"/>
      <c r="M109" s="1"/>
      <c r="N109" s="1"/>
      <c r="O109" s="1"/>
      <c r="P109" s="1"/>
    </row>
    <row r="110" spans="2:16" x14ac:dyDescent="0.25">
      <c r="B110" s="2" t="s">
        <v>34</v>
      </c>
      <c r="C110" s="1"/>
      <c r="D110" s="1" t="s">
        <v>745</v>
      </c>
      <c r="E110" s="1"/>
      <c r="F110" s="1"/>
      <c r="G110" s="1"/>
      <c r="H110" s="1"/>
      <c r="I110" s="1"/>
      <c r="J110" s="1"/>
      <c r="K110" s="1"/>
      <c r="L110" s="1"/>
      <c r="M110" s="1"/>
      <c r="N110" s="1"/>
      <c r="O110" s="1"/>
      <c r="P110" s="1"/>
    </row>
  </sheetData>
  <mergeCells count="187">
    <mergeCell ref="B107:C107"/>
    <mergeCell ref="D107:P107"/>
    <mergeCell ref="B108:C108"/>
    <mergeCell ref="D108:P108"/>
    <mergeCell ref="B109:C109"/>
    <mergeCell ref="D109:P109"/>
    <mergeCell ref="B110:C110"/>
    <mergeCell ref="D110:P110"/>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2:C92"/>
    <mergeCell ref="D92:P92"/>
    <mergeCell ref="B93:C93"/>
    <mergeCell ref="D93:P93"/>
    <mergeCell ref="B94:C94"/>
    <mergeCell ref="D94:P94"/>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2:C72"/>
    <mergeCell ref="D72:P72"/>
    <mergeCell ref="B73:C73"/>
    <mergeCell ref="D73:P73"/>
    <mergeCell ref="B74:C74"/>
    <mergeCell ref="D74:P74"/>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2:C52"/>
    <mergeCell ref="D52:P52"/>
    <mergeCell ref="B53:C53"/>
    <mergeCell ref="D53:P53"/>
    <mergeCell ref="B54:C54"/>
    <mergeCell ref="D54:P54"/>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4:C34"/>
    <mergeCell ref="D34:P34"/>
    <mergeCell ref="B35:C35"/>
    <mergeCell ref="D35:P35"/>
    <mergeCell ref="B36:C36"/>
    <mergeCell ref="D36:P36"/>
    <mergeCell ref="B37:C37"/>
    <mergeCell ref="D37:P37"/>
    <mergeCell ref="B38:C38"/>
    <mergeCell ref="D38:P38"/>
    <mergeCell ref="B24:P24"/>
    <mergeCell ref="C25:P25"/>
    <mergeCell ref="C26:P26"/>
    <mergeCell ref="C27:P27"/>
    <mergeCell ref="C28:P28"/>
    <mergeCell ref="B30:P30"/>
    <mergeCell ref="B32:C32"/>
    <mergeCell ref="D32:P32"/>
    <mergeCell ref="B33:C33"/>
    <mergeCell ref="D33:P33"/>
    <mergeCell ref="C21:F21"/>
    <mergeCell ref="G21:J21"/>
    <mergeCell ref="K21:P21"/>
    <mergeCell ref="C22:F22"/>
    <mergeCell ref="G22:J22"/>
    <mergeCell ref="K22:P22"/>
    <mergeCell ref="C23:F23"/>
    <mergeCell ref="G23:J23"/>
    <mergeCell ref="K23:P23"/>
    <mergeCell ref="B13:O13"/>
    <mergeCell ref="B14:N14"/>
    <mergeCell ref="B15:C15"/>
    <mergeCell ref="B17:O17"/>
    <mergeCell ref="B18:O18"/>
    <mergeCell ref="C19:F19"/>
    <mergeCell ref="G19:J19"/>
    <mergeCell ref="K19:P19"/>
    <mergeCell ref="C20:F20"/>
    <mergeCell ref="G20:J20"/>
    <mergeCell ref="K20:P20"/>
    <mergeCell ref="B1:P1"/>
    <mergeCell ref="B2:N2"/>
    <mergeCell ref="B3:C3"/>
    <mergeCell ref="B5:O5"/>
    <mergeCell ref="B6:N6"/>
    <mergeCell ref="B7:C7"/>
    <mergeCell ref="B9:O9"/>
    <mergeCell ref="B10:N10"/>
    <mergeCell ref="B11:C11"/>
  </mergeCells>
  <conditionalFormatting sqref="O4">
    <cfRule type="containsText" dxfId="1838" priority="1" operator="containsText" text="Atingiu">
      <formula>NOT(ISERROR(SEARCH("Atingiu",O4)))</formula>
    </cfRule>
    <cfRule type="containsText" dxfId="1837" priority="1" operator="containsText" text="Superou">
      <formula>NOT(ISERROR(SEARCH("Superou",O4)))</formula>
    </cfRule>
    <cfRule type="containsText" dxfId="1836" priority="1" operator="containsText" text="Não">
      <formula>NOT(ISERROR(SEARCH("Não",O4)))</formula>
    </cfRule>
  </conditionalFormatting>
  <conditionalFormatting sqref="P5">
    <cfRule type="cellIs" dxfId="1835" priority="2" operator="equal">
      <formula>1</formula>
    </cfRule>
    <cfRule type="cellIs" dxfId="1834" priority="2" operator="greaterThan">
      <formula>1</formula>
    </cfRule>
    <cfRule type="cellIs" dxfId="1833" priority="2" operator="lessThan">
      <formula>1</formula>
    </cfRule>
  </conditionalFormatting>
  <conditionalFormatting sqref="O8">
    <cfRule type="containsText" dxfId="1832" priority="3" operator="containsText" text="Atingiu">
      <formula>NOT(ISERROR(SEARCH("Atingiu",O8)))</formula>
    </cfRule>
    <cfRule type="containsText" dxfId="1831" priority="3" operator="containsText" text="Superou">
      <formula>NOT(ISERROR(SEARCH("Superou",O8)))</formula>
    </cfRule>
    <cfRule type="containsText" dxfId="1830" priority="3" operator="containsText" text="Não">
      <formula>NOT(ISERROR(SEARCH("Não",O8)))</formula>
    </cfRule>
  </conditionalFormatting>
  <conditionalFormatting sqref="P9">
    <cfRule type="cellIs" dxfId="1829" priority="4" operator="equal">
      <formula>1</formula>
    </cfRule>
    <cfRule type="cellIs" dxfId="1828" priority="4" operator="greaterThan">
      <formula>1</formula>
    </cfRule>
    <cfRule type="cellIs" dxfId="1827" priority="4" operator="lessThan">
      <formula>1</formula>
    </cfRule>
  </conditionalFormatting>
  <conditionalFormatting sqref="O12">
    <cfRule type="containsText" dxfId="1826" priority="5" operator="containsText" text="Atingiu">
      <formula>NOT(ISERROR(SEARCH("Atingiu",O12)))</formula>
    </cfRule>
    <cfRule type="containsText" dxfId="1825" priority="5" operator="containsText" text="Superou">
      <formula>NOT(ISERROR(SEARCH("Superou",O12)))</formula>
    </cfRule>
    <cfRule type="containsText" dxfId="1824" priority="5" operator="containsText" text="Não">
      <formula>NOT(ISERROR(SEARCH("Não",O12)))</formula>
    </cfRule>
  </conditionalFormatting>
  <conditionalFormatting sqref="P13">
    <cfRule type="cellIs" dxfId="1823" priority="6" operator="equal">
      <formula>1</formula>
    </cfRule>
    <cfRule type="cellIs" dxfId="1822" priority="6" operator="greaterThan">
      <formula>1</formula>
    </cfRule>
    <cfRule type="cellIs" dxfId="1821" priority="6" operator="lessThan">
      <formula>1</formula>
    </cfRule>
  </conditionalFormatting>
  <conditionalFormatting sqref="O16">
    <cfRule type="containsText" dxfId="1820" priority="7" operator="containsText" text="Atingiu">
      <formula>NOT(ISERROR(SEARCH("Atingiu",O16)))</formula>
    </cfRule>
    <cfRule type="containsText" dxfId="1819" priority="7" operator="containsText" text="Superou">
      <formula>NOT(ISERROR(SEARCH("Superou",O16)))</formula>
    </cfRule>
    <cfRule type="containsText" dxfId="1818" priority="7" operator="containsText" text="Não">
      <formula>NOT(ISERROR(SEARCH("Não",O16)))</formula>
    </cfRule>
  </conditionalFormatting>
  <conditionalFormatting sqref="P17">
    <cfRule type="cellIs" dxfId="1817" priority="8" operator="equal">
      <formula>1</formula>
    </cfRule>
    <cfRule type="cellIs" dxfId="1816" priority="8" operator="greaterThan">
      <formula>1</formula>
    </cfRule>
    <cfRule type="cellIs" dxfId="1815" priority="8" operator="lessThan">
      <formula>1</formula>
    </cfRule>
  </conditionalFormatting>
  <conditionalFormatting sqref="P18">
    <cfRule type="cellIs" dxfId="1814" priority="9" operator="equal">
      <formula>1</formula>
    </cfRule>
    <cfRule type="cellIs" dxfId="1813" priority="9" operator="greaterThan">
      <formula>1</formula>
    </cfRule>
    <cfRule type="cellIs" dxfId="1812" priority="9" operator="lessThan">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1290</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1291</v>
      </c>
      <c r="C4" s="23" t="s">
        <v>1292</v>
      </c>
      <c r="D4" s="24"/>
      <c r="E4" s="24"/>
      <c r="F4" s="24"/>
      <c r="G4" s="25">
        <v>80</v>
      </c>
      <c r="H4" s="25">
        <v>5</v>
      </c>
      <c r="I4" s="25">
        <v>100</v>
      </c>
      <c r="J4" s="26">
        <v>1</v>
      </c>
      <c r="K4" s="27" t="s">
        <v>621</v>
      </c>
      <c r="L4" s="24" t="s">
        <v>619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1293</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1294</v>
      </c>
      <c r="C8" s="23" t="s">
        <v>1295</v>
      </c>
      <c r="D8" s="24"/>
      <c r="E8" s="24"/>
      <c r="F8" s="24"/>
      <c r="G8" s="25">
        <v>80</v>
      </c>
      <c r="H8" s="25">
        <v>5</v>
      </c>
      <c r="I8" s="25">
        <v>100</v>
      </c>
      <c r="J8" s="26">
        <v>1</v>
      </c>
      <c r="K8" s="27" t="s">
        <v>621</v>
      </c>
      <c r="L8" s="24" t="s">
        <v>626</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1296</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1297</v>
      </c>
      <c r="C12" s="23" t="s">
        <v>629</v>
      </c>
      <c r="D12" s="24"/>
      <c r="E12" s="24"/>
      <c r="F12" s="24"/>
      <c r="G12" s="25">
        <v>80</v>
      </c>
      <c r="H12" s="25">
        <v>5</v>
      </c>
      <c r="I12" s="25">
        <v>100</v>
      </c>
      <c r="J12" s="26">
        <v>1</v>
      </c>
      <c r="K12" s="27" t="s">
        <v>621</v>
      </c>
      <c r="L12" s="24" t="s">
        <v>631</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1291</v>
      </c>
      <c r="C16" s="4" t="s">
        <v>1292</v>
      </c>
      <c r="D16" s="4" t="s">
        <v>1292</v>
      </c>
      <c r="E16" s="4" t="s">
        <v>1292</v>
      </c>
      <c r="F16" s="4" t="s">
        <v>1292</v>
      </c>
      <c r="G16" s="4" t="s">
        <v>620</v>
      </c>
      <c r="H16" s="4" t="s">
        <v>620</v>
      </c>
      <c r="I16" s="4" t="s">
        <v>620</v>
      </c>
      <c r="J16" s="4" t="s">
        <v>620</v>
      </c>
      <c r="K16" s="4" t="s">
        <v>50</v>
      </c>
      <c r="L16" s="4" t="s">
        <v>50</v>
      </c>
      <c r="M16" s="4" t="s">
        <v>50</v>
      </c>
      <c r="N16" s="4" t="s">
        <v>50</v>
      </c>
      <c r="O16" s="4" t="s">
        <v>50</v>
      </c>
      <c r="P16" s="4" t="s">
        <v>50</v>
      </c>
    </row>
    <row r="17" spans="2:16" ht="27" customHeight="1" x14ac:dyDescent="0.25">
      <c r="B17" s="33" t="s">
        <v>1294</v>
      </c>
      <c r="C17" s="4" t="s">
        <v>1295</v>
      </c>
      <c r="D17" s="4" t="s">
        <v>1295</v>
      </c>
      <c r="E17" s="4" t="s">
        <v>1295</v>
      </c>
      <c r="F17" s="4" t="s">
        <v>1295</v>
      </c>
      <c r="G17" s="4" t="s">
        <v>620</v>
      </c>
      <c r="H17" s="4" t="s">
        <v>620</v>
      </c>
      <c r="I17" s="4" t="s">
        <v>620</v>
      </c>
      <c r="J17" s="4" t="s">
        <v>620</v>
      </c>
      <c r="K17" s="4" t="s">
        <v>50</v>
      </c>
      <c r="L17" s="4" t="s">
        <v>50</v>
      </c>
      <c r="M17" s="4" t="s">
        <v>50</v>
      </c>
      <c r="N17" s="4" t="s">
        <v>50</v>
      </c>
      <c r="O17" s="4" t="s">
        <v>50</v>
      </c>
      <c r="P17" s="4" t="s">
        <v>50</v>
      </c>
    </row>
    <row r="18" spans="2:16" ht="27" customHeight="1" x14ac:dyDescent="0.25">
      <c r="B18" s="33" t="s">
        <v>1297</v>
      </c>
      <c r="C18" s="4" t="s">
        <v>629</v>
      </c>
      <c r="D18" s="4" t="s">
        <v>629</v>
      </c>
      <c r="E18" s="4" t="s">
        <v>629</v>
      </c>
      <c r="F18" s="4" t="s">
        <v>629</v>
      </c>
      <c r="G18" s="4" t="s">
        <v>620</v>
      </c>
      <c r="H18" s="4" t="s">
        <v>620</v>
      </c>
      <c r="I18" s="4" t="s">
        <v>620</v>
      </c>
      <c r="J18" s="4" t="s">
        <v>620</v>
      </c>
      <c r="K18" s="4" t="s">
        <v>50</v>
      </c>
      <c r="L18" s="4" t="s">
        <v>50</v>
      </c>
      <c r="M18" s="4" t="s">
        <v>50</v>
      </c>
      <c r="N18" s="4" t="s">
        <v>50</v>
      </c>
      <c r="O18" s="4" t="s">
        <v>50</v>
      </c>
      <c r="P18" s="4" t="s">
        <v>50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1291</v>
      </c>
      <c r="C20" s="4" t="s">
        <v>618</v>
      </c>
      <c r="D20" s="4" t="s">
        <v>618</v>
      </c>
      <c r="E20" s="4" t="s">
        <v>618</v>
      </c>
      <c r="F20" s="4" t="s">
        <v>618</v>
      </c>
      <c r="G20" s="4" t="s">
        <v>618</v>
      </c>
      <c r="H20" s="4" t="s">
        <v>618</v>
      </c>
      <c r="I20" s="4" t="s">
        <v>618</v>
      </c>
      <c r="J20" s="4" t="s">
        <v>618</v>
      </c>
      <c r="K20" s="4" t="s">
        <v>618</v>
      </c>
      <c r="L20" s="4" t="s">
        <v>618</v>
      </c>
      <c r="M20" s="4" t="s">
        <v>618</v>
      </c>
      <c r="N20" s="4" t="s">
        <v>618</v>
      </c>
      <c r="O20" s="4" t="s">
        <v>618</v>
      </c>
      <c r="P20" s="4" t="s">
        <v>618</v>
      </c>
    </row>
    <row r="21" spans="2:16" ht="27" customHeight="1" x14ac:dyDescent="0.25">
      <c r="B21" s="33" t="s">
        <v>1294</v>
      </c>
      <c r="C21" s="4" t="s">
        <v>625</v>
      </c>
      <c r="D21" s="4" t="s">
        <v>625</v>
      </c>
      <c r="E21" s="4" t="s">
        <v>625</v>
      </c>
      <c r="F21" s="4" t="s">
        <v>625</v>
      </c>
      <c r="G21" s="4" t="s">
        <v>625</v>
      </c>
      <c r="H21" s="4" t="s">
        <v>625</v>
      </c>
      <c r="I21" s="4" t="s">
        <v>625</v>
      </c>
      <c r="J21" s="4" t="s">
        <v>625</v>
      </c>
      <c r="K21" s="4" t="s">
        <v>625</v>
      </c>
      <c r="L21" s="4" t="s">
        <v>625</v>
      </c>
      <c r="M21" s="4" t="s">
        <v>625</v>
      </c>
      <c r="N21" s="4" t="s">
        <v>625</v>
      </c>
      <c r="O21" s="4" t="s">
        <v>625</v>
      </c>
      <c r="P21" s="4" t="s">
        <v>625</v>
      </c>
    </row>
    <row r="22" spans="2:16" ht="27" customHeight="1" x14ac:dyDescent="0.25">
      <c r="B22" s="33" t="s">
        <v>1297</v>
      </c>
      <c r="C22" s="4" t="s">
        <v>630</v>
      </c>
      <c r="D22" s="4" t="s">
        <v>630</v>
      </c>
      <c r="E22" s="4" t="s">
        <v>630</v>
      </c>
      <c r="F22" s="4" t="s">
        <v>630</v>
      </c>
      <c r="G22" s="4" t="s">
        <v>630</v>
      </c>
      <c r="H22" s="4" t="s">
        <v>630</v>
      </c>
      <c r="I22" s="4" t="s">
        <v>630</v>
      </c>
      <c r="J22" s="4" t="s">
        <v>630</v>
      </c>
      <c r="K22" s="4" t="s">
        <v>630</v>
      </c>
      <c r="L22" s="4" t="s">
        <v>630</v>
      </c>
      <c r="M22" s="4" t="s">
        <v>630</v>
      </c>
      <c r="N22" s="4" t="s">
        <v>630</v>
      </c>
      <c r="O22" s="4" t="s">
        <v>630</v>
      </c>
      <c r="P22" s="4" t="s">
        <v>630</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615</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616</v>
      </c>
      <c r="E28" s="1"/>
      <c r="F28" s="1"/>
      <c r="G28" s="1"/>
      <c r="H28" s="1"/>
      <c r="I28" s="1"/>
      <c r="J28" s="1"/>
      <c r="K28" s="1"/>
      <c r="L28" s="1"/>
      <c r="M28" s="1"/>
      <c r="N28" s="1"/>
      <c r="O28" s="1"/>
      <c r="P28" s="1"/>
    </row>
    <row r="29" spans="2:16" x14ac:dyDescent="0.25">
      <c r="B29" s="2" t="s">
        <v>11</v>
      </c>
      <c r="C29" s="1"/>
      <c r="D29" s="1" t="s">
        <v>617</v>
      </c>
      <c r="E29" s="1"/>
      <c r="F29" s="1"/>
      <c r="G29" s="1"/>
      <c r="H29" s="1"/>
      <c r="I29" s="1"/>
      <c r="J29" s="1"/>
      <c r="K29" s="1"/>
      <c r="L29" s="1"/>
      <c r="M29" s="1"/>
      <c r="N29" s="1"/>
      <c r="O29" s="1"/>
      <c r="P29" s="1"/>
    </row>
    <row r="30" spans="2:16" x14ac:dyDescent="0.25">
      <c r="B30" s="2" t="s">
        <v>13</v>
      </c>
      <c r="C30" s="1"/>
      <c r="D30" s="1" t="s">
        <v>618</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619</v>
      </c>
      <c r="E34" s="1"/>
      <c r="F34" s="1"/>
      <c r="G34" s="1"/>
      <c r="H34" s="1"/>
      <c r="I34" s="1"/>
      <c r="J34" s="1"/>
      <c r="K34" s="1"/>
      <c r="L34" s="1"/>
      <c r="M34" s="1"/>
      <c r="N34" s="1"/>
      <c r="O34" s="1"/>
      <c r="P34" s="1"/>
    </row>
    <row r="35" spans="2:16" x14ac:dyDescent="0.25">
      <c r="B35" s="2" t="s">
        <v>20</v>
      </c>
      <c r="C35" s="1"/>
      <c r="D35" s="1">
        <v>80</v>
      </c>
      <c r="E35" s="1"/>
      <c r="F35" s="1"/>
      <c r="G35" s="1"/>
      <c r="H35" s="1"/>
      <c r="I35" s="1"/>
      <c r="J35" s="1"/>
      <c r="K35" s="1"/>
      <c r="L35" s="1"/>
      <c r="M35" s="1"/>
      <c r="N35" s="1"/>
      <c r="O35" s="1"/>
      <c r="P35" s="1"/>
    </row>
    <row r="36" spans="2:16" x14ac:dyDescent="0.25">
      <c r="B36" s="2" t="s">
        <v>21</v>
      </c>
      <c r="C36" s="1"/>
      <c r="D36" s="1">
        <v>5</v>
      </c>
      <c r="E36" s="1"/>
      <c r="F36" s="1"/>
      <c r="G36" s="1"/>
      <c r="H36" s="1"/>
      <c r="I36" s="1"/>
      <c r="J36" s="1"/>
      <c r="K36" s="1"/>
      <c r="L36" s="1"/>
      <c r="M36" s="1"/>
      <c r="N36" s="1"/>
      <c r="O36" s="1"/>
      <c r="P36" s="1"/>
    </row>
    <row r="37" spans="2:16" x14ac:dyDescent="0.25">
      <c r="B37" s="2" t="s">
        <v>22</v>
      </c>
      <c r="C37" s="1"/>
      <c r="D37" s="1">
        <v>100</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50</v>
      </c>
      <c r="E42" s="1"/>
      <c r="F42" s="1"/>
      <c r="G42" s="1"/>
      <c r="H42" s="1"/>
      <c r="I42" s="1"/>
      <c r="J42" s="1"/>
      <c r="K42" s="1"/>
      <c r="L42" s="1"/>
      <c r="M42" s="1"/>
      <c r="N42" s="1"/>
      <c r="O42" s="1"/>
      <c r="P42" s="1"/>
    </row>
    <row r="43" spans="2:16" x14ac:dyDescent="0.25">
      <c r="B43" s="2" t="s">
        <v>32</v>
      </c>
      <c r="C43" s="1"/>
      <c r="D43" s="1" t="s">
        <v>620</v>
      </c>
      <c r="E43" s="1"/>
      <c r="F43" s="1"/>
      <c r="G43" s="1"/>
      <c r="H43" s="1"/>
      <c r="I43" s="1"/>
      <c r="J43" s="1"/>
      <c r="K43" s="1"/>
      <c r="L43" s="1"/>
      <c r="M43" s="1"/>
      <c r="N43" s="1"/>
      <c r="O43" s="1"/>
      <c r="P43" s="1"/>
    </row>
    <row r="44" spans="2:16" x14ac:dyDescent="0.25">
      <c r="B44" s="2" t="s">
        <v>34</v>
      </c>
      <c r="C44" s="1"/>
      <c r="D44" s="1" t="s">
        <v>621</v>
      </c>
      <c r="E44" s="1"/>
      <c r="F44" s="1"/>
      <c r="G44" s="1"/>
      <c r="H44" s="1"/>
      <c r="I44" s="1"/>
      <c r="J44" s="1"/>
      <c r="K44" s="1"/>
      <c r="L44" s="1"/>
      <c r="M44" s="1"/>
      <c r="N44" s="1"/>
      <c r="O44" s="1"/>
      <c r="P44" s="1"/>
    </row>
    <row r="46" spans="2:16" x14ac:dyDescent="0.25">
      <c r="B46" s="2" t="s">
        <v>5</v>
      </c>
      <c r="C46" s="1"/>
      <c r="D46" s="1" t="s">
        <v>622</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623</v>
      </c>
      <c r="E48" s="1"/>
      <c r="F48" s="1"/>
      <c r="G48" s="1"/>
      <c r="H48" s="1"/>
      <c r="I48" s="1"/>
      <c r="J48" s="1"/>
      <c r="K48" s="1"/>
      <c r="L48" s="1"/>
      <c r="M48" s="1"/>
      <c r="N48" s="1"/>
      <c r="O48" s="1"/>
      <c r="P48" s="1"/>
    </row>
    <row r="49" spans="2:16" x14ac:dyDescent="0.25">
      <c r="B49" s="2" t="s">
        <v>11</v>
      </c>
      <c r="C49" s="1"/>
      <c r="D49" s="1" t="s">
        <v>624</v>
      </c>
      <c r="E49" s="1"/>
      <c r="F49" s="1"/>
      <c r="G49" s="1"/>
      <c r="H49" s="1"/>
      <c r="I49" s="1"/>
      <c r="J49" s="1"/>
      <c r="K49" s="1"/>
      <c r="L49" s="1"/>
      <c r="M49" s="1"/>
      <c r="N49" s="1"/>
      <c r="O49" s="1"/>
      <c r="P49" s="1"/>
    </row>
    <row r="50" spans="2:16" x14ac:dyDescent="0.25">
      <c r="B50" s="2" t="s">
        <v>13</v>
      </c>
      <c r="C50" s="1"/>
      <c r="D50" s="1" t="s">
        <v>625</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626</v>
      </c>
      <c r="E54" s="1"/>
      <c r="F54" s="1"/>
      <c r="G54" s="1"/>
      <c r="H54" s="1"/>
      <c r="I54" s="1"/>
      <c r="J54" s="1"/>
      <c r="K54" s="1"/>
      <c r="L54" s="1"/>
      <c r="M54" s="1"/>
      <c r="N54" s="1"/>
      <c r="O54" s="1"/>
      <c r="P54" s="1"/>
    </row>
    <row r="55" spans="2:16" x14ac:dyDescent="0.25">
      <c r="B55" s="2" t="s">
        <v>20</v>
      </c>
      <c r="C55" s="1"/>
      <c r="D55" s="1">
        <v>80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100</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50</v>
      </c>
      <c r="E62" s="1"/>
      <c r="F62" s="1"/>
      <c r="G62" s="1"/>
      <c r="H62" s="1"/>
      <c r="I62" s="1"/>
      <c r="J62" s="1"/>
      <c r="K62" s="1"/>
      <c r="L62" s="1"/>
      <c r="M62" s="1"/>
      <c r="N62" s="1"/>
      <c r="O62" s="1"/>
      <c r="P62" s="1"/>
    </row>
    <row r="63" spans="2:16" x14ac:dyDescent="0.25">
      <c r="B63" s="2" t="s">
        <v>32</v>
      </c>
      <c r="C63" s="1"/>
      <c r="D63" s="1" t="s">
        <v>620</v>
      </c>
      <c r="E63" s="1"/>
      <c r="F63" s="1"/>
      <c r="G63" s="1"/>
      <c r="H63" s="1"/>
      <c r="I63" s="1"/>
      <c r="J63" s="1"/>
      <c r="K63" s="1"/>
      <c r="L63" s="1"/>
      <c r="M63" s="1"/>
      <c r="N63" s="1"/>
      <c r="O63" s="1"/>
      <c r="P63" s="1"/>
    </row>
    <row r="64" spans="2:16" x14ac:dyDescent="0.25">
      <c r="B64" s="2" t="s">
        <v>34</v>
      </c>
      <c r="C64" s="1"/>
      <c r="D64" s="1" t="s">
        <v>621</v>
      </c>
      <c r="E64" s="1"/>
      <c r="F64" s="1"/>
      <c r="G64" s="1"/>
      <c r="H64" s="1"/>
      <c r="I64" s="1"/>
      <c r="J64" s="1"/>
      <c r="K64" s="1"/>
      <c r="L64" s="1"/>
      <c r="M64" s="1"/>
      <c r="N64" s="1"/>
      <c r="O64" s="1"/>
      <c r="P64" s="1"/>
    </row>
    <row r="66" spans="2:16" x14ac:dyDescent="0.25">
      <c r="B66" s="2" t="s">
        <v>5</v>
      </c>
      <c r="C66" s="1"/>
      <c r="D66" s="1" t="s">
        <v>627</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628</v>
      </c>
      <c r="E68" s="1"/>
      <c r="F68" s="1"/>
      <c r="G68" s="1"/>
      <c r="H68" s="1"/>
      <c r="I68" s="1"/>
      <c r="J68" s="1"/>
      <c r="K68" s="1"/>
      <c r="L68" s="1"/>
      <c r="M68" s="1"/>
      <c r="N68" s="1"/>
      <c r="O68" s="1"/>
      <c r="P68" s="1"/>
    </row>
    <row r="69" spans="2:16" x14ac:dyDescent="0.25">
      <c r="B69" s="2" t="s">
        <v>11</v>
      </c>
      <c r="C69" s="1"/>
      <c r="D69" s="1" t="s">
        <v>629</v>
      </c>
      <c r="E69" s="1"/>
      <c r="F69" s="1"/>
      <c r="G69" s="1"/>
      <c r="H69" s="1"/>
      <c r="I69" s="1"/>
      <c r="J69" s="1"/>
      <c r="K69" s="1"/>
      <c r="L69" s="1"/>
      <c r="M69" s="1"/>
      <c r="N69" s="1"/>
      <c r="O69" s="1"/>
      <c r="P69" s="1"/>
    </row>
    <row r="70" spans="2:16" x14ac:dyDescent="0.25">
      <c r="B70" s="2" t="s">
        <v>13</v>
      </c>
      <c r="C70" s="1"/>
      <c r="D70" s="1" t="s">
        <v>630</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631</v>
      </c>
      <c r="E74" s="1"/>
      <c r="F74" s="1"/>
      <c r="G74" s="1"/>
      <c r="H74" s="1"/>
      <c r="I74" s="1"/>
      <c r="J74" s="1"/>
      <c r="K74" s="1"/>
      <c r="L74" s="1"/>
      <c r="M74" s="1"/>
      <c r="N74" s="1"/>
      <c r="O74" s="1"/>
      <c r="P74" s="1"/>
    </row>
    <row r="75" spans="2:16" x14ac:dyDescent="0.25">
      <c r="B75" s="2" t="s">
        <v>20</v>
      </c>
      <c r="C75" s="1"/>
      <c r="D75" s="1">
        <v>80</v>
      </c>
      <c r="E75" s="1"/>
      <c r="F75" s="1"/>
      <c r="G75" s="1"/>
      <c r="H75" s="1"/>
      <c r="I75" s="1"/>
      <c r="J75" s="1"/>
      <c r="K75" s="1"/>
      <c r="L75" s="1"/>
      <c r="M75" s="1"/>
      <c r="N75" s="1"/>
      <c r="O75" s="1"/>
      <c r="P75" s="1"/>
    </row>
    <row r="76" spans="2:16" x14ac:dyDescent="0.25">
      <c r="B76" s="2" t="s">
        <v>21</v>
      </c>
      <c r="C76" s="1"/>
      <c r="D76" s="1">
        <v>5</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50</v>
      </c>
      <c r="E82" s="1"/>
      <c r="F82" s="1"/>
      <c r="G82" s="1"/>
      <c r="H82" s="1"/>
      <c r="I82" s="1"/>
      <c r="J82" s="1"/>
      <c r="K82" s="1"/>
      <c r="L82" s="1"/>
      <c r="M82" s="1"/>
      <c r="N82" s="1"/>
      <c r="O82" s="1"/>
      <c r="P82" s="1"/>
    </row>
    <row r="83" spans="2:16" x14ac:dyDescent="0.25">
      <c r="B83" s="2" t="s">
        <v>32</v>
      </c>
      <c r="C83" s="1"/>
      <c r="D83" s="1" t="s">
        <v>620</v>
      </c>
      <c r="E83" s="1"/>
      <c r="F83" s="1"/>
      <c r="G83" s="1"/>
      <c r="H83" s="1"/>
      <c r="I83" s="1"/>
      <c r="J83" s="1"/>
      <c r="K83" s="1"/>
      <c r="L83" s="1"/>
      <c r="M83" s="1"/>
      <c r="N83" s="1"/>
      <c r="O83" s="1"/>
      <c r="P83" s="1"/>
    </row>
    <row r="84" spans="2:16" x14ac:dyDescent="0.25">
      <c r="B84" s="2" t="s">
        <v>34</v>
      </c>
      <c r="C84" s="1"/>
      <c r="D84" s="1" t="s">
        <v>621</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811" priority="1" operator="containsText" text="Atingiu">
      <formula>NOT(ISERROR(SEARCH("Atingiu",O4)))</formula>
    </cfRule>
    <cfRule type="containsText" dxfId="1810" priority="1" operator="containsText" text="Superou">
      <formula>NOT(ISERROR(SEARCH("Superou",O4)))</formula>
    </cfRule>
    <cfRule type="containsText" dxfId="1809" priority="1" operator="containsText" text="Não">
      <formula>NOT(ISERROR(SEARCH("Não",O4)))</formula>
    </cfRule>
  </conditionalFormatting>
  <conditionalFormatting sqref="P5">
    <cfRule type="cellIs" dxfId="1808" priority="2" operator="equal">
      <formula>1</formula>
    </cfRule>
    <cfRule type="cellIs" dxfId="1807" priority="2" operator="greaterThan">
      <formula>1</formula>
    </cfRule>
    <cfRule type="cellIs" dxfId="1806" priority="2" operator="lessThan">
      <formula>1</formula>
    </cfRule>
  </conditionalFormatting>
  <conditionalFormatting sqref="O8">
    <cfRule type="containsText" dxfId="1805" priority="3" operator="containsText" text="Atingiu">
      <formula>NOT(ISERROR(SEARCH("Atingiu",O8)))</formula>
    </cfRule>
    <cfRule type="containsText" dxfId="1804" priority="3" operator="containsText" text="Superou">
      <formula>NOT(ISERROR(SEARCH("Superou",O8)))</formula>
    </cfRule>
    <cfRule type="containsText" dxfId="1803" priority="3" operator="containsText" text="Não">
      <formula>NOT(ISERROR(SEARCH("Não",O8)))</formula>
    </cfRule>
  </conditionalFormatting>
  <conditionalFormatting sqref="P9">
    <cfRule type="cellIs" dxfId="1802" priority="4" operator="equal">
      <formula>1</formula>
    </cfRule>
    <cfRule type="cellIs" dxfId="1801" priority="4" operator="greaterThan">
      <formula>1</formula>
    </cfRule>
    <cfRule type="cellIs" dxfId="1800" priority="4" operator="lessThan">
      <formula>1</formula>
    </cfRule>
  </conditionalFormatting>
  <conditionalFormatting sqref="O12">
    <cfRule type="containsText" dxfId="1799" priority="5" operator="containsText" text="Atingiu">
      <formula>NOT(ISERROR(SEARCH("Atingiu",O12)))</formula>
    </cfRule>
    <cfRule type="containsText" dxfId="1798" priority="5" operator="containsText" text="Superou">
      <formula>NOT(ISERROR(SEARCH("Superou",O12)))</formula>
    </cfRule>
    <cfRule type="containsText" dxfId="1797" priority="5" operator="containsText" text="Não">
      <formula>NOT(ISERROR(SEARCH("Não",O12)))</formula>
    </cfRule>
  </conditionalFormatting>
  <conditionalFormatting sqref="P13">
    <cfRule type="cellIs" dxfId="1796" priority="6" operator="equal">
      <formula>1</formula>
    </cfRule>
    <cfRule type="cellIs" dxfId="1795" priority="6" operator="greaterThan">
      <formula>1</formula>
    </cfRule>
    <cfRule type="cellIs" dxfId="1794" priority="6" operator="lessThan">
      <formula>1</formula>
    </cfRule>
  </conditionalFormatting>
  <conditionalFormatting sqref="P14">
    <cfRule type="cellIs" dxfId="1793" priority="7" operator="equal">
      <formula>1</formula>
    </cfRule>
    <cfRule type="cellIs" dxfId="1792" priority="7" operator="greaterThan">
      <formula>1</formula>
    </cfRule>
    <cfRule type="cellIs" dxfId="1791" priority="7" operator="lessThan">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1298</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1299</v>
      </c>
      <c r="C4" s="23" t="s">
        <v>1144</v>
      </c>
      <c r="D4" s="24"/>
      <c r="E4" s="24"/>
      <c r="F4" s="24"/>
      <c r="G4" s="25">
        <v>95</v>
      </c>
      <c r="H4" s="25">
        <v>2</v>
      </c>
      <c r="I4" s="25">
        <v>100</v>
      </c>
      <c r="J4" s="26">
        <v>1</v>
      </c>
      <c r="K4" s="27" t="s">
        <v>1147</v>
      </c>
      <c r="L4" s="24" t="s">
        <v>140</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1300</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1301</v>
      </c>
      <c r="C8" s="23" t="s">
        <v>1144</v>
      </c>
      <c r="D8" s="24"/>
      <c r="E8" s="24"/>
      <c r="F8" s="24"/>
      <c r="G8" s="25">
        <v>95</v>
      </c>
      <c r="H8" s="25">
        <v>2</v>
      </c>
      <c r="I8" s="25">
        <v>100</v>
      </c>
      <c r="J8" s="26">
        <v>1</v>
      </c>
      <c r="K8" s="27" t="s">
        <v>1147</v>
      </c>
      <c r="L8" s="24" t="s">
        <v>140</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1302</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1303</v>
      </c>
      <c r="C12" s="23" t="s">
        <v>1153</v>
      </c>
      <c r="D12" s="24"/>
      <c r="E12" s="24"/>
      <c r="F12" s="24"/>
      <c r="G12" s="25">
        <v>70</v>
      </c>
      <c r="H12" s="25">
        <v>10</v>
      </c>
      <c r="I12" s="25">
        <v>100</v>
      </c>
      <c r="J12" s="26">
        <v>1</v>
      </c>
      <c r="K12" s="27" t="s">
        <v>1147</v>
      </c>
      <c r="L12" s="24" t="s">
        <v>134</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1299</v>
      </c>
      <c r="C16" s="4" t="s">
        <v>1144</v>
      </c>
      <c r="D16" s="4" t="s">
        <v>1144</v>
      </c>
      <c r="E16" s="4" t="s">
        <v>1144</v>
      </c>
      <c r="F16" s="4" t="s">
        <v>1144</v>
      </c>
      <c r="G16" s="4" t="s">
        <v>1146</v>
      </c>
      <c r="H16" s="4" t="s">
        <v>1146</v>
      </c>
      <c r="I16" s="4" t="s">
        <v>1146</v>
      </c>
      <c r="J16" s="4" t="s">
        <v>1146</v>
      </c>
      <c r="K16" s="4" t="s">
        <v>50</v>
      </c>
      <c r="L16" s="4" t="s">
        <v>50</v>
      </c>
      <c r="M16" s="4" t="s">
        <v>50</v>
      </c>
      <c r="N16" s="4" t="s">
        <v>50</v>
      </c>
      <c r="O16" s="4" t="s">
        <v>50</v>
      </c>
      <c r="P16" s="4" t="s">
        <v>50</v>
      </c>
    </row>
    <row r="17" spans="2:16" ht="27" customHeight="1" x14ac:dyDescent="0.25">
      <c r="B17" s="33" t="s">
        <v>1301</v>
      </c>
      <c r="C17" s="4" t="s">
        <v>1144</v>
      </c>
      <c r="D17" s="4" t="s">
        <v>1144</v>
      </c>
      <c r="E17" s="4" t="s">
        <v>1144</v>
      </c>
      <c r="F17" s="4" t="s">
        <v>1144</v>
      </c>
      <c r="G17" s="4" t="s">
        <v>1150</v>
      </c>
      <c r="H17" s="4" t="s">
        <v>1150</v>
      </c>
      <c r="I17" s="4" t="s">
        <v>1150</v>
      </c>
      <c r="J17" s="4" t="s">
        <v>1150</v>
      </c>
      <c r="K17" s="4" t="s">
        <v>50</v>
      </c>
      <c r="L17" s="4" t="s">
        <v>50</v>
      </c>
      <c r="M17" s="4" t="s">
        <v>50</v>
      </c>
      <c r="N17" s="4" t="s">
        <v>50</v>
      </c>
      <c r="O17" s="4" t="s">
        <v>50</v>
      </c>
      <c r="P17" s="4" t="s">
        <v>50</v>
      </c>
    </row>
    <row r="18" spans="2:16" ht="27" customHeight="1" x14ac:dyDescent="0.25">
      <c r="B18" s="33" t="s">
        <v>1303</v>
      </c>
      <c r="C18" s="4" t="s">
        <v>1153</v>
      </c>
      <c r="D18" s="4" t="s">
        <v>1153</v>
      </c>
      <c r="E18" s="4" t="s">
        <v>1153</v>
      </c>
      <c r="F18" s="4" t="s">
        <v>1153</v>
      </c>
      <c r="G18" s="4" t="s">
        <v>1155</v>
      </c>
      <c r="H18" s="4" t="s">
        <v>1155</v>
      </c>
      <c r="I18" s="4" t="s">
        <v>1155</v>
      </c>
      <c r="J18" s="4" t="s">
        <v>1155</v>
      </c>
      <c r="K18" s="4" t="s">
        <v>50</v>
      </c>
      <c r="L18" s="4" t="s">
        <v>50</v>
      </c>
      <c r="M18" s="4" t="s">
        <v>50</v>
      </c>
      <c r="N18" s="4" t="s">
        <v>50</v>
      </c>
      <c r="O18" s="4" t="s">
        <v>50</v>
      </c>
      <c r="P18" s="4" t="s">
        <v>50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1299</v>
      </c>
      <c r="C20" s="4" t="s">
        <v>1145</v>
      </c>
      <c r="D20" s="4" t="s">
        <v>1145</v>
      </c>
      <c r="E20" s="4" t="s">
        <v>1145</v>
      </c>
      <c r="F20" s="4" t="s">
        <v>1145</v>
      </c>
      <c r="G20" s="4" t="s">
        <v>1145</v>
      </c>
      <c r="H20" s="4" t="s">
        <v>1145</v>
      </c>
      <c r="I20" s="4" t="s">
        <v>1145</v>
      </c>
      <c r="J20" s="4" t="s">
        <v>1145</v>
      </c>
      <c r="K20" s="4" t="s">
        <v>1145</v>
      </c>
      <c r="L20" s="4" t="s">
        <v>1145</v>
      </c>
      <c r="M20" s="4" t="s">
        <v>1145</v>
      </c>
      <c r="N20" s="4" t="s">
        <v>1145</v>
      </c>
      <c r="O20" s="4" t="s">
        <v>1145</v>
      </c>
      <c r="P20" s="4" t="s">
        <v>1145</v>
      </c>
    </row>
    <row r="21" spans="2:16" ht="27" customHeight="1" x14ac:dyDescent="0.25">
      <c r="B21" s="33" t="s">
        <v>1301</v>
      </c>
      <c r="C21" s="4" t="s">
        <v>1145</v>
      </c>
      <c r="D21" s="4" t="s">
        <v>1145</v>
      </c>
      <c r="E21" s="4" t="s">
        <v>1145</v>
      </c>
      <c r="F21" s="4" t="s">
        <v>1145</v>
      </c>
      <c r="G21" s="4" t="s">
        <v>1145</v>
      </c>
      <c r="H21" s="4" t="s">
        <v>1145</v>
      </c>
      <c r="I21" s="4" t="s">
        <v>1145</v>
      </c>
      <c r="J21" s="4" t="s">
        <v>1145</v>
      </c>
      <c r="K21" s="4" t="s">
        <v>1145</v>
      </c>
      <c r="L21" s="4" t="s">
        <v>1145</v>
      </c>
      <c r="M21" s="4" t="s">
        <v>1145</v>
      </c>
      <c r="N21" s="4" t="s">
        <v>1145</v>
      </c>
      <c r="O21" s="4" t="s">
        <v>1145</v>
      </c>
      <c r="P21" s="4" t="s">
        <v>1145</v>
      </c>
    </row>
    <row r="22" spans="2:16" ht="27" customHeight="1" x14ac:dyDescent="0.25">
      <c r="B22" s="33" t="s">
        <v>1303</v>
      </c>
      <c r="C22" s="4" t="s">
        <v>1154</v>
      </c>
      <c r="D22" s="4" t="s">
        <v>1154</v>
      </c>
      <c r="E22" s="4" t="s">
        <v>1154</v>
      </c>
      <c r="F22" s="4" t="s">
        <v>1154</v>
      </c>
      <c r="G22" s="4" t="s">
        <v>1154</v>
      </c>
      <c r="H22" s="4" t="s">
        <v>1154</v>
      </c>
      <c r="I22" s="4" t="s">
        <v>1154</v>
      </c>
      <c r="J22" s="4" t="s">
        <v>1154</v>
      </c>
      <c r="K22" s="4" t="s">
        <v>1154</v>
      </c>
      <c r="L22" s="4" t="s">
        <v>1154</v>
      </c>
      <c r="M22" s="4" t="s">
        <v>1154</v>
      </c>
      <c r="N22" s="4" t="s">
        <v>1154</v>
      </c>
      <c r="O22" s="4" t="s">
        <v>1154</v>
      </c>
      <c r="P22" s="4" t="s">
        <v>1154</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1142</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1143</v>
      </c>
      <c r="E28" s="1"/>
      <c r="F28" s="1"/>
      <c r="G28" s="1"/>
      <c r="H28" s="1"/>
      <c r="I28" s="1"/>
      <c r="J28" s="1"/>
      <c r="K28" s="1"/>
      <c r="L28" s="1"/>
      <c r="M28" s="1"/>
      <c r="N28" s="1"/>
      <c r="O28" s="1"/>
      <c r="P28" s="1"/>
    </row>
    <row r="29" spans="2:16" x14ac:dyDescent="0.25">
      <c r="B29" s="2" t="s">
        <v>11</v>
      </c>
      <c r="C29" s="1"/>
      <c r="D29" s="1" t="s">
        <v>1144</v>
      </c>
      <c r="E29" s="1"/>
      <c r="F29" s="1"/>
      <c r="G29" s="1"/>
      <c r="H29" s="1"/>
      <c r="I29" s="1"/>
      <c r="J29" s="1"/>
      <c r="K29" s="1"/>
      <c r="L29" s="1"/>
      <c r="M29" s="1"/>
      <c r="N29" s="1"/>
      <c r="O29" s="1"/>
      <c r="P29" s="1"/>
    </row>
    <row r="30" spans="2:16" x14ac:dyDescent="0.25">
      <c r="B30" s="2" t="s">
        <v>13</v>
      </c>
      <c r="C30" s="1"/>
      <c r="D30" s="1" t="s">
        <v>1145</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140</v>
      </c>
      <c r="E34" s="1"/>
      <c r="F34" s="1"/>
      <c r="G34" s="1"/>
      <c r="H34" s="1"/>
      <c r="I34" s="1"/>
      <c r="J34" s="1"/>
      <c r="K34" s="1"/>
      <c r="L34" s="1"/>
      <c r="M34" s="1"/>
      <c r="N34" s="1"/>
      <c r="O34" s="1"/>
      <c r="P34" s="1"/>
    </row>
    <row r="35" spans="2:16" x14ac:dyDescent="0.25">
      <c r="B35" s="2" t="s">
        <v>20</v>
      </c>
      <c r="C35" s="1"/>
      <c r="D35" s="1">
        <v>95</v>
      </c>
      <c r="E35" s="1"/>
      <c r="F35" s="1"/>
      <c r="G35" s="1"/>
      <c r="H35" s="1"/>
      <c r="I35" s="1"/>
      <c r="J35" s="1"/>
      <c r="K35" s="1"/>
      <c r="L35" s="1"/>
      <c r="M35" s="1"/>
      <c r="N35" s="1"/>
      <c r="O35" s="1"/>
      <c r="P35" s="1"/>
    </row>
    <row r="36" spans="2:16" x14ac:dyDescent="0.25">
      <c r="B36" s="2" t="s">
        <v>21</v>
      </c>
      <c r="C36" s="1"/>
      <c r="D36" s="1">
        <v>2</v>
      </c>
      <c r="E36" s="1"/>
      <c r="F36" s="1"/>
      <c r="G36" s="1"/>
      <c r="H36" s="1"/>
      <c r="I36" s="1"/>
      <c r="J36" s="1"/>
      <c r="K36" s="1"/>
      <c r="L36" s="1"/>
      <c r="M36" s="1"/>
      <c r="N36" s="1"/>
      <c r="O36" s="1"/>
      <c r="P36" s="1"/>
    </row>
    <row r="37" spans="2:16" x14ac:dyDescent="0.25">
      <c r="B37" s="2" t="s">
        <v>22</v>
      </c>
      <c r="C37" s="1"/>
      <c r="D37" s="1">
        <v>100</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50</v>
      </c>
      <c r="E42" s="1"/>
      <c r="F42" s="1"/>
      <c r="G42" s="1"/>
      <c r="H42" s="1"/>
      <c r="I42" s="1"/>
      <c r="J42" s="1"/>
      <c r="K42" s="1"/>
      <c r="L42" s="1"/>
      <c r="M42" s="1"/>
      <c r="N42" s="1"/>
      <c r="O42" s="1"/>
      <c r="P42" s="1"/>
    </row>
    <row r="43" spans="2:16" x14ac:dyDescent="0.25">
      <c r="B43" s="2" t="s">
        <v>32</v>
      </c>
      <c r="C43" s="1"/>
      <c r="D43" s="1" t="s">
        <v>1146</v>
      </c>
      <c r="E43" s="1"/>
      <c r="F43" s="1"/>
      <c r="G43" s="1"/>
      <c r="H43" s="1"/>
      <c r="I43" s="1"/>
      <c r="J43" s="1"/>
      <c r="K43" s="1"/>
      <c r="L43" s="1"/>
      <c r="M43" s="1"/>
      <c r="N43" s="1"/>
      <c r="O43" s="1"/>
      <c r="P43" s="1"/>
    </row>
    <row r="44" spans="2:16" x14ac:dyDescent="0.25">
      <c r="B44" s="2" t="s">
        <v>34</v>
      </c>
      <c r="C44" s="1"/>
      <c r="D44" s="1" t="s">
        <v>1147</v>
      </c>
      <c r="E44" s="1"/>
      <c r="F44" s="1"/>
      <c r="G44" s="1"/>
      <c r="H44" s="1"/>
      <c r="I44" s="1"/>
      <c r="J44" s="1"/>
      <c r="K44" s="1"/>
      <c r="L44" s="1"/>
      <c r="M44" s="1"/>
      <c r="N44" s="1"/>
      <c r="O44" s="1"/>
      <c r="P44" s="1"/>
    </row>
    <row r="46" spans="2:16" x14ac:dyDescent="0.25">
      <c r="B46" s="2" t="s">
        <v>5</v>
      </c>
      <c r="C46" s="1"/>
      <c r="D46" s="1" t="s">
        <v>1148</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1149</v>
      </c>
      <c r="E48" s="1"/>
      <c r="F48" s="1"/>
      <c r="G48" s="1"/>
      <c r="H48" s="1"/>
      <c r="I48" s="1"/>
      <c r="J48" s="1"/>
      <c r="K48" s="1"/>
      <c r="L48" s="1"/>
      <c r="M48" s="1"/>
      <c r="N48" s="1"/>
      <c r="O48" s="1"/>
      <c r="P48" s="1"/>
    </row>
    <row r="49" spans="2:16" x14ac:dyDescent="0.25">
      <c r="B49" s="2" t="s">
        <v>11</v>
      </c>
      <c r="C49" s="1"/>
      <c r="D49" s="1" t="s">
        <v>1144</v>
      </c>
      <c r="E49" s="1"/>
      <c r="F49" s="1"/>
      <c r="G49" s="1"/>
      <c r="H49" s="1"/>
      <c r="I49" s="1"/>
      <c r="J49" s="1"/>
      <c r="K49" s="1"/>
      <c r="L49" s="1"/>
      <c r="M49" s="1"/>
      <c r="N49" s="1"/>
      <c r="O49" s="1"/>
      <c r="P49" s="1"/>
    </row>
    <row r="50" spans="2:16" x14ac:dyDescent="0.25">
      <c r="B50" s="2" t="s">
        <v>13</v>
      </c>
      <c r="C50" s="1"/>
      <c r="D50" s="1" t="s">
        <v>1145</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140</v>
      </c>
      <c r="E54" s="1"/>
      <c r="F54" s="1"/>
      <c r="G54" s="1"/>
      <c r="H54" s="1"/>
      <c r="I54" s="1"/>
      <c r="J54" s="1"/>
      <c r="K54" s="1"/>
      <c r="L54" s="1"/>
      <c r="M54" s="1"/>
      <c r="N54" s="1"/>
      <c r="O54" s="1"/>
      <c r="P54" s="1"/>
    </row>
    <row r="55" spans="2:16" x14ac:dyDescent="0.25">
      <c r="B55" s="2" t="s">
        <v>20</v>
      </c>
      <c r="C55" s="1"/>
      <c r="D55" s="1">
        <v>95</v>
      </c>
      <c r="E55" s="1"/>
      <c r="F55" s="1"/>
      <c r="G55" s="1"/>
      <c r="H55" s="1"/>
      <c r="I55" s="1"/>
      <c r="J55" s="1"/>
      <c r="K55" s="1"/>
      <c r="L55" s="1"/>
      <c r="M55" s="1"/>
      <c r="N55" s="1"/>
      <c r="O55" s="1"/>
      <c r="P55" s="1"/>
    </row>
    <row r="56" spans="2:16" x14ac:dyDescent="0.25">
      <c r="B56" s="2" t="s">
        <v>21</v>
      </c>
      <c r="C56" s="1"/>
      <c r="D56" s="1">
        <v>2</v>
      </c>
      <c r="E56" s="1"/>
      <c r="F56" s="1"/>
      <c r="G56" s="1"/>
      <c r="H56" s="1"/>
      <c r="I56" s="1"/>
      <c r="J56" s="1"/>
      <c r="K56" s="1"/>
      <c r="L56" s="1"/>
      <c r="M56" s="1"/>
      <c r="N56" s="1"/>
      <c r="O56" s="1"/>
      <c r="P56" s="1"/>
    </row>
    <row r="57" spans="2:16" x14ac:dyDescent="0.25">
      <c r="B57" s="2" t="s">
        <v>22</v>
      </c>
      <c r="C57" s="1"/>
      <c r="D57" s="1">
        <v>100</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50</v>
      </c>
      <c r="E62" s="1"/>
      <c r="F62" s="1"/>
      <c r="G62" s="1"/>
      <c r="H62" s="1"/>
      <c r="I62" s="1"/>
      <c r="J62" s="1"/>
      <c r="K62" s="1"/>
      <c r="L62" s="1"/>
      <c r="M62" s="1"/>
      <c r="N62" s="1"/>
      <c r="O62" s="1"/>
      <c r="P62" s="1"/>
    </row>
    <row r="63" spans="2:16" x14ac:dyDescent="0.25">
      <c r="B63" s="2" t="s">
        <v>32</v>
      </c>
      <c r="C63" s="1"/>
      <c r="D63" s="1" t="s">
        <v>1150</v>
      </c>
      <c r="E63" s="1"/>
      <c r="F63" s="1"/>
      <c r="G63" s="1"/>
      <c r="H63" s="1"/>
      <c r="I63" s="1"/>
      <c r="J63" s="1"/>
      <c r="K63" s="1"/>
      <c r="L63" s="1"/>
      <c r="M63" s="1"/>
      <c r="N63" s="1"/>
      <c r="O63" s="1"/>
      <c r="P63" s="1"/>
    </row>
    <row r="64" spans="2:16" x14ac:dyDescent="0.25">
      <c r="B64" s="2" t="s">
        <v>34</v>
      </c>
      <c r="C64" s="1"/>
      <c r="D64" s="1" t="s">
        <v>1147</v>
      </c>
      <c r="E64" s="1"/>
      <c r="F64" s="1"/>
      <c r="G64" s="1"/>
      <c r="H64" s="1"/>
      <c r="I64" s="1"/>
      <c r="J64" s="1"/>
      <c r="K64" s="1"/>
      <c r="L64" s="1"/>
      <c r="M64" s="1"/>
      <c r="N64" s="1"/>
      <c r="O64" s="1"/>
      <c r="P64" s="1"/>
    </row>
    <row r="66" spans="2:16" x14ac:dyDescent="0.25">
      <c r="B66" s="2" t="s">
        <v>5</v>
      </c>
      <c r="C66" s="1"/>
      <c r="D66" s="1" t="s">
        <v>1151</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1152</v>
      </c>
      <c r="E68" s="1"/>
      <c r="F68" s="1"/>
      <c r="G68" s="1"/>
      <c r="H68" s="1"/>
      <c r="I68" s="1"/>
      <c r="J68" s="1"/>
      <c r="K68" s="1"/>
      <c r="L68" s="1"/>
      <c r="M68" s="1"/>
      <c r="N68" s="1"/>
      <c r="O68" s="1"/>
      <c r="P68" s="1"/>
    </row>
    <row r="69" spans="2:16" x14ac:dyDescent="0.25">
      <c r="B69" s="2" t="s">
        <v>11</v>
      </c>
      <c r="C69" s="1"/>
      <c r="D69" s="1" t="s">
        <v>1153</v>
      </c>
      <c r="E69" s="1"/>
      <c r="F69" s="1"/>
      <c r="G69" s="1"/>
      <c r="H69" s="1"/>
      <c r="I69" s="1"/>
      <c r="J69" s="1"/>
      <c r="K69" s="1"/>
      <c r="L69" s="1"/>
      <c r="M69" s="1"/>
      <c r="N69" s="1"/>
      <c r="O69" s="1"/>
      <c r="P69" s="1"/>
    </row>
    <row r="70" spans="2:16" x14ac:dyDescent="0.25">
      <c r="B70" s="2" t="s">
        <v>13</v>
      </c>
      <c r="C70" s="1"/>
      <c r="D70" s="1" t="s">
        <v>1154</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134</v>
      </c>
      <c r="E74" s="1"/>
      <c r="F74" s="1"/>
      <c r="G74" s="1"/>
      <c r="H74" s="1"/>
      <c r="I74" s="1"/>
      <c r="J74" s="1"/>
      <c r="K74" s="1"/>
      <c r="L74" s="1"/>
      <c r="M74" s="1"/>
      <c r="N74" s="1"/>
      <c r="O74" s="1"/>
      <c r="P74" s="1"/>
    </row>
    <row r="75" spans="2:16" x14ac:dyDescent="0.25">
      <c r="B75" s="2" t="s">
        <v>20</v>
      </c>
      <c r="C75" s="1"/>
      <c r="D75" s="1">
        <v>70</v>
      </c>
      <c r="E75" s="1"/>
      <c r="F75" s="1"/>
      <c r="G75" s="1"/>
      <c r="H75" s="1"/>
      <c r="I75" s="1"/>
      <c r="J75" s="1"/>
      <c r="K75" s="1"/>
      <c r="L75" s="1"/>
      <c r="M75" s="1"/>
      <c r="N75" s="1"/>
      <c r="O75" s="1"/>
      <c r="P75" s="1"/>
    </row>
    <row r="76" spans="2:16" x14ac:dyDescent="0.25">
      <c r="B76" s="2" t="s">
        <v>21</v>
      </c>
      <c r="C76" s="1"/>
      <c r="D76" s="1">
        <v>10</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50</v>
      </c>
      <c r="E82" s="1"/>
      <c r="F82" s="1"/>
      <c r="G82" s="1"/>
      <c r="H82" s="1"/>
      <c r="I82" s="1"/>
      <c r="J82" s="1"/>
      <c r="K82" s="1"/>
      <c r="L82" s="1"/>
      <c r="M82" s="1"/>
      <c r="N82" s="1"/>
      <c r="O82" s="1"/>
      <c r="P82" s="1"/>
    </row>
    <row r="83" spans="2:16" x14ac:dyDescent="0.25">
      <c r="B83" s="2" t="s">
        <v>32</v>
      </c>
      <c r="C83" s="1"/>
      <c r="D83" s="1" t="s">
        <v>1155</v>
      </c>
      <c r="E83" s="1"/>
      <c r="F83" s="1"/>
      <c r="G83" s="1"/>
      <c r="H83" s="1"/>
      <c r="I83" s="1"/>
      <c r="J83" s="1"/>
      <c r="K83" s="1"/>
      <c r="L83" s="1"/>
      <c r="M83" s="1"/>
      <c r="N83" s="1"/>
      <c r="O83" s="1"/>
      <c r="P83" s="1"/>
    </row>
    <row r="84" spans="2:16" x14ac:dyDescent="0.25">
      <c r="B84" s="2" t="s">
        <v>34</v>
      </c>
      <c r="C84" s="1"/>
      <c r="D84" s="1" t="s">
        <v>1147</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790" priority="1" operator="containsText" text="Atingiu">
      <formula>NOT(ISERROR(SEARCH("Atingiu",O4)))</formula>
    </cfRule>
    <cfRule type="containsText" dxfId="1789" priority="1" operator="containsText" text="Superou">
      <formula>NOT(ISERROR(SEARCH("Superou",O4)))</formula>
    </cfRule>
    <cfRule type="containsText" dxfId="1788" priority="1" operator="containsText" text="Não">
      <formula>NOT(ISERROR(SEARCH("Não",O4)))</formula>
    </cfRule>
  </conditionalFormatting>
  <conditionalFormatting sqref="P5">
    <cfRule type="cellIs" dxfId="1787" priority="2" operator="equal">
      <formula>1</formula>
    </cfRule>
    <cfRule type="cellIs" dxfId="1786" priority="2" operator="greaterThan">
      <formula>1</formula>
    </cfRule>
    <cfRule type="cellIs" dxfId="1785" priority="2" operator="lessThan">
      <formula>1</formula>
    </cfRule>
  </conditionalFormatting>
  <conditionalFormatting sqref="O8">
    <cfRule type="containsText" dxfId="1784" priority="3" operator="containsText" text="Atingiu">
      <formula>NOT(ISERROR(SEARCH("Atingiu",O8)))</formula>
    </cfRule>
    <cfRule type="containsText" dxfId="1783" priority="3" operator="containsText" text="Superou">
      <formula>NOT(ISERROR(SEARCH("Superou",O8)))</formula>
    </cfRule>
    <cfRule type="containsText" dxfId="1782" priority="3" operator="containsText" text="Não">
      <formula>NOT(ISERROR(SEARCH("Não",O8)))</formula>
    </cfRule>
  </conditionalFormatting>
  <conditionalFormatting sqref="P9">
    <cfRule type="cellIs" dxfId="1781" priority="4" operator="equal">
      <formula>1</formula>
    </cfRule>
    <cfRule type="cellIs" dxfId="1780" priority="4" operator="greaterThan">
      <formula>1</formula>
    </cfRule>
    <cfRule type="cellIs" dxfId="1779" priority="4" operator="lessThan">
      <formula>1</formula>
    </cfRule>
  </conditionalFormatting>
  <conditionalFormatting sqref="O12">
    <cfRule type="containsText" dxfId="1778" priority="5" operator="containsText" text="Atingiu">
      <formula>NOT(ISERROR(SEARCH("Atingiu",O12)))</formula>
    </cfRule>
    <cfRule type="containsText" dxfId="1777" priority="5" operator="containsText" text="Superou">
      <formula>NOT(ISERROR(SEARCH("Superou",O12)))</formula>
    </cfRule>
    <cfRule type="containsText" dxfId="1776" priority="5" operator="containsText" text="Não">
      <formula>NOT(ISERROR(SEARCH("Não",O12)))</formula>
    </cfRule>
  </conditionalFormatting>
  <conditionalFormatting sqref="P13">
    <cfRule type="cellIs" dxfId="1775" priority="6" operator="equal">
      <formula>1</formula>
    </cfRule>
    <cfRule type="cellIs" dxfId="1774" priority="6" operator="greaterThan">
      <formula>1</formula>
    </cfRule>
    <cfRule type="cellIs" dxfId="1773" priority="6" operator="lessThan">
      <formula>1</formula>
    </cfRule>
  </conditionalFormatting>
  <conditionalFormatting sqref="P14">
    <cfRule type="cellIs" dxfId="1772" priority="7" operator="equal">
      <formula>1</formula>
    </cfRule>
    <cfRule type="cellIs" dxfId="1771" priority="7" operator="greaterThan">
      <formula>1</formula>
    </cfRule>
    <cfRule type="cellIs" dxfId="1770" priority="7" operator="lessThan">
      <formula>1</formula>
    </cfRule>
  </conditionalFormatting>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1304</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1305</v>
      </c>
      <c r="C4" s="23" t="s">
        <v>410</v>
      </c>
      <c r="D4" s="24"/>
      <c r="E4" s="24"/>
      <c r="F4" s="24"/>
      <c r="G4" s="25">
        <v>90</v>
      </c>
      <c r="H4" s="25">
        <v>5</v>
      </c>
      <c r="I4" s="25">
        <v>100</v>
      </c>
      <c r="J4" s="26">
        <v>1</v>
      </c>
      <c r="K4" s="27" t="s">
        <v>527</v>
      </c>
      <c r="L4" s="24" t="s">
        <v>412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1306</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1307</v>
      </c>
      <c r="C8" s="23" t="s">
        <v>530</v>
      </c>
      <c r="D8" s="24"/>
      <c r="E8" s="24"/>
      <c r="F8" s="24"/>
      <c r="G8" s="25">
        <v>90</v>
      </c>
      <c r="H8" s="25">
        <v>5</v>
      </c>
      <c r="I8" s="25">
        <v>100</v>
      </c>
      <c r="J8" s="26">
        <v>1</v>
      </c>
      <c r="K8" s="27" t="s">
        <v>527</v>
      </c>
      <c r="L8" s="24" t="s">
        <v>532</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1308</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1309</v>
      </c>
      <c r="C12" s="23" t="s">
        <v>535</v>
      </c>
      <c r="D12" s="24"/>
      <c r="E12" s="24"/>
      <c r="F12" s="24"/>
      <c r="G12" s="25">
        <v>90</v>
      </c>
      <c r="H12" s="25">
        <v>5</v>
      </c>
      <c r="I12" s="25">
        <v>100</v>
      </c>
      <c r="J12" s="26">
        <v>1</v>
      </c>
      <c r="K12" s="27" t="s">
        <v>527</v>
      </c>
      <c r="L12" s="24" t="s">
        <v>537</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1305</v>
      </c>
      <c r="C16" s="4" t="s">
        <v>410</v>
      </c>
      <c r="D16" s="4" t="s">
        <v>410</v>
      </c>
      <c r="E16" s="4" t="s">
        <v>410</v>
      </c>
      <c r="F16" s="4" t="s">
        <v>410</v>
      </c>
      <c r="G16" s="4" t="s">
        <v>413</v>
      </c>
      <c r="H16" s="4" t="s">
        <v>413</v>
      </c>
      <c r="I16" s="4" t="s">
        <v>413</v>
      </c>
      <c r="J16" s="4" t="s">
        <v>413</v>
      </c>
      <c r="K16" s="4" t="s">
        <v>66</v>
      </c>
      <c r="L16" s="4" t="s">
        <v>66</v>
      </c>
      <c r="M16" s="4" t="s">
        <v>66</v>
      </c>
      <c r="N16" s="4" t="s">
        <v>66</v>
      </c>
      <c r="O16" s="4" t="s">
        <v>66</v>
      </c>
      <c r="P16" s="4" t="s">
        <v>66</v>
      </c>
    </row>
    <row r="17" spans="2:16" ht="27" customHeight="1" x14ac:dyDescent="0.25">
      <c r="B17" s="33" t="s">
        <v>1307</v>
      </c>
      <c r="C17" s="4" t="s">
        <v>530</v>
      </c>
      <c r="D17" s="4" t="s">
        <v>530</v>
      </c>
      <c r="E17" s="4" t="s">
        <v>530</v>
      </c>
      <c r="F17" s="4" t="s">
        <v>530</v>
      </c>
      <c r="G17" s="4" t="s">
        <v>413</v>
      </c>
      <c r="H17" s="4" t="s">
        <v>413</v>
      </c>
      <c r="I17" s="4" t="s">
        <v>413</v>
      </c>
      <c r="J17" s="4" t="s">
        <v>413</v>
      </c>
      <c r="K17" s="4" t="s">
        <v>66</v>
      </c>
      <c r="L17" s="4" t="s">
        <v>66</v>
      </c>
      <c r="M17" s="4" t="s">
        <v>66</v>
      </c>
      <c r="N17" s="4" t="s">
        <v>66</v>
      </c>
      <c r="O17" s="4" t="s">
        <v>66</v>
      </c>
      <c r="P17" s="4" t="s">
        <v>66</v>
      </c>
    </row>
    <row r="18" spans="2:16" ht="27" customHeight="1" x14ac:dyDescent="0.25">
      <c r="B18" s="33" t="s">
        <v>1309</v>
      </c>
      <c r="C18" s="4" t="s">
        <v>535</v>
      </c>
      <c r="D18" s="4" t="s">
        <v>535</v>
      </c>
      <c r="E18" s="4" t="s">
        <v>535</v>
      </c>
      <c r="F18" s="4" t="s">
        <v>535</v>
      </c>
      <c r="G18" s="4" t="s">
        <v>413</v>
      </c>
      <c r="H18" s="4" t="s">
        <v>413</v>
      </c>
      <c r="I18" s="4" t="s">
        <v>413</v>
      </c>
      <c r="J18" s="4" t="s">
        <v>413</v>
      </c>
      <c r="K18" s="4" t="s">
        <v>66</v>
      </c>
      <c r="L18" s="4" t="s">
        <v>66</v>
      </c>
      <c r="M18" s="4" t="s">
        <v>66</v>
      </c>
      <c r="N18" s="4" t="s">
        <v>66</v>
      </c>
      <c r="O18" s="4" t="s">
        <v>66</v>
      </c>
      <c r="P18" s="4" t="s">
        <v>66</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1305</v>
      </c>
      <c r="C20" s="4" t="s">
        <v>526</v>
      </c>
      <c r="D20" s="4" t="s">
        <v>526</v>
      </c>
      <c r="E20" s="4" t="s">
        <v>526</v>
      </c>
      <c r="F20" s="4" t="s">
        <v>526</v>
      </c>
      <c r="G20" s="4" t="s">
        <v>526</v>
      </c>
      <c r="H20" s="4" t="s">
        <v>526</v>
      </c>
      <c r="I20" s="4" t="s">
        <v>526</v>
      </c>
      <c r="J20" s="4" t="s">
        <v>526</v>
      </c>
      <c r="K20" s="4" t="s">
        <v>526</v>
      </c>
      <c r="L20" s="4" t="s">
        <v>526</v>
      </c>
      <c r="M20" s="4" t="s">
        <v>526</v>
      </c>
      <c r="N20" s="4" t="s">
        <v>526</v>
      </c>
      <c r="O20" s="4" t="s">
        <v>526</v>
      </c>
      <c r="P20" s="4" t="s">
        <v>526</v>
      </c>
    </row>
    <row r="21" spans="2:16" ht="27" customHeight="1" x14ac:dyDescent="0.25">
      <c r="B21" s="33" t="s">
        <v>1307</v>
      </c>
      <c r="C21" s="4" t="s">
        <v>531</v>
      </c>
      <c r="D21" s="4" t="s">
        <v>531</v>
      </c>
      <c r="E21" s="4" t="s">
        <v>531</v>
      </c>
      <c r="F21" s="4" t="s">
        <v>531</v>
      </c>
      <c r="G21" s="4" t="s">
        <v>531</v>
      </c>
      <c r="H21" s="4" t="s">
        <v>531</v>
      </c>
      <c r="I21" s="4" t="s">
        <v>531</v>
      </c>
      <c r="J21" s="4" t="s">
        <v>531</v>
      </c>
      <c r="K21" s="4" t="s">
        <v>531</v>
      </c>
      <c r="L21" s="4" t="s">
        <v>531</v>
      </c>
      <c r="M21" s="4" t="s">
        <v>531</v>
      </c>
      <c r="N21" s="4" t="s">
        <v>531</v>
      </c>
      <c r="O21" s="4" t="s">
        <v>531</v>
      </c>
      <c r="P21" s="4" t="s">
        <v>531</v>
      </c>
    </row>
    <row r="22" spans="2:16" ht="27" customHeight="1" x14ac:dyDescent="0.25">
      <c r="B22" s="33" t="s">
        <v>1309</v>
      </c>
      <c r="C22" s="4" t="s">
        <v>536</v>
      </c>
      <c r="D22" s="4" t="s">
        <v>536</v>
      </c>
      <c r="E22" s="4" t="s">
        <v>536</v>
      </c>
      <c r="F22" s="4" t="s">
        <v>536</v>
      </c>
      <c r="G22" s="4" t="s">
        <v>536</v>
      </c>
      <c r="H22" s="4" t="s">
        <v>536</v>
      </c>
      <c r="I22" s="4" t="s">
        <v>536</v>
      </c>
      <c r="J22" s="4" t="s">
        <v>536</v>
      </c>
      <c r="K22" s="4" t="s">
        <v>536</v>
      </c>
      <c r="L22" s="4" t="s">
        <v>536</v>
      </c>
      <c r="M22" s="4" t="s">
        <v>536</v>
      </c>
      <c r="N22" s="4" t="s">
        <v>536</v>
      </c>
      <c r="O22" s="4" t="s">
        <v>536</v>
      </c>
      <c r="P22" s="4" t="s">
        <v>536</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524</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525</v>
      </c>
      <c r="E28" s="1"/>
      <c r="F28" s="1"/>
      <c r="G28" s="1"/>
      <c r="H28" s="1"/>
      <c r="I28" s="1"/>
      <c r="J28" s="1"/>
      <c r="K28" s="1"/>
      <c r="L28" s="1"/>
      <c r="M28" s="1"/>
      <c r="N28" s="1"/>
      <c r="O28" s="1"/>
      <c r="P28" s="1"/>
    </row>
    <row r="29" spans="2:16" x14ac:dyDescent="0.25">
      <c r="B29" s="2" t="s">
        <v>11</v>
      </c>
      <c r="C29" s="1"/>
      <c r="D29" s="1" t="s">
        <v>410</v>
      </c>
      <c r="E29" s="1"/>
      <c r="F29" s="1"/>
      <c r="G29" s="1"/>
      <c r="H29" s="1"/>
      <c r="I29" s="1"/>
      <c r="J29" s="1"/>
      <c r="K29" s="1"/>
      <c r="L29" s="1"/>
      <c r="M29" s="1"/>
      <c r="N29" s="1"/>
      <c r="O29" s="1"/>
      <c r="P29" s="1"/>
    </row>
    <row r="30" spans="2:16" x14ac:dyDescent="0.25">
      <c r="B30" s="2" t="s">
        <v>13</v>
      </c>
      <c r="C30" s="1"/>
      <c r="D30" s="1" t="s">
        <v>526</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412</v>
      </c>
      <c r="E34" s="1"/>
      <c r="F34" s="1"/>
      <c r="G34" s="1"/>
      <c r="H34" s="1"/>
      <c r="I34" s="1"/>
      <c r="J34" s="1"/>
      <c r="K34" s="1"/>
      <c r="L34" s="1"/>
      <c r="M34" s="1"/>
      <c r="N34" s="1"/>
      <c r="O34" s="1"/>
      <c r="P34" s="1"/>
    </row>
    <row r="35" spans="2:16" x14ac:dyDescent="0.25">
      <c r="B35" s="2" t="s">
        <v>20</v>
      </c>
      <c r="C35" s="1"/>
      <c r="D35" s="1">
        <v>90</v>
      </c>
      <c r="E35" s="1"/>
      <c r="F35" s="1"/>
      <c r="G35" s="1"/>
      <c r="H35" s="1"/>
      <c r="I35" s="1"/>
      <c r="J35" s="1"/>
      <c r="K35" s="1"/>
      <c r="L35" s="1"/>
      <c r="M35" s="1"/>
      <c r="N35" s="1"/>
      <c r="O35" s="1"/>
      <c r="P35" s="1"/>
    </row>
    <row r="36" spans="2:16" x14ac:dyDescent="0.25">
      <c r="B36" s="2" t="s">
        <v>21</v>
      </c>
      <c r="C36" s="1"/>
      <c r="D36" s="1">
        <v>5</v>
      </c>
      <c r="E36" s="1"/>
      <c r="F36" s="1"/>
      <c r="G36" s="1"/>
      <c r="H36" s="1"/>
      <c r="I36" s="1"/>
      <c r="J36" s="1"/>
      <c r="K36" s="1"/>
      <c r="L36" s="1"/>
      <c r="M36" s="1"/>
      <c r="N36" s="1"/>
      <c r="O36" s="1"/>
      <c r="P36" s="1"/>
    </row>
    <row r="37" spans="2:16" x14ac:dyDescent="0.25">
      <c r="B37" s="2" t="s">
        <v>22</v>
      </c>
      <c r="C37" s="1"/>
      <c r="D37" s="1">
        <v>100</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66</v>
      </c>
      <c r="E42" s="1"/>
      <c r="F42" s="1"/>
      <c r="G42" s="1"/>
      <c r="H42" s="1"/>
      <c r="I42" s="1"/>
      <c r="J42" s="1"/>
      <c r="K42" s="1"/>
      <c r="L42" s="1"/>
      <c r="M42" s="1"/>
      <c r="N42" s="1"/>
      <c r="O42" s="1"/>
      <c r="P42" s="1"/>
    </row>
    <row r="43" spans="2:16" x14ac:dyDescent="0.25">
      <c r="B43" s="2" t="s">
        <v>32</v>
      </c>
      <c r="C43" s="1"/>
      <c r="D43" s="1" t="s">
        <v>413</v>
      </c>
      <c r="E43" s="1"/>
      <c r="F43" s="1"/>
      <c r="G43" s="1"/>
      <c r="H43" s="1"/>
      <c r="I43" s="1"/>
      <c r="J43" s="1"/>
      <c r="K43" s="1"/>
      <c r="L43" s="1"/>
      <c r="M43" s="1"/>
      <c r="N43" s="1"/>
      <c r="O43" s="1"/>
      <c r="P43" s="1"/>
    </row>
    <row r="44" spans="2:16" x14ac:dyDescent="0.25">
      <c r="B44" s="2" t="s">
        <v>34</v>
      </c>
      <c r="C44" s="1"/>
      <c r="D44" s="1" t="s">
        <v>527</v>
      </c>
      <c r="E44" s="1"/>
      <c r="F44" s="1"/>
      <c r="G44" s="1"/>
      <c r="H44" s="1"/>
      <c r="I44" s="1"/>
      <c r="J44" s="1"/>
      <c r="K44" s="1"/>
      <c r="L44" s="1"/>
      <c r="M44" s="1"/>
      <c r="N44" s="1"/>
      <c r="O44" s="1"/>
      <c r="P44" s="1"/>
    </row>
    <row r="46" spans="2:16" x14ac:dyDescent="0.25">
      <c r="B46" s="2" t="s">
        <v>5</v>
      </c>
      <c r="C46" s="1"/>
      <c r="D46" s="1" t="s">
        <v>528</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529</v>
      </c>
      <c r="E48" s="1"/>
      <c r="F48" s="1"/>
      <c r="G48" s="1"/>
      <c r="H48" s="1"/>
      <c r="I48" s="1"/>
      <c r="J48" s="1"/>
      <c r="K48" s="1"/>
      <c r="L48" s="1"/>
      <c r="M48" s="1"/>
      <c r="N48" s="1"/>
      <c r="O48" s="1"/>
      <c r="P48" s="1"/>
    </row>
    <row r="49" spans="2:16" x14ac:dyDescent="0.25">
      <c r="B49" s="2" t="s">
        <v>11</v>
      </c>
      <c r="C49" s="1"/>
      <c r="D49" s="1" t="s">
        <v>530</v>
      </c>
      <c r="E49" s="1"/>
      <c r="F49" s="1"/>
      <c r="G49" s="1"/>
      <c r="H49" s="1"/>
      <c r="I49" s="1"/>
      <c r="J49" s="1"/>
      <c r="K49" s="1"/>
      <c r="L49" s="1"/>
      <c r="M49" s="1"/>
      <c r="N49" s="1"/>
      <c r="O49" s="1"/>
      <c r="P49" s="1"/>
    </row>
    <row r="50" spans="2:16" x14ac:dyDescent="0.25">
      <c r="B50" s="2" t="s">
        <v>13</v>
      </c>
      <c r="C50" s="1"/>
      <c r="D50" s="1" t="s">
        <v>531</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532</v>
      </c>
      <c r="E54" s="1"/>
      <c r="F54" s="1"/>
      <c r="G54" s="1"/>
      <c r="H54" s="1"/>
      <c r="I54" s="1"/>
      <c r="J54" s="1"/>
      <c r="K54" s="1"/>
      <c r="L54" s="1"/>
      <c r="M54" s="1"/>
      <c r="N54" s="1"/>
      <c r="O54" s="1"/>
      <c r="P54" s="1"/>
    </row>
    <row r="55" spans="2:16" x14ac:dyDescent="0.25">
      <c r="B55" s="2" t="s">
        <v>20</v>
      </c>
      <c r="C55" s="1"/>
      <c r="D55" s="1">
        <v>90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100</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66</v>
      </c>
      <c r="E62" s="1"/>
      <c r="F62" s="1"/>
      <c r="G62" s="1"/>
      <c r="H62" s="1"/>
      <c r="I62" s="1"/>
      <c r="J62" s="1"/>
      <c r="K62" s="1"/>
      <c r="L62" s="1"/>
      <c r="M62" s="1"/>
      <c r="N62" s="1"/>
      <c r="O62" s="1"/>
      <c r="P62" s="1"/>
    </row>
    <row r="63" spans="2:16" x14ac:dyDescent="0.25">
      <c r="B63" s="2" t="s">
        <v>32</v>
      </c>
      <c r="C63" s="1"/>
      <c r="D63" s="1" t="s">
        <v>413</v>
      </c>
      <c r="E63" s="1"/>
      <c r="F63" s="1"/>
      <c r="G63" s="1"/>
      <c r="H63" s="1"/>
      <c r="I63" s="1"/>
      <c r="J63" s="1"/>
      <c r="K63" s="1"/>
      <c r="L63" s="1"/>
      <c r="M63" s="1"/>
      <c r="N63" s="1"/>
      <c r="O63" s="1"/>
      <c r="P63" s="1"/>
    </row>
    <row r="64" spans="2:16" x14ac:dyDescent="0.25">
      <c r="B64" s="2" t="s">
        <v>34</v>
      </c>
      <c r="C64" s="1"/>
      <c r="D64" s="1" t="s">
        <v>527</v>
      </c>
      <c r="E64" s="1"/>
      <c r="F64" s="1"/>
      <c r="G64" s="1"/>
      <c r="H64" s="1"/>
      <c r="I64" s="1"/>
      <c r="J64" s="1"/>
      <c r="K64" s="1"/>
      <c r="L64" s="1"/>
      <c r="M64" s="1"/>
      <c r="N64" s="1"/>
      <c r="O64" s="1"/>
      <c r="P64" s="1"/>
    </row>
    <row r="66" spans="2:16" x14ac:dyDescent="0.25">
      <c r="B66" s="2" t="s">
        <v>5</v>
      </c>
      <c r="C66" s="1"/>
      <c r="D66" s="1" t="s">
        <v>533</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534</v>
      </c>
      <c r="E68" s="1"/>
      <c r="F68" s="1"/>
      <c r="G68" s="1"/>
      <c r="H68" s="1"/>
      <c r="I68" s="1"/>
      <c r="J68" s="1"/>
      <c r="K68" s="1"/>
      <c r="L68" s="1"/>
      <c r="M68" s="1"/>
      <c r="N68" s="1"/>
      <c r="O68" s="1"/>
      <c r="P68" s="1"/>
    </row>
    <row r="69" spans="2:16" x14ac:dyDescent="0.25">
      <c r="B69" s="2" t="s">
        <v>11</v>
      </c>
      <c r="C69" s="1"/>
      <c r="D69" s="1" t="s">
        <v>535</v>
      </c>
      <c r="E69" s="1"/>
      <c r="F69" s="1"/>
      <c r="G69" s="1"/>
      <c r="H69" s="1"/>
      <c r="I69" s="1"/>
      <c r="J69" s="1"/>
      <c r="K69" s="1"/>
      <c r="L69" s="1"/>
      <c r="M69" s="1"/>
      <c r="N69" s="1"/>
      <c r="O69" s="1"/>
      <c r="P69" s="1"/>
    </row>
    <row r="70" spans="2:16" x14ac:dyDescent="0.25">
      <c r="B70" s="2" t="s">
        <v>13</v>
      </c>
      <c r="C70" s="1"/>
      <c r="D70" s="1" t="s">
        <v>536</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537</v>
      </c>
      <c r="E74" s="1"/>
      <c r="F74" s="1"/>
      <c r="G74" s="1"/>
      <c r="H74" s="1"/>
      <c r="I74" s="1"/>
      <c r="J74" s="1"/>
      <c r="K74" s="1"/>
      <c r="L74" s="1"/>
      <c r="M74" s="1"/>
      <c r="N74" s="1"/>
      <c r="O74" s="1"/>
      <c r="P74" s="1"/>
    </row>
    <row r="75" spans="2:16" x14ac:dyDescent="0.25">
      <c r="B75" s="2" t="s">
        <v>20</v>
      </c>
      <c r="C75" s="1"/>
      <c r="D75" s="1">
        <v>90</v>
      </c>
      <c r="E75" s="1"/>
      <c r="F75" s="1"/>
      <c r="G75" s="1"/>
      <c r="H75" s="1"/>
      <c r="I75" s="1"/>
      <c r="J75" s="1"/>
      <c r="K75" s="1"/>
      <c r="L75" s="1"/>
      <c r="M75" s="1"/>
      <c r="N75" s="1"/>
      <c r="O75" s="1"/>
      <c r="P75" s="1"/>
    </row>
    <row r="76" spans="2:16" x14ac:dyDescent="0.25">
      <c r="B76" s="2" t="s">
        <v>21</v>
      </c>
      <c r="C76" s="1"/>
      <c r="D76" s="1">
        <v>5</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413</v>
      </c>
      <c r="E83" s="1"/>
      <c r="F83" s="1"/>
      <c r="G83" s="1"/>
      <c r="H83" s="1"/>
      <c r="I83" s="1"/>
      <c r="J83" s="1"/>
      <c r="K83" s="1"/>
      <c r="L83" s="1"/>
      <c r="M83" s="1"/>
      <c r="N83" s="1"/>
      <c r="O83" s="1"/>
      <c r="P83" s="1"/>
    </row>
    <row r="84" spans="2:16" x14ac:dyDescent="0.25">
      <c r="B84" s="2" t="s">
        <v>34</v>
      </c>
      <c r="C84" s="1"/>
      <c r="D84" s="1" t="s">
        <v>527</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769" priority="1" operator="containsText" text="Atingiu">
      <formula>NOT(ISERROR(SEARCH("Atingiu",O4)))</formula>
    </cfRule>
    <cfRule type="containsText" dxfId="1768" priority="1" operator="containsText" text="Superou">
      <formula>NOT(ISERROR(SEARCH("Superou",O4)))</formula>
    </cfRule>
    <cfRule type="containsText" dxfId="1767" priority="1" operator="containsText" text="Não">
      <formula>NOT(ISERROR(SEARCH("Não",O4)))</formula>
    </cfRule>
  </conditionalFormatting>
  <conditionalFormatting sqref="P5">
    <cfRule type="cellIs" dxfId="1766" priority="2" operator="equal">
      <formula>1</formula>
    </cfRule>
    <cfRule type="cellIs" dxfId="1765" priority="2" operator="greaterThan">
      <formula>1</formula>
    </cfRule>
    <cfRule type="cellIs" dxfId="1764" priority="2" operator="lessThan">
      <formula>1</formula>
    </cfRule>
  </conditionalFormatting>
  <conditionalFormatting sqref="O8">
    <cfRule type="containsText" dxfId="1763" priority="3" operator="containsText" text="Atingiu">
      <formula>NOT(ISERROR(SEARCH("Atingiu",O8)))</formula>
    </cfRule>
    <cfRule type="containsText" dxfId="1762" priority="3" operator="containsText" text="Superou">
      <formula>NOT(ISERROR(SEARCH("Superou",O8)))</formula>
    </cfRule>
    <cfRule type="containsText" dxfId="1761" priority="3" operator="containsText" text="Não">
      <formula>NOT(ISERROR(SEARCH("Não",O8)))</formula>
    </cfRule>
  </conditionalFormatting>
  <conditionalFormatting sqref="P9">
    <cfRule type="cellIs" dxfId="1760" priority="4" operator="equal">
      <formula>1</formula>
    </cfRule>
    <cfRule type="cellIs" dxfId="1759" priority="4" operator="greaterThan">
      <formula>1</formula>
    </cfRule>
    <cfRule type="cellIs" dxfId="1758" priority="4" operator="lessThan">
      <formula>1</formula>
    </cfRule>
  </conditionalFormatting>
  <conditionalFormatting sqref="O12">
    <cfRule type="containsText" dxfId="1757" priority="5" operator="containsText" text="Atingiu">
      <formula>NOT(ISERROR(SEARCH("Atingiu",O12)))</formula>
    </cfRule>
    <cfRule type="containsText" dxfId="1756" priority="5" operator="containsText" text="Superou">
      <formula>NOT(ISERROR(SEARCH("Superou",O12)))</formula>
    </cfRule>
    <cfRule type="containsText" dxfId="1755" priority="5" operator="containsText" text="Não">
      <formula>NOT(ISERROR(SEARCH("Não",O12)))</formula>
    </cfRule>
  </conditionalFormatting>
  <conditionalFormatting sqref="P13">
    <cfRule type="cellIs" dxfId="1754" priority="6" operator="equal">
      <formula>1</formula>
    </cfRule>
    <cfRule type="cellIs" dxfId="1753" priority="6" operator="greaterThan">
      <formula>1</formula>
    </cfRule>
    <cfRule type="cellIs" dxfId="1752" priority="6" operator="lessThan">
      <formula>1</formula>
    </cfRule>
  </conditionalFormatting>
  <conditionalFormatting sqref="P14">
    <cfRule type="cellIs" dxfId="1751" priority="7" operator="equal">
      <formula>1</formula>
    </cfRule>
    <cfRule type="cellIs" dxfId="1750" priority="7" operator="greaterThan">
      <formula>1</formula>
    </cfRule>
    <cfRule type="cellIs" dxfId="1749" priority="7" operator="lessThan">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8081"/>
  </sheetPr>
  <dimension ref="B1:R38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1310</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1311</v>
      </c>
      <c r="C4" s="23" t="s">
        <v>1173</v>
      </c>
      <c r="D4" s="24"/>
      <c r="E4" s="24"/>
      <c r="F4" s="24"/>
      <c r="G4" s="25">
        <v>25</v>
      </c>
      <c r="H4" s="25">
        <v>2</v>
      </c>
      <c r="I4" s="25">
        <v>30</v>
      </c>
      <c r="J4" s="26">
        <v>0.5</v>
      </c>
      <c r="K4" s="27" t="s">
        <v>1178</v>
      </c>
      <c r="L4" s="24" t="s">
        <v>1175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1312</v>
      </c>
      <c r="C5" s="23" t="s">
        <v>1180</v>
      </c>
      <c r="D5" s="24"/>
      <c r="E5" s="24"/>
      <c r="F5" s="24"/>
      <c r="G5" s="25">
        <v>5000</v>
      </c>
      <c r="H5" s="25">
        <v>100</v>
      </c>
      <c r="I5" s="25">
        <v>5500</v>
      </c>
      <c r="J5" s="26">
        <v>0.5</v>
      </c>
      <c r="K5" s="27" t="s">
        <v>1178</v>
      </c>
      <c r="L5" s="24" t="s">
        <v>1182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1313</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1314</v>
      </c>
      <c r="C9" s="23" t="s">
        <v>1315</v>
      </c>
      <c r="D9" s="24"/>
      <c r="E9" s="24"/>
      <c r="F9" s="24"/>
      <c r="G9" s="25">
        <v>20</v>
      </c>
      <c r="H9" s="25">
        <v>5</v>
      </c>
      <c r="I9" s="25">
        <v>30</v>
      </c>
      <c r="J9" s="26">
        <v>0.2</v>
      </c>
      <c r="K9" s="27" t="s">
        <v>1178</v>
      </c>
      <c r="L9" s="24" t="s">
        <v>1188</v>
      </c>
      <c r="M9" s="25">
        <v>0</v>
      </c>
      <c r="N9" s="28">
        <f t="shared" ref="N9:N15" si="0">IF(G9 &gt; I9, (IF(AND(M9 = I9, M9 = (G9 - H9)), 125 %,IF(AND(M9&lt;=(G9+H9),M9&gt;=(G9-H9)),100%,IF(M9&gt;(G9+H9),(G9+H9)/M9,IF((M9&lt;(G9-H9)),100%+ABS(M9-G9)*25%/ABS(I9-G9)))))),IF(AND(M9=I9,M9=(G9+H9)),125%,IF(AND(M9&lt;=(G9+H9),M9&gt;=(G9-H9)),100%,IF(AND(M9=I9,M9=(G9+H9)),125%,IF(M9&lt;(G9-H9),M9/(G9-H9),IF(M9&gt;(G9+H9),100%+(M9-G9)*25%/(I9-G9)))))))</f>
        <v>0</v>
      </c>
      <c r="O9" s="25" t="str">
        <f t="shared" ref="O9:O15" si="1">IF(N9 &gt;1,"Superou",IF(N9 =1,"Atingiu","Não atingiu"))</f>
        <v>Não atingiu</v>
      </c>
      <c r="P9" s="28">
        <f t="shared" ref="P9:P15" si="2">N9-100%</f>
        <v>-1</v>
      </c>
      <c r="R9" s="29"/>
    </row>
    <row r="10" spans="2:18" ht="45" customHeight="1" x14ac:dyDescent="0.25">
      <c r="B10" s="22" t="s">
        <v>1316</v>
      </c>
      <c r="C10" s="23" t="s">
        <v>1317</v>
      </c>
      <c r="D10" s="24"/>
      <c r="E10" s="24"/>
      <c r="F10" s="24"/>
      <c r="G10" s="25">
        <v>400</v>
      </c>
      <c r="H10" s="25">
        <v>20</v>
      </c>
      <c r="I10" s="25">
        <v>450</v>
      </c>
      <c r="J10" s="26">
        <v>0.1</v>
      </c>
      <c r="K10" s="27" t="s">
        <v>1178</v>
      </c>
      <c r="L10" s="24" t="s">
        <v>1193</v>
      </c>
      <c r="M10" s="25">
        <v>0</v>
      </c>
      <c r="N10" s="28">
        <f t="shared" si="0"/>
        <v>0</v>
      </c>
      <c r="O10" s="25" t="str">
        <f t="shared" si="1"/>
        <v>Não atingiu</v>
      </c>
      <c r="P10" s="28">
        <f t="shared" si="2"/>
        <v>-1</v>
      </c>
      <c r="R10" s="29"/>
    </row>
    <row r="11" spans="2:18" ht="45" customHeight="1" x14ac:dyDescent="0.25">
      <c r="B11" s="22" t="s">
        <v>1318</v>
      </c>
      <c r="C11" s="23" t="s">
        <v>1319</v>
      </c>
      <c r="D11" s="24"/>
      <c r="E11" s="24"/>
      <c r="F11" s="24"/>
      <c r="G11" s="25">
        <v>200000</v>
      </c>
      <c r="H11" s="25">
        <v>20000</v>
      </c>
      <c r="I11" s="25">
        <v>270000</v>
      </c>
      <c r="J11" s="26">
        <v>0.1</v>
      </c>
      <c r="K11" s="27" t="s">
        <v>1178</v>
      </c>
      <c r="L11" s="24" t="s">
        <v>1198</v>
      </c>
      <c r="M11" s="25">
        <v>0</v>
      </c>
      <c r="N11" s="28">
        <f t="shared" si="0"/>
        <v>0</v>
      </c>
      <c r="O11" s="25" t="str">
        <f t="shared" si="1"/>
        <v>Não atingiu</v>
      </c>
      <c r="P11" s="28">
        <f t="shared" si="2"/>
        <v>-1</v>
      </c>
      <c r="R11" s="29"/>
    </row>
    <row r="12" spans="2:18" ht="45" customHeight="1" x14ac:dyDescent="0.25">
      <c r="B12" s="22" t="s">
        <v>1320</v>
      </c>
      <c r="C12" s="23" t="s">
        <v>1321</v>
      </c>
      <c r="D12" s="24"/>
      <c r="E12" s="24"/>
      <c r="F12" s="24"/>
      <c r="G12" s="25">
        <v>300</v>
      </c>
      <c r="H12" s="25">
        <v>25</v>
      </c>
      <c r="I12" s="25">
        <v>350</v>
      </c>
      <c r="J12" s="26">
        <v>0.1</v>
      </c>
      <c r="K12" s="27" t="s">
        <v>1178</v>
      </c>
      <c r="L12" s="24" t="s">
        <v>1193</v>
      </c>
      <c r="M12" s="25">
        <v>0</v>
      </c>
      <c r="N12" s="28">
        <f t="shared" si="0"/>
        <v>0</v>
      </c>
      <c r="O12" s="25" t="str">
        <f t="shared" si="1"/>
        <v>Não atingiu</v>
      </c>
      <c r="P12" s="28">
        <f t="shared" si="2"/>
        <v>-1</v>
      </c>
      <c r="R12" s="29"/>
    </row>
    <row r="13" spans="2:18" ht="45" customHeight="1" x14ac:dyDescent="0.25">
      <c r="B13" s="22" t="s">
        <v>1322</v>
      </c>
      <c r="C13" s="23" t="s">
        <v>1205</v>
      </c>
      <c r="D13" s="24"/>
      <c r="E13" s="24"/>
      <c r="F13" s="24"/>
      <c r="G13" s="25">
        <v>2000</v>
      </c>
      <c r="H13" s="25">
        <v>200</v>
      </c>
      <c r="I13" s="25">
        <v>2500</v>
      </c>
      <c r="J13" s="26">
        <v>0.2</v>
      </c>
      <c r="K13" s="27" t="s">
        <v>1178</v>
      </c>
      <c r="L13" s="24" t="s">
        <v>1207</v>
      </c>
      <c r="M13" s="25">
        <v>0</v>
      </c>
      <c r="N13" s="28">
        <f t="shared" si="0"/>
        <v>0</v>
      </c>
      <c r="O13" s="25" t="str">
        <f t="shared" si="1"/>
        <v>Não atingiu</v>
      </c>
      <c r="P13" s="28">
        <f t="shared" si="2"/>
        <v>-1</v>
      </c>
      <c r="R13" s="29"/>
    </row>
    <row r="14" spans="2:18" ht="45" customHeight="1" x14ac:dyDescent="0.25">
      <c r="B14" s="22" t="s">
        <v>1323</v>
      </c>
      <c r="C14" s="23" t="s">
        <v>1324</v>
      </c>
      <c r="D14" s="24"/>
      <c r="E14" s="24"/>
      <c r="F14" s="24"/>
      <c r="G14" s="25">
        <v>10</v>
      </c>
      <c r="H14" s="25">
        <v>2</v>
      </c>
      <c r="I14" s="25">
        <v>15</v>
      </c>
      <c r="J14" s="26">
        <v>0.2</v>
      </c>
      <c r="K14" s="27" t="s">
        <v>1178</v>
      </c>
      <c r="L14" s="24" t="s">
        <v>1211</v>
      </c>
      <c r="M14" s="25">
        <v>0</v>
      </c>
      <c r="N14" s="28">
        <f t="shared" si="0"/>
        <v>0</v>
      </c>
      <c r="O14" s="25" t="str">
        <f t="shared" si="1"/>
        <v>Não atingiu</v>
      </c>
      <c r="P14" s="28">
        <f t="shared" si="2"/>
        <v>-1</v>
      </c>
      <c r="R14" s="29"/>
    </row>
    <row r="15" spans="2:18" ht="45" customHeight="1" x14ac:dyDescent="0.25">
      <c r="B15" s="22" t="s">
        <v>1325</v>
      </c>
      <c r="C15" s="23" t="s">
        <v>1214</v>
      </c>
      <c r="D15" s="24"/>
      <c r="E15" s="24"/>
      <c r="F15" s="24"/>
      <c r="G15" s="25">
        <v>20</v>
      </c>
      <c r="H15" s="25">
        <v>5</v>
      </c>
      <c r="I15" s="25">
        <v>30</v>
      </c>
      <c r="J15" s="26">
        <v>0.1</v>
      </c>
      <c r="K15" s="27" t="s">
        <v>1178</v>
      </c>
      <c r="L15" s="24" t="s">
        <v>1193</v>
      </c>
      <c r="M15" s="25">
        <v>0</v>
      </c>
      <c r="N15" s="28">
        <f t="shared" si="0"/>
        <v>0</v>
      </c>
      <c r="O15" s="25" t="str">
        <f t="shared" si="1"/>
        <v>Não atingiu</v>
      </c>
      <c r="P15" s="28">
        <f t="shared" si="2"/>
        <v>-1</v>
      </c>
      <c r="R15" s="29"/>
    </row>
    <row r="16" spans="2:18" x14ac:dyDescent="0.25">
      <c r="B16" s="7" t="s">
        <v>1262</v>
      </c>
      <c r="C16" s="7"/>
      <c r="D16" s="7"/>
      <c r="E16" s="7"/>
      <c r="F16" s="7"/>
      <c r="G16" s="7"/>
      <c r="H16" s="7"/>
      <c r="I16" s="7"/>
      <c r="J16" s="7"/>
      <c r="K16" s="7"/>
      <c r="L16" s="7"/>
      <c r="M16" s="7"/>
      <c r="N16" s="7"/>
      <c r="O16" s="7"/>
      <c r="P16" s="30">
        <f>J9*N9+J10*N10+J11*N11+J12*N12+J13*N13+J14*N14+J15*N15</f>
        <v>0</v>
      </c>
    </row>
    <row r="17" spans="2:18" ht="24.75" customHeight="1" x14ac:dyDescent="0.25">
      <c r="B17" s="11" t="s">
        <v>1326</v>
      </c>
      <c r="C17" s="10"/>
      <c r="D17" s="10"/>
      <c r="E17" s="10"/>
      <c r="F17" s="10"/>
      <c r="G17" s="10"/>
      <c r="H17" s="10"/>
      <c r="I17" s="10"/>
      <c r="J17" s="10"/>
      <c r="K17" s="10"/>
      <c r="L17" s="10"/>
      <c r="M17" s="10"/>
      <c r="N17" s="9"/>
      <c r="O17" s="18" t="s">
        <v>1244</v>
      </c>
      <c r="P17" s="19">
        <v>3.0000001192092901E-3</v>
      </c>
    </row>
    <row r="18" spans="2:18" ht="24" x14ac:dyDescent="0.25">
      <c r="B18" s="8" t="s">
        <v>0</v>
      </c>
      <c r="C18" s="8"/>
      <c r="D18" s="20" t="s">
        <v>1245</v>
      </c>
      <c r="E18" s="20" t="s">
        <v>1246</v>
      </c>
      <c r="F18" s="20" t="s">
        <v>1247</v>
      </c>
      <c r="G18" s="20" t="s">
        <v>1248</v>
      </c>
      <c r="H18" s="20" t="s">
        <v>1249</v>
      </c>
      <c r="I18" s="20" t="s">
        <v>1250</v>
      </c>
      <c r="J18" s="20" t="s">
        <v>1251</v>
      </c>
      <c r="K18" s="20" t="s">
        <v>1252</v>
      </c>
      <c r="L18" s="20" t="s">
        <v>1253</v>
      </c>
      <c r="M18" s="20" t="s">
        <v>1</v>
      </c>
      <c r="N18" s="20" t="s">
        <v>1254</v>
      </c>
      <c r="O18" s="20" t="s">
        <v>1255</v>
      </c>
      <c r="P18" s="20" t="s">
        <v>1256</v>
      </c>
      <c r="R18" s="21" t="s">
        <v>1257</v>
      </c>
    </row>
    <row r="19" spans="2:18" ht="45" customHeight="1" x14ac:dyDescent="0.25">
      <c r="B19" s="22" t="s">
        <v>1327</v>
      </c>
      <c r="C19" s="23" t="s">
        <v>1328</v>
      </c>
      <c r="D19" s="24"/>
      <c r="E19" s="24"/>
      <c r="F19" s="24"/>
      <c r="G19" s="25">
        <v>90000</v>
      </c>
      <c r="H19" s="25">
        <v>5000</v>
      </c>
      <c r="I19" s="25">
        <v>100000</v>
      </c>
      <c r="J19" s="26">
        <v>0.1</v>
      </c>
      <c r="K19" s="27" t="s">
        <v>1178</v>
      </c>
      <c r="L19" s="24" t="s">
        <v>1221</v>
      </c>
      <c r="M19" s="25">
        <v>0</v>
      </c>
      <c r="N19" s="28">
        <f t="shared" ref="N19:N25" si="3">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 t="shared" ref="O19:O25" si="4">IF(N19 &gt;1,"Superou",IF(N19 =1,"Atingiu","Não atingiu"))</f>
        <v>Não atingiu</v>
      </c>
      <c r="P19" s="28">
        <f t="shared" ref="P19:P25" si="5">N19-100%</f>
        <v>-1</v>
      </c>
      <c r="R19" s="29"/>
    </row>
    <row r="20" spans="2:18" ht="45" customHeight="1" x14ac:dyDescent="0.25">
      <c r="B20" s="22" t="s">
        <v>1329</v>
      </c>
      <c r="C20" s="23" t="s">
        <v>1224</v>
      </c>
      <c r="D20" s="24"/>
      <c r="E20" s="24"/>
      <c r="F20" s="24"/>
      <c r="G20" s="25">
        <v>100</v>
      </c>
      <c r="H20" s="25">
        <v>10</v>
      </c>
      <c r="I20" s="25">
        <v>120</v>
      </c>
      <c r="J20" s="26">
        <v>0.1</v>
      </c>
      <c r="K20" s="27" t="s">
        <v>1178</v>
      </c>
      <c r="L20" s="24" t="s">
        <v>1193</v>
      </c>
      <c r="M20" s="25">
        <v>0</v>
      </c>
      <c r="N20" s="28">
        <f t="shared" si="3"/>
        <v>0</v>
      </c>
      <c r="O20" s="25" t="str">
        <f t="shared" si="4"/>
        <v>Não atingiu</v>
      </c>
      <c r="P20" s="28">
        <f t="shared" si="5"/>
        <v>-1</v>
      </c>
      <c r="R20" s="29"/>
    </row>
    <row r="21" spans="2:18" ht="45" customHeight="1" x14ac:dyDescent="0.25">
      <c r="B21" s="22" t="s">
        <v>1330</v>
      </c>
      <c r="C21" s="23" t="s">
        <v>1331</v>
      </c>
      <c r="D21" s="24"/>
      <c r="E21" s="24"/>
      <c r="F21" s="24"/>
      <c r="G21" s="25">
        <v>100</v>
      </c>
      <c r="H21" s="25">
        <v>10</v>
      </c>
      <c r="I21" s="25">
        <v>120</v>
      </c>
      <c r="J21" s="26">
        <v>0.1</v>
      </c>
      <c r="K21" s="27" t="s">
        <v>1178</v>
      </c>
      <c r="L21" s="24" t="s">
        <v>1193</v>
      </c>
      <c r="M21" s="25">
        <v>0</v>
      </c>
      <c r="N21" s="28">
        <f t="shared" si="3"/>
        <v>0</v>
      </c>
      <c r="O21" s="25" t="str">
        <f t="shared" si="4"/>
        <v>Não atingiu</v>
      </c>
      <c r="P21" s="28">
        <f t="shared" si="5"/>
        <v>-1</v>
      </c>
      <c r="R21" s="29"/>
    </row>
    <row r="22" spans="2:18" ht="45" customHeight="1" x14ac:dyDescent="0.25">
      <c r="B22" s="22" t="s">
        <v>1332</v>
      </c>
      <c r="C22" s="23" t="s">
        <v>1231</v>
      </c>
      <c r="D22" s="24"/>
      <c r="E22" s="24"/>
      <c r="F22" s="24"/>
      <c r="G22" s="25">
        <v>2000</v>
      </c>
      <c r="H22" s="25">
        <v>200</v>
      </c>
      <c r="I22" s="25">
        <v>2500</v>
      </c>
      <c r="J22" s="26">
        <v>0.1</v>
      </c>
      <c r="K22" s="27" t="s">
        <v>1178</v>
      </c>
      <c r="L22" s="24" t="s">
        <v>1207</v>
      </c>
      <c r="M22" s="25">
        <v>0</v>
      </c>
      <c r="N22" s="28">
        <f t="shared" si="3"/>
        <v>0</v>
      </c>
      <c r="O22" s="25" t="str">
        <f t="shared" si="4"/>
        <v>Não atingiu</v>
      </c>
      <c r="P22" s="28">
        <f t="shared" si="5"/>
        <v>-1</v>
      </c>
      <c r="R22" s="29"/>
    </row>
    <row r="23" spans="2:18" ht="45" customHeight="1" x14ac:dyDescent="0.25">
      <c r="B23" s="22" t="s">
        <v>1333</v>
      </c>
      <c r="C23" s="23" t="s">
        <v>1334</v>
      </c>
      <c r="D23" s="24"/>
      <c r="E23" s="24"/>
      <c r="F23" s="24"/>
      <c r="G23" s="25">
        <v>10</v>
      </c>
      <c r="H23" s="25">
        <v>2</v>
      </c>
      <c r="I23" s="25">
        <v>15</v>
      </c>
      <c r="J23" s="26">
        <v>0.2</v>
      </c>
      <c r="K23" s="27" t="s">
        <v>1178</v>
      </c>
      <c r="L23" s="24" t="s">
        <v>1188</v>
      </c>
      <c r="M23" s="25">
        <v>0</v>
      </c>
      <c r="N23" s="28">
        <f t="shared" si="3"/>
        <v>0</v>
      </c>
      <c r="O23" s="25" t="str">
        <f t="shared" si="4"/>
        <v>Não atingiu</v>
      </c>
      <c r="P23" s="28">
        <f t="shared" si="5"/>
        <v>-1</v>
      </c>
      <c r="R23" s="29"/>
    </row>
    <row r="24" spans="2:18" ht="45" customHeight="1" x14ac:dyDescent="0.25">
      <c r="B24" s="22" t="s">
        <v>1335</v>
      </c>
      <c r="C24" s="23" t="s">
        <v>1214</v>
      </c>
      <c r="D24" s="24"/>
      <c r="E24" s="24"/>
      <c r="F24" s="24"/>
      <c r="G24" s="25">
        <v>250</v>
      </c>
      <c r="H24" s="25">
        <v>10</v>
      </c>
      <c r="I24" s="25">
        <v>280</v>
      </c>
      <c r="J24" s="26">
        <v>0.2</v>
      </c>
      <c r="K24" s="27" t="s">
        <v>1178</v>
      </c>
      <c r="L24" s="24" t="s">
        <v>1193</v>
      </c>
      <c r="M24" s="25">
        <v>0</v>
      </c>
      <c r="N24" s="28">
        <f t="shared" si="3"/>
        <v>0</v>
      </c>
      <c r="O24" s="25" t="str">
        <f t="shared" si="4"/>
        <v>Não atingiu</v>
      </c>
      <c r="P24" s="28">
        <f t="shared" si="5"/>
        <v>-1</v>
      </c>
      <c r="R24" s="29"/>
    </row>
    <row r="25" spans="2:18" ht="45" customHeight="1" x14ac:dyDescent="0.25">
      <c r="B25" s="22" t="s">
        <v>1336</v>
      </c>
      <c r="C25" s="23" t="s">
        <v>1324</v>
      </c>
      <c r="D25" s="24"/>
      <c r="E25" s="24"/>
      <c r="F25" s="24"/>
      <c r="G25" s="25">
        <v>10</v>
      </c>
      <c r="H25" s="25">
        <v>2</v>
      </c>
      <c r="I25" s="25">
        <v>15</v>
      </c>
      <c r="J25" s="26">
        <v>0.2</v>
      </c>
      <c r="K25" s="27" t="s">
        <v>1178</v>
      </c>
      <c r="L25" s="24" t="s">
        <v>1211</v>
      </c>
      <c r="M25" s="25">
        <v>0</v>
      </c>
      <c r="N25" s="28">
        <f t="shared" si="3"/>
        <v>0</v>
      </c>
      <c r="O25" s="25" t="str">
        <f t="shared" si="4"/>
        <v>Não atingiu</v>
      </c>
      <c r="P25" s="28">
        <f t="shared" si="5"/>
        <v>-1</v>
      </c>
      <c r="R25" s="29"/>
    </row>
    <row r="26" spans="2:18" x14ac:dyDescent="0.25">
      <c r="B26" s="7" t="s">
        <v>1262</v>
      </c>
      <c r="C26" s="7"/>
      <c r="D26" s="7"/>
      <c r="E26" s="7"/>
      <c r="F26" s="7"/>
      <c r="G26" s="7"/>
      <c r="H26" s="7"/>
      <c r="I26" s="7"/>
      <c r="J26" s="7"/>
      <c r="K26" s="7"/>
      <c r="L26" s="7"/>
      <c r="M26" s="7"/>
      <c r="N26" s="7"/>
      <c r="O26" s="7"/>
      <c r="P26" s="30">
        <f>J19*N19+J20*N20+J21*N21+J22*N22+J23*N23+J24*N24+J25*N25</f>
        <v>0</v>
      </c>
    </row>
    <row r="27" spans="2:18" ht="30" customHeight="1" x14ac:dyDescent="0.25">
      <c r="B27" s="6" t="s">
        <v>1279</v>
      </c>
      <c r="C27" s="6"/>
      <c r="D27" s="6"/>
      <c r="E27" s="6"/>
      <c r="F27" s="6"/>
      <c r="G27" s="6"/>
      <c r="H27" s="6"/>
      <c r="I27" s="6"/>
      <c r="J27" s="6"/>
      <c r="K27" s="6"/>
      <c r="L27" s="6"/>
      <c r="M27" s="6"/>
      <c r="N27" s="6"/>
      <c r="O27" s="6"/>
      <c r="P27" s="31">
        <f>P2*P6+P7*P16+P17*P26</f>
        <v>0</v>
      </c>
    </row>
    <row r="28" spans="2:18" ht="27" customHeight="1" x14ac:dyDescent="0.25">
      <c r="B28" s="32" t="s">
        <v>1264</v>
      </c>
      <c r="C28" s="5" t="s">
        <v>1265</v>
      </c>
      <c r="D28" s="5" t="s">
        <v>1265</v>
      </c>
      <c r="E28" s="5" t="s">
        <v>1265</v>
      </c>
      <c r="F28" s="5" t="s">
        <v>1265</v>
      </c>
      <c r="G28" s="5" t="s">
        <v>1266</v>
      </c>
      <c r="H28" s="5" t="s">
        <v>1266</v>
      </c>
      <c r="I28" s="5" t="s">
        <v>1266</v>
      </c>
      <c r="J28" s="5" t="s">
        <v>1266</v>
      </c>
      <c r="K28" s="5" t="s">
        <v>1267</v>
      </c>
      <c r="L28" s="5" t="s">
        <v>1267</v>
      </c>
      <c r="M28" s="5" t="s">
        <v>1267</v>
      </c>
      <c r="N28" s="5" t="s">
        <v>1267</v>
      </c>
      <c r="O28" s="5" t="s">
        <v>1267</v>
      </c>
      <c r="P28" s="5" t="s">
        <v>1267</v>
      </c>
    </row>
    <row r="29" spans="2:18" ht="27" customHeight="1" x14ac:dyDescent="0.25">
      <c r="B29" s="33" t="s">
        <v>1311</v>
      </c>
      <c r="C29" s="4" t="s">
        <v>1173</v>
      </c>
      <c r="D29" s="4" t="s">
        <v>1173</v>
      </c>
      <c r="E29" s="4" t="s">
        <v>1173</v>
      </c>
      <c r="F29" s="4" t="s">
        <v>1173</v>
      </c>
      <c r="G29" s="4" t="s">
        <v>1177</v>
      </c>
      <c r="H29" s="4" t="s">
        <v>1177</v>
      </c>
      <c r="I29" s="4" t="s">
        <v>1177</v>
      </c>
      <c r="J29" s="4" t="s">
        <v>1177</v>
      </c>
      <c r="K29" s="4" t="s">
        <v>1176</v>
      </c>
      <c r="L29" s="4" t="s">
        <v>1176</v>
      </c>
      <c r="M29" s="4" t="s">
        <v>1176</v>
      </c>
      <c r="N29" s="4" t="s">
        <v>1176</v>
      </c>
      <c r="O29" s="4" t="s">
        <v>1176</v>
      </c>
      <c r="P29" s="4" t="s">
        <v>1176</v>
      </c>
    </row>
    <row r="30" spans="2:18" ht="27" customHeight="1" x14ac:dyDescent="0.25">
      <c r="B30" s="33" t="s">
        <v>1312</v>
      </c>
      <c r="C30" s="4" t="s">
        <v>1180</v>
      </c>
      <c r="D30" s="4" t="s">
        <v>1180</v>
      </c>
      <c r="E30" s="4" t="s">
        <v>1180</v>
      </c>
      <c r="F30" s="4" t="s">
        <v>1180</v>
      </c>
      <c r="G30" s="4" t="s">
        <v>1183</v>
      </c>
      <c r="H30" s="4" t="s">
        <v>1183</v>
      </c>
      <c r="I30" s="4" t="s">
        <v>1183</v>
      </c>
      <c r="J30" s="4" t="s">
        <v>1183</v>
      </c>
      <c r="K30" s="4" t="s">
        <v>1176</v>
      </c>
      <c r="L30" s="4" t="s">
        <v>1176</v>
      </c>
      <c r="M30" s="4" t="s">
        <v>1176</v>
      </c>
      <c r="N30" s="4" t="s">
        <v>1176</v>
      </c>
      <c r="O30" s="4" t="s">
        <v>1176</v>
      </c>
      <c r="P30" s="4" t="s">
        <v>1176</v>
      </c>
    </row>
    <row r="31" spans="2:18" ht="27" customHeight="1" x14ac:dyDescent="0.25">
      <c r="B31" s="33" t="s">
        <v>1314</v>
      </c>
      <c r="C31" s="4" t="s">
        <v>1315</v>
      </c>
      <c r="D31" s="4" t="s">
        <v>1315</v>
      </c>
      <c r="E31" s="4" t="s">
        <v>1315</v>
      </c>
      <c r="F31" s="4" t="s">
        <v>1315</v>
      </c>
      <c r="G31" s="4" t="s">
        <v>1189</v>
      </c>
      <c r="H31" s="4" t="s">
        <v>1189</v>
      </c>
      <c r="I31" s="4" t="s">
        <v>1189</v>
      </c>
      <c r="J31" s="4" t="s">
        <v>1189</v>
      </c>
      <c r="K31" s="4" t="s">
        <v>1176</v>
      </c>
      <c r="L31" s="4" t="s">
        <v>1176</v>
      </c>
      <c r="M31" s="4" t="s">
        <v>1176</v>
      </c>
      <c r="N31" s="4" t="s">
        <v>1176</v>
      </c>
      <c r="O31" s="4" t="s">
        <v>1176</v>
      </c>
      <c r="P31" s="4" t="s">
        <v>1176</v>
      </c>
    </row>
    <row r="32" spans="2:18" ht="27" customHeight="1" x14ac:dyDescent="0.25">
      <c r="B32" s="33" t="s">
        <v>1316</v>
      </c>
      <c r="C32" s="4" t="s">
        <v>1317</v>
      </c>
      <c r="D32" s="4" t="s">
        <v>1317</v>
      </c>
      <c r="E32" s="4" t="s">
        <v>1317</v>
      </c>
      <c r="F32" s="4" t="s">
        <v>1317</v>
      </c>
      <c r="G32" s="4" t="s">
        <v>1194</v>
      </c>
      <c r="H32" s="4" t="s">
        <v>1194</v>
      </c>
      <c r="I32" s="4" t="s">
        <v>1194</v>
      </c>
      <c r="J32" s="4" t="s">
        <v>1194</v>
      </c>
      <c r="K32" s="4" t="s">
        <v>1176</v>
      </c>
      <c r="L32" s="4" t="s">
        <v>1176</v>
      </c>
      <c r="M32" s="4" t="s">
        <v>1176</v>
      </c>
      <c r="N32" s="4" t="s">
        <v>1176</v>
      </c>
      <c r="O32" s="4" t="s">
        <v>1176</v>
      </c>
      <c r="P32" s="4" t="s">
        <v>1176</v>
      </c>
    </row>
    <row r="33" spans="2:16" ht="27" customHeight="1" x14ac:dyDescent="0.25">
      <c r="B33" s="33" t="s">
        <v>1318</v>
      </c>
      <c r="C33" s="4" t="s">
        <v>1319</v>
      </c>
      <c r="D33" s="4" t="s">
        <v>1319</v>
      </c>
      <c r="E33" s="4" t="s">
        <v>1319</v>
      </c>
      <c r="F33" s="4" t="s">
        <v>1319</v>
      </c>
      <c r="G33" s="4" t="s">
        <v>1199</v>
      </c>
      <c r="H33" s="4" t="s">
        <v>1199</v>
      </c>
      <c r="I33" s="4" t="s">
        <v>1199</v>
      </c>
      <c r="J33" s="4" t="s">
        <v>1199</v>
      </c>
      <c r="K33" s="4" t="s">
        <v>1176</v>
      </c>
      <c r="L33" s="4" t="s">
        <v>1176</v>
      </c>
      <c r="M33" s="4" t="s">
        <v>1176</v>
      </c>
      <c r="N33" s="4" t="s">
        <v>1176</v>
      </c>
      <c r="O33" s="4" t="s">
        <v>1176</v>
      </c>
      <c r="P33" s="4" t="s">
        <v>1176</v>
      </c>
    </row>
    <row r="34" spans="2:16" ht="27" customHeight="1" x14ac:dyDescent="0.25">
      <c r="B34" s="33" t="s">
        <v>1320</v>
      </c>
      <c r="C34" s="4" t="s">
        <v>1321</v>
      </c>
      <c r="D34" s="4" t="s">
        <v>1321</v>
      </c>
      <c r="E34" s="4" t="s">
        <v>1321</v>
      </c>
      <c r="F34" s="4" t="s">
        <v>1321</v>
      </c>
      <c r="G34" s="4" t="s">
        <v>1203</v>
      </c>
      <c r="H34" s="4" t="s">
        <v>1203</v>
      </c>
      <c r="I34" s="4" t="s">
        <v>1203</v>
      </c>
      <c r="J34" s="4" t="s">
        <v>1203</v>
      </c>
      <c r="K34" s="4" t="s">
        <v>1176</v>
      </c>
      <c r="L34" s="4" t="s">
        <v>1176</v>
      </c>
      <c r="M34" s="4" t="s">
        <v>1176</v>
      </c>
      <c r="N34" s="4" t="s">
        <v>1176</v>
      </c>
      <c r="O34" s="4" t="s">
        <v>1176</v>
      </c>
      <c r="P34" s="4" t="s">
        <v>1176</v>
      </c>
    </row>
    <row r="35" spans="2:16" ht="27" customHeight="1" x14ac:dyDescent="0.25">
      <c r="B35" s="33" t="s">
        <v>1322</v>
      </c>
      <c r="C35" s="4" t="s">
        <v>1205</v>
      </c>
      <c r="D35" s="4" t="s">
        <v>1205</v>
      </c>
      <c r="E35" s="4" t="s">
        <v>1205</v>
      </c>
      <c r="F35" s="4" t="s">
        <v>1205</v>
      </c>
      <c r="G35" s="4" t="s">
        <v>1203</v>
      </c>
      <c r="H35" s="4" t="s">
        <v>1203</v>
      </c>
      <c r="I35" s="4" t="s">
        <v>1203</v>
      </c>
      <c r="J35" s="4" t="s">
        <v>1203</v>
      </c>
      <c r="K35" s="4" t="s">
        <v>1176</v>
      </c>
      <c r="L35" s="4" t="s">
        <v>1176</v>
      </c>
      <c r="M35" s="4" t="s">
        <v>1176</v>
      </c>
      <c r="N35" s="4" t="s">
        <v>1176</v>
      </c>
      <c r="O35" s="4" t="s">
        <v>1176</v>
      </c>
      <c r="P35" s="4" t="s">
        <v>1176</v>
      </c>
    </row>
    <row r="36" spans="2:16" ht="27" customHeight="1" x14ac:dyDescent="0.25">
      <c r="B36" s="33" t="s">
        <v>1323</v>
      </c>
      <c r="C36" s="4" t="s">
        <v>1324</v>
      </c>
      <c r="D36" s="4" t="s">
        <v>1324</v>
      </c>
      <c r="E36" s="4" t="s">
        <v>1324</v>
      </c>
      <c r="F36" s="4" t="s">
        <v>1324</v>
      </c>
      <c r="G36" s="4" t="s">
        <v>1212</v>
      </c>
      <c r="H36" s="4" t="s">
        <v>1212</v>
      </c>
      <c r="I36" s="4" t="s">
        <v>1212</v>
      </c>
      <c r="J36" s="4" t="s">
        <v>1212</v>
      </c>
      <c r="K36" s="4" t="s">
        <v>1176</v>
      </c>
      <c r="L36" s="4" t="s">
        <v>1176</v>
      </c>
      <c r="M36" s="4" t="s">
        <v>1176</v>
      </c>
      <c r="N36" s="4" t="s">
        <v>1176</v>
      </c>
      <c r="O36" s="4" t="s">
        <v>1176</v>
      </c>
      <c r="P36" s="4" t="s">
        <v>1176</v>
      </c>
    </row>
    <row r="37" spans="2:16" ht="27" customHeight="1" x14ac:dyDescent="0.25">
      <c r="B37" s="33" t="s">
        <v>1325</v>
      </c>
      <c r="C37" s="4" t="s">
        <v>1214</v>
      </c>
      <c r="D37" s="4" t="s">
        <v>1214</v>
      </c>
      <c r="E37" s="4" t="s">
        <v>1214</v>
      </c>
      <c r="F37" s="4" t="s">
        <v>1214</v>
      </c>
      <c r="G37" s="4" t="s">
        <v>1216</v>
      </c>
      <c r="H37" s="4" t="s">
        <v>1216</v>
      </c>
      <c r="I37" s="4" t="s">
        <v>1216</v>
      </c>
      <c r="J37" s="4" t="s">
        <v>1216</v>
      </c>
      <c r="K37" s="4" t="s">
        <v>1176</v>
      </c>
      <c r="L37" s="4" t="s">
        <v>1176</v>
      </c>
      <c r="M37" s="4" t="s">
        <v>1176</v>
      </c>
      <c r="N37" s="4" t="s">
        <v>1176</v>
      </c>
      <c r="O37" s="4" t="s">
        <v>1176</v>
      </c>
      <c r="P37" s="4" t="s">
        <v>1176</v>
      </c>
    </row>
    <row r="38" spans="2:16" ht="27" customHeight="1" x14ac:dyDescent="0.25">
      <c r="B38" s="33" t="s">
        <v>1327</v>
      </c>
      <c r="C38" s="4" t="s">
        <v>1328</v>
      </c>
      <c r="D38" s="4" t="s">
        <v>1328</v>
      </c>
      <c r="E38" s="4" t="s">
        <v>1328</v>
      </c>
      <c r="F38" s="4" t="s">
        <v>1328</v>
      </c>
      <c r="G38" s="4" t="s">
        <v>1222</v>
      </c>
      <c r="H38" s="4" t="s">
        <v>1222</v>
      </c>
      <c r="I38" s="4" t="s">
        <v>1222</v>
      </c>
      <c r="J38" s="4" t="s">
        <v>1222</v>
      </c>
      <c r="K38" s="4" t="s">
        <v>1176</v>
      </c>
      <c r="L38" s="4" t="s">
        <v>1176</v>
      </c>
      <c r="M38" s="4" t="s">
        <v>1176</v>
      </c>
      <c r="N38" s="4" t="s">
        <v>1176</v>
      </c>
      <c r="O38" s="4" t="s">
        <v>1176</v>
      </c>
      <c r="P38" s="4" t="s">
        <v>1176</v>
      </c>
    </row>
    <row r="39" spans="2:16" ht="27" customHeight="1" x14ac:dyDescent="0.25">
      <c r="B39" s="33" t="s">
        <v>1329</v>
      </c>
      <c r="C39" s="4" t="s">
        <v>1224</v>
      </c>
      <c r="D39" s="4" t="s">
        <v>1224</v>
      </c>
      <c r="E39" s="4" t="s">
        <v>1224</v>
      </c>
      <c r="F39" s="4" t="s">
        <v>1224</v>
      </c>
      <c r="G39" s="4" t="s">
        <v>1226</v>
      </c>
      <c r="H39" s="4" t="s">
        <v>1226</v>
      </c>
      <c r="I39" s="4" t="s">
        <v>1226</v>
      </c>
      <c r="J39" s="4" t="s">
        <v>1226</v>
      </c>
      <c r="K39" s="4" t="s">
        <v>1176</v>
      </c>
      <c r="L39" s="4" t="s">
        <v>1176</v>
      </c>
      <c r="M39" s="4" t="s">
        <v>1176</v>
      </c>
      <c r="N39" s="4" t="s">
        <v>1176</v>
      </c>
      <c r="O39" s="4" t="s">
        <v>1176</v>
      </c>
      <c r="P39" s="4" t="s">
        <v>1176</v>
      </c>
    </row>
    <row r="40" spans="2:16" ht="27" customHeight="1" x14ac:dyDescent="0.25">
      <c r="B40" s="33" t="s">
        <v>1330</v>
      </c>
      <c r="C40" s="4" t="s">
        <v>1331</v>
      </c>
      <c r="D40" s="4" t="s">
        <v>1331</v>
      </c>
      <c r="E40" s="4" t="s">
        <v>1331</v>
      </c>
      <c r="F40" s="4" t="s">
        <v>1331</v>
      </c>
      <c r="G40" s="4" t="s">
        <v>1203</v>
      </c>
      <c r="H40" s="4" t="s">
        <v>1203</v>
      </c>
      <c r="I40" s="4" t="s">
        <v>1203</v>
      </c>
      <c r="J40" s="4" t="s">
        <v>1203</v>
      </c>
      <c r="K40" s="4" t="s">
        <v>1176</v>
      </c>
      <c r="L40" s="4" t="s">
        <v>1176</v>
      </c>
      <c r="M40" s="4" t="s">
        <v>1176</v>
      </c>
      <c r="N40" s="4" t="s">
        <v>1176</v>
      </c>
      <c r="O40" s="4" t="s">
        <v>1176</v>
      </c>
      <c r="P40" s="4" t="s">
        <v>1176</v>
      </c>
    </row>
    <row r="41" spans="2:16" ht="27" customHeight="1" x14ac:dyDescent="0.25">
      <c r="B41" s="33" t="s">
        <v>1332</v>
      </c>
      <c r="C41" s="4" t="s">
        <v>1231</v>
      </c>
      <c r="D41" s="4" t="s">
        <v>1231</v>
      </c>
      <c r="E41" s="4" t="s">
        <v>1231</v>
      </c>
      <c r="F41" s="4" t="s">
        <v>1231</v>
      </c>
      <c r="G41" s="4" t="s">
        <v>1203</v>
      </c>
      <c r="H41" s="4" t="s">
        <v>1203</v>
      </c>
      <c r="I41" s="4" t="s">
        <v>1203</v>
      </c>
      <c r="J41" s="4" t="s">
        <v>1203</v>
      </c>
      <c r="K41" s="4" t="s">
        <v>1176</v>
      </c>
      <c r="L41" s="4" t="s">
        <v>1176</v>
      </c>
      <c r="M41" s="4" t="s">
        <v>1176</v>
      </c>
      <c r="N41" s="4" t="s">
        <v>1176</v>
      </c>
      <c r="O41" s="4" t="s">
        <v>1176</v>
      </c>
      <c r="P41" s="4" t="s">
        <v>1176</v>
      </c>
    </row>
    <row r="42" spans="2:16" ht="27" customHeight="1" x14ac:dyDescent="0.25">
      <c r="B42" s="33" t="s">
        <v>1333</v>
      </c>
      <c r="C42" s="4" t="s">
        <v>1334</v>
      </c>
      <c r="D42" s="4" t="s">
        <v>1334</v>
      </c>
      <c r="E42" s="4" t="s">
        <v>1334</v>
      </c>
      <c r="F42" s="4" t="s">
        <v>1334</v>
      </c>
      <c r="G42" s="4" t="s">
        <v>1236</v>
      </c>
      <c r="H42" s="4" t="s">
        <v>1236</v>
      </c>
      <c r="I42" s="4" t="s">
        <v>1236</v>
      </c>
      <c r="J42" s="4" t="s">
        <v>1236</v>
      </c>
      <c r="K42" s="4" t="s">
        <v>1176</v>
      </c>
      <c r="L42" s="4" t="s">
        <v>1176</v>
      </c>
      <c r="M42" s="4" t="s">
        <v>1176</v>
      </c>
      <c r="N42" s="4" t="s">
        <v>1176</v>
      </c>
      <c r="O42" s="4" t="s">
        <v>1176</v>
      </c>
      <c r="P42" s="4" t="s">
        <v>1176</v>
      </c>
    </row>
    <row r="43" spans="2:16" ht="27" customHeight="1" x14ac:dyDescent="0.25">
      <c r="B43" s="33" t="s">
        <v>1335</v>
      </c>
      <c r="C43" s="4" t="s">
        <v>1214</v>
      </c>
      <c r="D43" s="4" t="s">
        <v>1214</v>
      </c>
      <c r="E43" s="4" t="s">
        <v>1214</v>
      </c>
      <c r="F43" s="4" t="s">
        <v>1214</v>
      </c>
      <c r="G43" s="4" t="s">
        <v>1216</v>
      </c>
      <c r="H43" s="4" t="s">
        <v>1216</v>
      </c>
      <c r="I43" s="4" t="s">
        <v>1216</v>
      </c>
      <c r="J43" s="4" t="s">
        <v>1216</v>
      </c>
      <c r="K43" s="4" t="s">
        <v>1176</v>
      </c>
      <c r="L43" s="4" t="s">
        <v>1176</v>
      </c>
      <c r="M43" s="4" t="s">
        <v>1176</v>
      </c>
      <c r="N43" s="4" t="s">
        <v>1176</v>
      </c>
      <c r="O43" s="4" t="s">
        <v>1176</v>
      </c>
      <c r="P43" s="4" t="s">
        <v>1176</v>
      </c>
    </row>
    <row r="44" spans="2:16" ht="27" customHeight="1" x14ac:dyDescent="0.25">
      <c r="B44" s="33" t="s">
        <v>1336</v>
      </c>
      <c r="C44" s="4" t="s">
        <v>1324</v>
      </c>
      <c r="D44" s="4" t="s">
        <v>1324</v>
      </c>
      <c r="E44" s="4" t="s">
        <v>1324</v>
      </c>
      <c r="F44" s="4" t="s">
        <v>1324</v>
      </c>
      <c r="G44" s="4" t="s">
        <v>1241</v>
      </c>
      <c r="H44" s="4" t="s">
        <v>1241</v>
      </c>
      <c r="I44" s="4" t="s">
        <v>1241</v>
      </c>
      <c r="J44" s="4" t="s">
        <v>1241</v>
      </c>
      <c r="K44" s="4" t="s">
        <v>1176</v>
      </c>
      <c r="L44" s="4" t="s">
        <v>1176</v>
      </c>
      <c r="M44" s="4" t="s">
        <v>1176</v>
      </c>
      <c r="N44" s="4" t="s">
        <v>1176</v>
      </c>
      <c r="O44" s="4" t="s">
        <v>1176</v>
      </c>
      <c r="P44" s="4" t="s">
        <v>1176</v>
      </c>
    </row>
    <row r="45" spans="2:16" ht="27" customHeight="1" x14ac:dyDescent="0.25">
      <c r="B45" s="3" t="s">
        <v>1268</v>
      </c>
      <c r="C45" s="3" t="s">
        <v>1268</v>
      </c>
      <c r="D45" s="3" t="s">
        <v>1268</v>
      </c>
      <c r="E45" s="3" t="s">
        <v>1268</v>
      </c>
      <c r="F45" s="3" t="s">
        <v>1268</v>
      </c>
      <c r="G45" s="3" t="s">
        <v>1268</v>
      </c>
      <c r="H45" s="3" t="s">
        <v>1268</v>
      </c>
      <c r="I45" s="3" t="s">
        <v>1268</v>
      </c>
      <c r="J45" s="3" t="s">
        <v>1268</v>
      </c>
      <c r="K45" s="3" t="s">
        <v>1268</v>
      </c>
      <c r="L45" s="3" t="s">
        <v>1268</v>
      </c>
      <c r="M45" s="3" t="s">
        <v>1268</v>
      </c>
      <c r="N45" s="3" t="s">
        <v>1268</v>
      </c>
      <c r="O45" s="3" t="s">
        <v>1268</v>
      </c>
      <c r="P45" s="3" t="s">
        <v>1268</v>
      </c>
    </row>
    <row r="46" spans="2:16" ht="27" customHeight="1" x14ac:dyDescent="0.25">
      <c r="B46" s="33" t="s">
        <v>1311</v>
      </c>
      <c r="C46" s="4" t="s">
        <v>1174</v>
      </c>
      <c r="D46" s="4" t="s">
        <v>1174</v>
      </c>
      <c r="E46" s="4" t="s">
        <v>1174</v>
      </c>
      <c r="F46" s="4" t="s">
        <v>1174</v>
      </c>
      <c r="G46" s="4" t="s">
        <v>1174</v>
      </c>
      <c r="H46" s="4" t="s">
        <v>1174</v>
      </c>
      <c r="I46" s="4" t="s">
        <v>1174</v>
      </c>
      <c r="J46" s="4" t="s">
        <v>1174</v>
      </c>
      <c r="K46" s="4" t="s">
        <v>1174</v>
      </c>
      <c r="L46" s="4" t="s">
        <v>1174</v>
      </c>
      <c r="M46" s="4" t="s">
        <v>1174</v>
      </c>
      <c r="N46" s="4" t="s">
        <v>1174</v>
      </c>
      <c r="O46" s="4" t="s">
        <v>1174</v>
      </c>
      <c r="P46" s="4" t="s">
        <v>1174</v>
      </c>
    </row>
    <row r="47" spans="2:16" ht="27" customHeight="1" x14ac:dyDescent="0.25">
      <c r="B47" s="33" t="s">
        <v>1312</v>
      </c>
      <c r="C47" s="4" t="s">
        <v>1181</v>
      </c>
      <c r="D47" s="4" t="s">
        <v>1181</v>
      </c>
      <c r="E47" s="4" t="s">
        <v>1181</v>
      </c>
      <c r="F47" s="4" t="s">
        <v>1181</v>
      </c>
      <c r="G47" s="4" t="s">
        <v>1181</v>
      </c>
      <c r="H47" s="4" t="s">
        <v>1181</v>
      </c>
      <c r="I47" s="4" t="s">
        <v>1181</v>
      </c>
      <c r="J47" s="4" t="s">
        <v>1181</v>
      </c>
      <c r="K47" s="4" t="s">
        <v>1181</v>
      </c>
      <c r="L47" s="4" t="s">
        <v>1181</v>
      </c>
      <c r="M47" s="4" t="s">
        <v>1181</v>
      </c>
      <c r="N47" s="4" t="s">
        <v>1181</v>
      </c>
      <c r="O47" s="4" t="s">
        <v>1181</v>
      </c>
      <c r="P47" s="4" t="s">
        <v>1181</v>
      </c>
    </row>
    <row r="48" spans="2:16" ht="27" customHeight="1" x14ac:dyDescent="0.25">
      <c r="B48" s="33" t="s">
        <v>1314</v>
      </c>
      <c r="C48" s="4" t="s">
        <v>1187</v>
      </c>
      <c r="D48" s="4" t="s">
        <v>1187</v>
      </c>
      <c r="E48" s="4" t="s">
        <v>1187</v>
      </c>
      <c r="F48" s="4" t="s">
        <v>1187</v>
      </c>
      <c r="G48" s="4" t="s">
        <v>1187</v>
      </c>
      <c r="H48" s="4" t="s">
        <v>1187</v>
      </c>
      <c r="I48" s="4" t="s">
        <v>1187</v>
      </c>
      <c r="J48" s="4" t="s">
        <v>1187</v>
      </c>
      <c r="K48" s="4" t="s">
        <v>1187</v>
      </c>
      <c r="L48" s="4" t="s">
        <v>1187</v>
      </c>
      <c r="M48" s="4" t="s">
        <v>1187</v>
      </c>
      <c r="N48" s="4" t="s">
        <v>1187</v>
      </c>
      <c r="O48" s="4" t="s">
        <v>1187</v>
      </c>
      <c r="P48" s="4" t="s">
        <v>1187</v>
      </c>
    </row>
    <row r="49" spans="2:16" ht="27" customHeight="1" x14ac:dyDescent="0.25">
      <c r="B49" s="33" t="s">
        <v>1316</v>
      </c>
      <c r="C49" s="4" t="s">
        <v>1192</v>
      </c>
      <c r="D49" s="4" t="s">
        <v>1192</v>
      </c>
      <c r="E49" s="4" t="s">
        <v>1192</v>
      </c>
      <c r="F49" s="4" t="s">
        <v>1192</v>
      </c>
      <c r="G49" s="4" t="s">
        <v>1192</v>
      </c>
      <c r="H49" s="4" t="s">
        <v>1192</v>
      </c>
      <c r="I49" s="4" t="s">
        <v>1192</v>
      </c>
      <c r="J49" s="4" t="s">
        <v>1192</v>
      </c>
      <c r="K49" s="4" t="s">
        <v>1192</v>
      </c>
      <c r="L49" s="4" t="s">
        <v>1192</v>
      </c>
      <c r="M49" s="4" t="s">
        <v>1192</v>
      </c>
      <c r="N49" s="4" t="s">
        <v>1192</v>
      </c>
      <c r="O49" s="4" t="s">
        <v>1192</v>
      </c>
      <c r="P49" s="4" t="s">
        <v>1192</v>
      </c>
    </row>
    <row r="50" spans="2:16" ht="27" customHeight="1" x14ac:dyDescent="0.25">
      <c r="B50" s="33" t="s">
        <v>1318</v>
      </c>
      <c r="C50" s="4" t="s">
        <v>1197</v>
      </c>
      <c r="D50" s="4" t="s">
        <v>1197</v>
      </c>
      <c r="E50" s="4" t="s">
        <v>1197</v>
      </c>
      <c r="F50" s="4" t="s">
        <v>1197</v>
      </c>
      <c r="G50" s="4" t="s">
        <v>1197</v>
      </c>
      <c r="H50" s="4" t="s">
        <v>1197</v>
      </c>
      <c r="I50" s="4" t="s">
        <v>1197</v>
      </c>
      <c r="J50" s="4" t="s">
        <v>1197</v>
      </c>
      <c r="K50" s="4" t="s">
        <v>1197</v>
      </c>
      <c r="L50" s="4" t="s">
        <v>1197</v>
      </c>
      <c r="M50" s="4" t="s">
        <v>1197</v>
      </c>
      <c r="N50" s="4" t="s">
        <v>1197</v>
      </c>
      <c r="O50" s="4" t="s">
        <v>1197</v>
      </c>
      <c r="P50" s="4" t="s">
        <v>1197</v>
      </c>
    </row>
    <row r="51" spans="2:16" ht="27" customHeight="1" x14ac:dyDescent="0.25">
      <c r="B51" s="33" t="s">
        <v>1320</v>
      </c>
      <c r="C51" s="4" t="s">
        <v>1202</v>
      </c>
      <c r="D51" s="4" t="s">
        <v>1202</v>
      </c>
      <c r="E51" s="4" t="s">
        <v>1202</v>
      </c>
      <c r="F51" s="4" t="s">
        <v>1202</v>
      </c>
      <c r="G51" s="4" t="s">
        <v>1202</v>
      </c>
      <c r="H51" s="4" t="s">
        <v>1202</v>
      </c>
      <c r="I51" s="4" t="s">
        <v>1202</v>
      </c>
      <c r="J51" s="4" t="s">
        <v>1202</v>
      </c>
      <c r="K51" s="4" t="s">
        <v>1202</v>
      </c>
      <c r="L51" s="4" t="s">
        <v>1202</v>
      </c>
      <c r="M51" s="4" t="s">
        <v>1202</v>
      </c>
      <c r="N51" s="4" t="s">
        <v>1202</v>
      </c>
      <c r="O51" s="4" t="s">
        <v>1202</v>
      </c>
      <c r="P51" s="4" t="s">
        <v>1202</v>
      </c>
    </row>
    <row r="52" spans="2:16" ht="27" customHeight="1" x14ac:dyDescent="0.25">
      <c r="B52" s="33" t="s">
        <v>1322</v>
      </c>
      <c r="C52" s="4" t="s">
        <v>1206</v>
      </c>
      <c r="D52" s="4" t="s">
        <v>1206</v>
      </c>
      <c r="E52" s="4" t="s">
        <v>1206</v>
      </c>
      <c r="F52" s="4" t="s">
        <v>1206</v>
      </c>
      <c r="G52" s="4" t="s">
        <v>1206</v>
      </c>
      <c r="H52" s="4" t="s">
        <v>1206</v>
      </c>
      <c r="I52" s="4" t="s">
        <v>1206</v>
      </c>
      <c r="J52" s="4" t="s">
        <v>1206</v>
      </c>
      <c r="K52" s="4" t="s">
        <v>1206</v>
      </c>
      <c r="L52" s="4" t="s">
        <v>1206</v>
      </c>
      <c r="M52" s="4" t="s">
        <v>1206</v>
      </c>
      <c r="N52" s="4" t="s">
        <v>1206</v>
      </c>
      <c r="O52" s="4" t="s">
        <v>1206</v>
      </c>
      <c r="P52" s="4" t="s">
        <v>1206</v>
      </c>
    </row>
    <row r="53" spans="2:16" ht="27" customHeight="1" x14ac:dyDescent="0.25">
      <c r="B53" s="33" t="s">
        <v>1323</v>
      </c>
      <c r="C53" s="4" t="s">
        <v>1210</v>
      </c>
      <c r="D53" s="4" t="s">
        <v>1210</v>
      </c>
      <c r="E53" s="4" t="s">
        <v>1210</v>
      </c>
      <c r="F53" s="4" t="s">
        <v>1210</v>
      </c>
      <c r="G53" s="4" t="s">
        <v>1210</v>
      </c>
      <c r="H53" s="4" t="s">
        <v>1210</v>
      </c>
      <c r="I53" s="4" t="s">
        <v>1210</v>
      </c>
      <c r="J53" s="4" t="s">
        <v>1210</v>
      </c>
      <c r="K53" s="4" t="s">
        <v>1210</v>
      </c>
      <c r="L53" s="4" t="s">
        <v>1210</v>
      </c>
      <c r="M53" s="4" t="s">
        <v>1210</v>
      </c>
      <c r="N53" s="4" t="s">
        <v>1210</v>
      </c>
      <c r="O53" s="4" t="s">
        <v>1210</v>
      </c>
      <c r="P53" s="4" t="s">
        <v>1210</v>
      </c>
    </row>
    <row r="54" spans="2:16" ht="27" customHeight="1" x14ac:dyDescent="0.25">
      <c r="B54" s="33" t="s">
        <v>1325</v>
      </c>
      <c r="C54" s="4" t="s">
        <v>1215</v>
      </c>
      <c r="D54" s="4" t="s">
        <v>1215</v>
      </c>
      <c r="E54" s="4" t="s">
        <v>1215</v>
      </c>
      <c r="F54" s="4" t="s">
        <v>1215</v>
      </c>
      <c r="G54" s="4" t="s">
        <v>1215</v>
      </c>
      <c r="H54" s="4" t="s">
        <v>1215</v>
      </c>
      <c r="I54" s="4" t="s">
        <v>1215</v>
      </c>
      <c r="J54" s="4" t="s">
        <v>1215</v>
      </c>
      <c r="K54" s="4" t="s">
        <v>1215</v>
      </c>
      <c r="L54" s="4" t="s">
        <v>1215</v>
      </c>
      <c r="M54" s="4" t="s">
        <v>1215</v>
      </c>
      <c r="N54" s="4" t="s">
        <v>1215</v>
      </c>
      <c r="O54" s="4" t="s">
        <v>1215</v>
      </c>
      <c r="P54" s="4" t="s">
        <v>1215</v>
      </c>
    </row>
    <row r="55" spans="2:16" ht="27" customHeight="1" x14ac:dyDescent="0.25">
      <c r="B55" s="33" t="s">
        <v>1327</v>
      </c>
      <c r="C55" s="4" t="s">
        <v>1220</v>
      </c>
      <c r="D55" s="4" t="s">
        <v>1220</v>
      </c>
      <c r="E55" s="4" t="s">
        <v>1220</v>
      </c>
      <c r="F55" s="4" t="s">
        <v>1220</v>
      </c>
      <c r="G55" s="4" t="s">
        <v>1220</v>
      </c>
      <c r="H55" s="4" t="s">
        <v>1220</v>
      </c>
      <c r="I55" s="4" t="s">
        <v>1220</v>
      </c>
      <c r="J55" s="4" t="s">
        <v>1220</v>
      </c>
      <c r="K55" s="4" t="s">
        <v>1220</v>
      </c>
      <c r="L55" s="4" t="s">
        <v>1220</v>
      </c>
      <c r="M55" s="4" t="s">
        <v>1220</v>
      </c>
      <c r="N55" s="4" t="s">
        <v>1220</v>
      </c>
      <c r="O55" s="4" t="s">
        <v>1220</v>
      </c>
      <c r="P55" s="4" t="s">
        <v>1220</v>
      </c>
    </row>
    <row r="56" spans="2:16" ht="27" customHeight="1" x14ac:dyDescent="0.25">
      <c r="B56" s="33" t="s">
        <v>1329</v>
      </c>
      <c r="C56" s="4" t="s">
        <v>1225</v>
      </c>
      <c r="D56" s="4" t="s">
        <v>1225</v>
      </c>
      <c r="E56" s="4" t="s">
        <v>1225</v>
      </c>
      <c r="F56" s="4" t="s">
        <v>1225</v>
      </c>
      <c r="G56" s="4" t="s">
        <v>1225</v>
      </c>
      <c r="H56" s="4" t="s">
        <v>1225</v>
      </c>
      <c r="I56" s="4" t="s">
        <v>1225</v>
      </c>
      <c r="J56" s="4" t="s">
        <v>1225</v>
      </c>
      <c r="K56" s="4" t="s">
        <v>1225</v>
      </c>
      <c r="L56" s="4" t="s">
        <v>1225</v>
      </c>
      <c r="M56" s="4" t="s">
        <v>1225</v>
      </c>
      <c r="N56" s="4" t="s">
        <v>1225</v>
      </c>
      <c r="O56" s="4" t="s">
        <v>1225</v>
      </c>
      <c r="P56" s="4" t="s">
        <v>1225</v>
      </c>
    </row>
    <row r="57" spans="2:16" ht="27" customHeight="1" x14ac:dyDescent="0.25">
      <c r="B57" s="33" t="s">
        <v>1330</v>
      </c>
      <c r="C57" s="4" t="s">
        <v>1229</v>
      </c>
      <c r="D57" s="4" t="s">
        <v>1229</v>
      </c>
      <c r="E57" s="4" t="s">
        <v>1229</v>
      </c>
      <c r="F57" s="4" t="s">
        <v>1229</v>
      </c>
      <c r="G57" s="4" t="s">
        <v>1229</v>
      </c>
      <c r="H57" s="4" t="s">
        <v>1229</v>
      </c>
      <c r="I57" s="4" t="s">
        <v>1229</v>
      </c>
      <c r="J57" s="4" t="s">
        <v>1229</v>
      </c>
      <c r="K57" s="4" t="s">
        <v>1229</v>
      </c>
      <c r="L57" s="4" t="s">
        <v>1229</v>
      </c>
      <c r="M57" s="4" t="s">
        <v>1229</v>
      </c>
      <c r="N57" s="4" t="s">
        <v>1229</v>
      </c>
      <c r="O57" s="4" t="s">
        <v>1229</v>
      </c>
      <c r="P57" s="4" t="s">
        <v>1229</v>
      </c>
    </row>
    <row r="58" spans="2:16" ht="27" customHeight="1" x14ac:dyDescent="0.25">
      <c r="B58" s="33" t="s">
        <v>1332</v>
      </c>
      <c r="C58" s="4" t="s">
        <v>1232</v>
      </c>
      <c r="D58" s="4" t="s">
        <v>1232</v>
      </c>
      <c r="E58" s="4" t="s">
        <v>1232</v>
      </c>
      <c r="F58" s="4" t="s">
        <v>1232</v>
      </c>
      <c r="G58" s="4" t="s">
        <v>1232</v>
      </c>
      <c r="H58" s="4" t="s">
        <v>1232</v>
      </c>
      <c r="I58" s="4" t="s">
        <v>1232</v>
      </c>
      <c r="J58" s="4" t="s">
        <v>1232</v>
      </c>
      <c r="K58" s="4" t="s">
        <v>1232</v>
      </c>
      <c r="L58" s="4" t="s">
        <v>1232</v>
      </c>
      <c r="M58" s="4" t="s">
        <v>1232</v>
      </c>
      <c r="N58" s="4" t="s">
        <v>1232</v>
      </c>
      <c r="O58" s="4" t="s">
        <v>1232</v>
      </c>
      <c r="P58" s="4" t="s">
        <v>1232</v>
      </c>
    </row>
    <row r="59" spans="2:16" ht="27" customHeight="1" x14ac:dyDescent="0.25">
      <c r="B59" s="33" t="s">
        <v>1333</v>
      </c>
      <c r="C59" s="4" t="s">
        <v>1235</v>
      </c>
      <c r="D59" s="4" t="s">
        <v>1235</v>
      </c>
      <c r="E59" s="4" t="s">
        <v>1235</v>
      </c>
      <c r="F59" s="4" t="s">
        <v>1235</v>
      </c>
      <c r="G59" s="4" t="s">
        <v>1235</v>
      </c>
      <c r="H59" s="4" t="s">
        <v>1235</v>
      </c>
      <c r="I59" s="4" t="s">
        <v>1235</v>
      </c>
      <c r="J59" s="4" t="s">
        <v>1235</v>
      </c>
      <c r="K59" s="4" t="s">
        <v>1235</v>
      </c>
      <c r="L59" s="4" t="s">
        <v>1235</v>
      </c>
      <c r="M59" s="4" t="s">
        <v>1235</v>
      </c>
      <c r="N59" s="4" t="s">
        <v>1235</v>
      </c>
      <c r="O59" s="4" t="s">
        <v>1235</v>
      </c>
      <c r="P59" s="4" t="s">
        <v>1235</v>
      </c>
    </row>
    <row r="60" spans="2:16" ht="27" customHeight="1" x14ac:dyDescent="0.25">
      <c r="B60" s="33" t="s">
        <v>1335</v>
      </c>
      <c r="C60" s="4" t="s">
        <v>1215</v>
      </c>
      <c r="D60" s="4" t="s">
        <v>1215</v>
      </c>
      <c r="E60" s="4" t="s">
        <v>1215</v>
      </c>
      <c r="F60" s="4" t="s">
        <v>1215</v>
      </c>
      <c r="G60" s="4" t="s">
        <v>1215</v>
      </c>
      <c r="H60" s="4" t="s">
        <v>1215</v>
      </c>
      <c r="I60" s="4" t="s">
        <v>1215</v>
      </c>
      <c r="J60" s="4" t="s">
        <v>1215</v>
      </c>
      <c r="K60" s="4" t="s">
        <v>1215</v>
      </c>
      <c r="L60" s="4" t="s">
        <v>1215</v>
      </c>
      <c r="M60" s="4" t="s">
        <v>1215</v>
      </c>
      <c r="N60" s="4" t="s">
        <v>1215</v>
      </c>
      <c r="O60" s="4" t="s">
        <v>1215</v>
      </c>
      <c r="P60" s="4" t="s">
        <v>1215</v>
      </c>
    </row>
    <row r="61" spans="2:16" ht="27" customHeight="1" x14ac:dyDescent="0.25">
      <c r="B61" s="33" t="s">
        <v>1336</v>
      </c>
      <c r="C61" s="4" t="s">
        <v>1240</v>
      </c>
      <c r="D61" s="4" t="s">
        <v>1240</v>
      </c>
      <c r="E61" s="4" t="s">
        <v>1240</v>
      </c>
      <c r="F61" s="4" t="s">
        <v>1240</v>
      </c>
      <c r="G61" s="4" t="s">
        <v>1240</v>
      </c>
      <c r="H61" s="4" t="s">
        <v>1240</v>
      </c>
      <c r="I61" s="4" t="s">
        <v>1240</v>
      </c>
      <c r="J61" s="4" t="s">
        <v>1240</v>
      </c>
      <c r="K61" s="4" t="s">
        <v>1240</v>
      </c>
      <c r="L61" s="4" t="s">
        <v>1240</v>
      </c>
      <c r="M61" s="4" t="s">
        <v>1240</v>
      </c>
      <c r="N61" s="4" t="s">
        <v>1240</v>
      </c>
      <c r="O61" s="4" t="s">
        <v>1240</v>
      </c>
      <c r="P61" s="4" t="s">
        <v>1240</v>
      </c>
    </row>
    <row r="63" spans="2:16" ht="34.5" customHeight="1" x14ac:dyDescent="0.25">
      <c r="B63" s="13" t="s">
        <v>4</v>
      </c>
      <c r="C63" s="13"/>
      <c r="D63" s="13"/>
      <c r="E63" s="13"/>
      <c r="F63" s="13"/>
      <c r="G63" s="13"/>
      <c r="H63" s="13"/>
      <c r="I63" s="13"/>
      <c r="J63" s="13"/>
      <c r="K63" s="13"/>
      <c r="L63" s="13"/>
      <c r="M63" s="13"/>
      <c r="N63" s="13"/>
      <c r="O63" s="13"/>
      <c r="P63" s="13"/>
    </row>
    <row r="65" spans="2:16" x14ac:dyDescent="0.25">
      <c r="B65" s="2" t="s">
        <v>5</v>
      </c>
      <c r="C65" s="1"/>
      <c r="D65" s="1" t="s">
        <v>1171</v>
      </c>
      <c r="E65" s="1"/>
      <c r="F65" s="1"/>
      <c r="G65" s="1"/>
      <c r="H65" s="1"/>
      <c r="I65" s="1"/>
      <c r="J65" s="1"/>
      <c r="K65" s="1"/>
      <c r="L65" s="1"/>
      <c r="M65" s="1"/>
      <c r="N65" s="1"/>
      <c r="O65" s="1"/>
      <c r="P65" s="1"/>
    </row>
    <row r="66" spans="2:16" x14ac:dyDescent="0.25">
      <c r="B66" s="2" t="s">
        <v>7</v>
      </c>
      <c r="C66" s="1"/>
      <c r="D66" s="1" t="s">
        <v>149</v>
      </c>
      <c r="E66" s="1"/>
      <c r="F66" s="1"/>
      <c r="G66" s="1"/>
      <c r="H66" s="1"/>
      <c r="I66" s="1"/>
      <c r="J66" s="1"/>
      <c r="K66" s="1"/>
      <c r="L66" s="1"/>
      <c r="M66" s="1"/>
      <c r="N66" s="1"/>
      <c r="O66" s="1"/>
      <c r="P66" s="1"/>
    </row>
    <row r="67" spans="2:16" x14ac:dyDescent="0.25">
      <c r="B67" s="2" t="s">
        <v>9</v>
      </c>
      <c r="C67" s="1"/>
      <c r="D67" s="1" t="s">
        <v>1172</v>
      </c>
      <c r="E67" s="1"/>
      <c r="F67" s="1"/>
      <c r="G67" s="1"/>
      <c r="H67" s="1"/>
      <c r="I67" s="1"/>
      <c r="J67" s="1"/>
      <c r="K67" s="1"/>
      <c r="L67" s="1"/>
      <c r="M67" s="1"/>
      <c r="N67" s="1"/>
      <c r="O67" s="1"/>
      <c r="P67" s="1"/>
    </row>
    <row r="68" spans="2:16" x14ac:dyDescent="0.25">
      <c r="B68" s="2" t="s">
        <v>11</v>
      </c>
      <c r="C68" s="1"/>
      <c r="D68" s="1" t="s">
        <v>1173</v>
      </c>
      <c r="E68" s="1"/>
      <c r="F68" s="1"/>
      <c r="G68" s="1"/>
      <c r="H68" s="1"/>
      <c r="I68" s="1"/>
      <c r="J68" s="1"/>
      <c r="K68" s="1"/>
      <c r="L68" s="1"/>
      <c r="M68" s="1"/>
      <c r="N68" s="1"/>
      <c r="O68" s="1"/>
      <c r="P68" s="1"/>
    </row>
    <row r="69" spans="2:16" x14ac:dyDescent="0.25">
      <c r="B69" s="2" t="s">
        <v>13</v>
      </c>
      <c r="C69" s="1"/>
      <c r="D69" s="1" t="s">
        <v>1174</v>
      </c>
      <c r="E69" s="1"/>
      <c r="F69" s="1"/>
      <c r="G69" s="1"/>
      <c r="H69" s="1"/>
      <c r="I69" s="1"/>
      <c r="J69" s="1"/>
      <c r="K69" s="1"/>
      <c r="L69" s="1"/>
      <c r="M69" s="1"/>
      <c r="N69" s="1"/>
      <c r="O69" s="1"/>
      <c r="P69" s="1"/>
    </row>
    <row r="70" spans="2:16" x14ac:dyDescent="0.25">
      <c r="B70" s="2" t="s">
        <v>15</v>
      </c>
      <c r="C70" s="1"/>
      <c r="D70" s="1"/>
      <c r="E70" s="1"/>
      <c r="F70" s="1"/>
      <c r="G70" s="1"/>
      <c r="H70" s="1"/>
      <c r="I70" s="1"/>
      <c r="J70" s="1"/>
      <c r="K70" s="1"/>
      <c r="L70" s="1"/>
      <c r="M70" s="1"/>
      <c r="N70" s="1"/>
      <c r="O70" s="1"/>
      <c r="P70" s="1"/>
    </row>
    <row r="71" spans="2:16" x14ac:dyDescent="0.25">
      <c r="B71" s="2" t="s">
        <v>16</v>
      </c>
      <c r="C71" s="1"/>
      <c r="D71" s="1"/>
      <c r="E71" s="1"/>
      <c r="F71" s="1"/>
      <c r="G71" s="1"/>
      <c r="H71" s="1"/>
      <c r="I71" s="1"/>
      <c r="J71" s="1"/>
      <c r="K71" s="1"/>
      <c r="L71" s="1"/>
      <c r="M71" s="1"/>
      <c r="N71" s="1"/>
      <c r="O71" s="1"/>
      <c r="P71" s="1"/>
    </row>
    <row r="72" spans="2:16" x14ac:dyDescent="0.25">
      <c r="B72" s="2" t="s">
        <v>17</v>
      </c>
      <c r="C72" s="1"/>
      <c r="D72" s="1"/>
      <c r="E72" s="1"/>
      <c r="F72" s="1"/>
      <c r="G72" s="1"/>
      <c r="H72" s="1"/>
      <c r="I72" s="1"/>
      <c r="J72" s="1"/>
      <c r="K72" s="1"/>
      <c r="L72" s="1"/>
      <c r="M72" s="1"/>
      <c r="N72" s="1"/>
      <c r="O72" s="1"/>
      <c r="P72" s="1"/>
    </row>
    <row r="73" spans="2:16" x14ac:dyDescent="0.25">
      <c r="B73" s="2" t="s">
        <v>18</v>
      </c>
      <c r="C73" s="1"/>
      <c r="D73" s="1" t="s">
        <v>1175</v>
      </c>
      <c r="E73" s="1"/>
      <c r="F73" s="1"/>
      <c r="G73" s="1"/>
      <c r="H73" s="1"/>
      <c r="I73" s="1"/>
      <c r="J73" s="1"/>
      <c r="K73" s="1"/>
      <c r="L73" s="1"/>
      <c r="M73" s="1"/>
      <c r="N73" s="1"/>
      <c r="O73" s="1"/>
      <c r="P73" s="1"/>
    </row>
    <row r="74" spans="2:16" x14ac:dyDescent="0.25">
      <c r="B74" s="2" t="s">
        <v>20</v>
      </c>
      <c r="C74" s="1"/>
      <c r="D74" s="1">
        <v>25</v>
      </c>
      <c r="E74" s="1"/>
      <c r="F74" s="1"/>
      <c r="G74" s="1"/>
      <c r="H74" s="1"/>
      <c r="I74" s="1"/>
      <c r="J74" s="1"/>
      <c r="K74" s="1"/>
      <c r="L74" s="1"/>
      <c r="M74" s="1"/>
      <c r="N74" s="1"/>
      <c r="O74" s="1"/>
      <c r="P74" s="1"/>
    </row>
    <row r="75" spans="2:16" x14ac:dyDescent="0.25">
      <c r="B75" s="2" t="s">
        <v>21</v>
      </c>
      <c r="C75" s="1"/>
      <c r="D75" s="1">
        <v>2</v>
      </c>
      <c r="E75" s="1"/>
      <c r="F75" s="1"/>
      <c r="G75" s="1"/>
      <c r="H75" s="1"/>
      <c r="I75" s="1"/>
      <c r="J75" s="1"/>
      <c r="K75" s="1"/>
      <c r="L75" s="1"/>
      <c r="M75" s="1"/>
      <c r="N75" s="1"/>
      <c r="O75" s="1"/>
      <c r="P75" s="1"/>
    </row>
    <row r="76" spans="2:16" x14ac:dyDescent="0.25">
      <c r="B76" s="2" t="s">
        <v>22</v>
      </c>
      <c r="C76" s="1"/>
      <c r="D76" s="1">
        <v>30</v>
      </c>
      <c r="E76" s="1"/>
      <c r="F76" s="1"/>
      <c r="G76" s="1"/>
      <c r="H76" s="1"/>
      <c r="I76" s="1"/>
      <c r="J76" s="1"/>
      <c r="K76" s="1"/>
      <c r="L76" s="1"/>
      <c r="M76" s="1"/>
      <c r="N76" s="1"/>
      <c r="O76" s="1"/>
      <c r="P76" s="1"/>
    </row>
    <row r="77" spans="2:16" x14ac:dyDescent="0.25">
      <c r="B77" s="2" t="s">
        <v>23</v>
      </c>
      <c r="C77" s="1"/>
      <c r="D77" s="1" t="s">
        <v>24</v>
      </c>
      <c r="E77" s="1"/>
      <c r="F77" s="1"/>
      <c r="G77" s="1"/>
      <c r="H77" s="1"/>
      <c r="I77" s="1"/>
      <c r="J77" s="1"/>
      <c r="K77" s="1"/>
      <c r="L77" s="1"/>
      <c r="M77" s="1"/>
      <c r="N77" s="1"/>
      <c r="O77" s="1"/>
      <c r="P77" s="1"/>
    </row>
    <row r="78" spans="2:16" x14ac:dyDescent="0.25">
      <c r="B78" s="2" t="s">
        <v>25</v>
      </c>
      <c r="C78" s="1"/>
      <c r="D78" s="1" t="s">
        <v>26</v>
      </c>
      <c r="E78" s="1"/>
      <c r="F78" s="1"/>
      <c r="G78" s="1"/>
      <c r="H78" s="1"/>
      <c r="I78" s="1"/>
      <c r="J78" s="1"/>
      <c r="K78" s="1"/>
      <c r="L78" s="1"/>
      <c r="M78" s="1"/>
      <c r="N78" s="1"/>
      <c r="O78" s="1"/>
      <c r="P78" s="1"/>
    </row>
    <row r="79" spans="2:16" x14ac:dyDescent="0.25">
      <c r="B79" s="2" t="s">
        <v>27</v>
      </c>
      <c r="C79" s="1"/>
      <c r="D79" s="1" t="s">
        <v>1269</v>
      </c>
      <c r="E79" s="1"/>
      <c r="F79" s="1"/>
      <c r="G79" s="1"/>
      <c r="H79" s="1"/>
      <c r="I79" s="1"/>
      <c r="J79" s="1"/>
      <c r="K79" s="1"/>
      <c r="L79" s="1"/>
      <c r="M79" s="1"/>
      <c r="N79" s="1"/>
      <c r="O79" s="1"/>
      <c r="P79" s="1"/>
    </row>
    <row r="80" spans="2:16" x14ac:dyDescent="0.25">
      <c r="B80" s="2" t="s">
        <v>29</v>
      </c>
      <c r="C80" s="1"/>
      <c r="D80" s="1"/>
      <c r="E80" s="1"/>
      <c r="F80" s="1"/>
      <c r="G80" s="1"/>
      <c r="H80" s="1"/>
      <c r="I80" s="1"/>
      <c r="J80" s="1"/>
      <c r="K80" s="1"/>
      <c r="L80" s="1"/>
      <c r="M80" s="1"/>
      <c r="N80" s="1"/>
      <c r="O80" s="1"/>
      <c r="P80" s="1"/>
    </row>
    <row r="81" spans="2:16" x14ac:dyDescent="0.25">
      <c r="B81" s="2" t="s">
        <v>30</v>
      </c>
      <c r="C81" s="1"/>
      <c r="D81" s="1" t="s">
        <v>1176</v>
      </c>
      <c r="E81" s="1"/>
      <c r="F81" s="1"/>
      <c r="G81" s="1"/>
      <c r="H81" s="1"/>
      <c r="I81" s="1"/>
      <c r="J81" s="1"/>
      <c r="K81" s="1"/>
      <c r="L81" s="1"/>
      <c r="M81" s="1"/>
      <c r="N81" s="1"/>
      <c r="O81" s="1"/>
      <c r="P81" s="1"/>
    </row>
    <row r="82" spans="2:16" x14ac:dyDescent="0.25">
      <c r="B82" s="2" t="s">
        <v>32</v>
      </c>
      <c r="C82" s="1"/>
      <c r="D82" s="1" t="s">
        <v>1177</v>
      </c>
      <c r="E82" s="1"/>
      <c r="F82" s="1"/>
      <c r="G82" s="1"/>
      <c r="H82" s="1"/>
      <c r="I82" s="1"/>
      <c r="J82" s="1"/>
      <c r="K82" s="1"/>
      <c r="L82" s="1"/>
      <c r="M82" s="1"/>
      <c r="N82" s="1"/>
      <c r="O82" s="1"/>
      <c r="P82" s="1"/>
    </row>
    <row r="83" spans="2:16" x14ac:dyDescent="0.25">
      <c r="B83" s="2" t="s">
        <v>34</v>
      </c>
      <c r="C83" s="1"/>
      <c r="D83" s="1" t="s">
        <v>1178</v>
      </c>
      <c r="E83" s="1"/>
      <c r="F83" s="1"/>
      <c r="G83" s="1"/>
      <c r="H83" s="1"/>
      <c r="I83" s="1"/>
      <c r="J83" s="1"/>
      <c r="K83" s="1"/>
      <c r="L83" s="1"/>
      <c r="M83" s="1"/>
      <c r="N83" s="1"/>
      <c r="O83" s="1"/>
      <c r="P83" s="1"/>
    </row>
    <row r="85" spans="2:16" x14ac:dyDescent="0.25">
      <c r="B85" s="2" t="s">
        <v>5</v>
      </c>
      <c r="C85" s="1"/>
      <c r="D85" s="1" t="s">
        <v>1171</v>
      </c>
      <c r="E85" s="1"/>
      <c r="F85" s="1"/>
      <c r="G85" s="1"/>
      <c r="H85" s="1"/>
      <c r="I85" s="1"/>
      <c r="J85" s="1"/>
      <c r="K85" s="1"/>
      <c r="L85" s="1"/>
      <c r="M85" s="1"/>
      <c r="N85" s="1"/>
      <c r="O85" s="1"/>
      <c r="P85" s="1"/>
    </row>
    <row r="86" spans="2:16" x14ac:dyDescent="0.25">
      <c r="B86" s="2" t="s">
        <v>7</v>
      </c>
      <c r="C86" s="1"/>
      <c r="D86" s="1" t="s">
        <v>149</v>
      </c>
      <c r="E86" s="1"/>
      <c r="F86" s="1"/>
      <c r="G86" s="1"/>
      <c r="H86" s="1"/>
      <c r="I86" s="1"/>
      <c r="J86" s="1"/>
      <c r="K86" s="1"/>
      <c r="L86" s="1"/>
      <c r="M86" s="1"/>
      <c r="N86" s="1"/>
      <c r="O86" s="1"/>
      <c r="P86" s="1"/>
    </row>
    <row r="87" spans="2:16" x14ac:dyDescent="0.25">
      <c r="B87" s="2" t="s">
        <v>9</v>
      </c>
      <c r="C87" s="1"/>
      <c r="D87" s="1" t="s">
        <v>1179</v>
      </c>
      <c r="E87" s="1"/>
      <c r="F87" s="1"/>
      <c r="G87" s="1"/>
      <c r="H87" s="1"/>
      <c r="I87" s="1"/>
      <c r="J87" s="1"/>
      <c r="K87" s="1"/>
      <c r="L87" s="1"/>
      <c r="M87" s="1"/>
      <c r="N87" s="1"/>
      <c r="O87" s="1"/>
      <c r="P87" s="1"/>
    </row>
    <row r="88" spans="2:16" x14ac:dyDescent="0.25">
      <c r="B88" s="2" t="s">
        <v>11</v>
      </c>
      <c r="C88" s="1"/>
      <c r="D88" s="1" t="s">
        <v>1180</v>
      </c>
      <c r="E88" s="1"/>
      <c r="F88" s="1"/>
      <c r="G88" s="1"/>
      <c r="H88" s="1"/>
      <c r="I88" s="1"/>
      <c r="J88" s="1"/>
      <c r="K88" s="1"/>
      <c r="L88" s="1"/>
      <c r="M88" s="1"/>
      <c r="N88" s="1"/>
      <c r="O88" s="1"/>
      <c r="P88" s="1"/>
    </row>
    <row r="89" spans="2:16" x14ac:dyDescent="0.25">
      <c r="B89" s="2" t="s">
        <v>13</v>
      </c>
      <c r="C89" s="1"/>
      <c r="D89" s="1" t="s">
        <v>1181</v>
      </c>
      <c r="E89" s="1"/>
      <c r="F89" s="1"/>
      <c r="G89" s="1"/>
      <c r="H89" s="1"/>
      <c r="I89" s="1"/>
      <c r="J89" s="1"/>
      <c r="K89" s="1"/>
      <c r="L89" s="1"/>
      <c r="M89" s="1"/>
      <c r="N89" s="1"/>
      <c r="O89" s="1"/>
      <c r="P89" s="1"/>
    </row>
    <row r="90" spans="2:16" x14ac:dyDescent="0.25">
      <c r="B90" s="2" t="s">
        <v>15</v>
      </c>
      <c r="C90" s="1"/>
      <c r="D90" s="1"/>
      <c r="E90" s="1"/>
      <c r="F90" s="1"/>
      <c r="G90" s="1"/>
      <c r="H90" s="1"/>
      <c r="I90" s="1"/>
      <c r="J90" s="1"/>
      <c r="K90" s="1"/>
      <c r="L90" s="1"/>
      <c r="M90" s="1"/>
      <c r="N90" s="1"/>
      <c r="O90" s="1"/>
      <c r="P90" s="1"/>
    </row>
    <row r="91" spans="2:16" x14ac:dyDescent="0.25">
      <c r="B91" s="2" t="s">
        <v>16</v>
      </c>
      <c r="C91" s="1"/>
      <c r="D91" s="1"/>
      <c r="E91" s="1"/>
      <c r="F91" s="1"/>
      <c r="G91" s="1"/>
      <c r="H91" s="1"/>
      <c r="I91" s="1"/>
      <c r="J91" s="1"/>
      <c r="K91" s="1"/>
      <c r="L91" s="1"/>
      <c r="M91" s="1"/>
      <c r="N91" s="1"/>
      <c r="O91" s="1"/>
      <c r="P91" s="1"/>
    </row>
    <row r="92" spans="2:16" x14ac:dyDescent="0.25">
      <c r="B92" s="2" t="s">
        <v>17</v>
      </c>
      <c r="C92" s="1"/>
      <c r="D92" s="1"/>
      <c r="E92" s="1"/>
      <c r="F92" s="1"/>
      <c r="G92" s="1"/>
      <c r="H92" s="1"/>
      <c r="I92" s="1"/>
      <c r="J92" s="1"/>
      <c r="K92" s="1"/>
      <c r="L92" s="1"/>
      <c r="M92" s="1"/>
      <c r="N92" s="1"/>
      <c r="O92" s="1"/>
      <c r="P92" s="1"/>
    </row>
    <row r="93" spans="2:16" x14ac:dyDescent="0.25">
      <c r="B93" s="2" t="s">
        <v>18</v>
      </c>
      <c r="C93" s="1"/>
      <c r="D93" s="1" t="s">
        <v>1182</v>
      </c>
      <c r="E93" s="1"/>
      <c r="F93" s="1"/>
      <c r="G93" s="1"/>
      <c r="H93" s="1"/>
      <c r="I93" s="1"/>
      <c r="J93" s="1"/>
      <c r="K93" s="1"/>
      <c r="L93" s="1"/>
      <c r="M93" s="1"/>
      <c r="N93" s="1"/>
      <c r="O93" s="1"/>
      <c r="P93" s="1"/>
    </row>
    <row r="94" spans="2:16" x14ac:dyDescent="0.25">
      <c r="B94" s="2" t="s">
        <v>20</v>
      </c>
      <c r="C94" s="1"/>
      <c r="D94" s="1">
        <v>5000</v>
      </c>
      <c r="E94" s="1"/>
      <c r="F94" s="1"/>
      <c r="G94" s="1"/>
      <c r="H94" s="1"/>
      <c r="I94" s="1"/>
      <c r="J94" s="1"/>
      <c r="K94" s="1"/>
      <c r="L94" s="1"/>
      <c r="M94" s="1"/>
      <c r="N94" s="1"/>
      <c r="O94" s="1"/>
      <c r="P94" s="1"/>
    </row>
    <row r="95" spans="2:16" x14ac:dyDescent="0.25">
      <c r="B95" s="2" t="s">
        <v>21</v>
      </c>
      <c r="C95" s="1"/>
      <c r="D95" s="1">
        <v>100</v>
      </c>
      <c r="E95" s="1"/>
      <c r="F95" s="1"/>
      <c r="G95" s="1"/>
      <c r="H95" s="1"/>
      <c r="I95" s="1"/>
      <c r="J95" s="1"/>
      <c r="K95" s="1"/>
      <c r="L95" s="1"/>
      <c r="M95" s="1"/>
      <c r="N95" s="1"/>
      <c r="O95" s="1"/>
      <c r="P95" s="1"/>
    </row>
    <row r="96" spans="2:16" x14ac:dyDescent="0.25">
      <c r="B96" s="2" t="s">
        <v>22</v>
      </c>
      <c r="C96" s="1"/>
      <c r="D96" s="1">
        <v>5500</v>
      </c>
      <c r="E96" s="1"/>
      <c r="F96" s="1"/>
      <c r="G96" s="1"/>
      <c r="H96" s="1"/>
      <c r="I96" s="1"/>
      <c r="J96" s="1"/>
      <c r="K96" s="1"/>
      <c r="L96" s="1"/>
      <c r="M96" s="1"/>
      <c r="N96" s="1"/>
      <c r="O96" s="1"/>
      <c r="P96" s="1"/>
    </row>
    <row r="97" spans="2:16" x14ac:dyDescent="0.25">
      <c r="B97" s="2" t="s">
        <v>23</v>
      </c>
      <c r="C97" s="1"/>
      <c r="D97" s="1" t="s">
        <v>24</v>
      </c>
      <c r="E97" s="1"/>
      <c r="F97" s="1"/>
      <c r="G97" s="1"/>
      <c r="H97" s="1"/>
      <c r="I97" s="1"/>
      <c r="J97" s="1"/>
      <c r="K97" s="1"/>
      <c r="L97" s="1"/>
      <c r="M97" s="1"/>
      <c r="N97" s="1"/>
      <c r="O97" s="1"/>
      <c r="P97" s="1"/>
    </row>
    <row r="98" spans="2:16" x14ac:dyDescent="0.25">
      <c r="B98" s="2" t="s">
        <v>25</v>
      </c>
      <c r="C98" s="1"/>
      <c r="D98" s="1" t="s">
        <v>26</v>
      </c>
      <c r="E98" s="1"/>
      <c r="F98" s="1"/>
      <c r="G98" s="1"/>
      <c r="H98" s="1"/>
      <c r="I98" s="1"/>
      <c r="J98" s="1"/>
      <c r="K98" s="1"/>
      <c r="L98" s="1"/>
      <c r="M98" s="1"/>
      <c r="N98" s="1"/>
      <c r="O98" s="1"/>
      <c r="P98" s="1"/>
    </row>
    <row r="99" spans="2:16" x14ac:dyDescent="0.25">
      <c r="B99" s="2" t="s">
        <v>27</v>
      </c>
      <c r="C99" s="1"/>
      <c r="D99" s="1" t="s">
        <v>1269</v>
      </c>
      <c r="E99" s="1"/>
      <c r="F99" s="1"/>
      <c r="G99" s="1"/>
      <c r="H99" s="1"/>
      <c r="I99" s="1"/>
      <c r="J99" s="1"/>
      <c r="K99" s="1"/>
      <c r="L99" s="1"/>
      <c r="M99" s="1"/>
      <c r="N99" s="1"/>
      <c r="O99" s="1"/>
      <c r="P99" s="1"/>
    </row>
    <row r="100" spans="2:16" x14ac:dyDescent="0.25">
      <c r="B100" s="2" t="s">
        <v>29</v>
      </c>
      <c r="C100" s="1"/>
      <c r="D100" s="1"/>
      <c r="E100" s="1"/>
      <c r="F100" s="1"/>
      <c r="G100" s="1"/>
      <c r="H100" s="1"/>
      <c r="I100" s="1"/>
      <c r="J100" s="1"/>
      <c r="K100" s="1"/>
      <c r="L100" s="1"/>
      <c r="M100" s="1"/>
      <c r="N100" s="1"/>
      <c r="O100" s="1"/>
      <c r="P100" s="1"/>
    </row>
    <row r="101" spans="2:16" x14ac:dyDescent="0.25">
      <c r="B101" s="2" t="s">
        <v>30</v>
      </c>
      <c r="C101" s="1"/>
      <c r="D101" s="1" t="s">
        <v>1176</v>
      </c>
      <c r="E101" s="1"/>
      <c r="F101" s="1"/>
      <c r="G101" s="1"/>
      <c r="H101" s="1"/>
      <c r="I101" s="1"/>
      <c r="J101" s="1"/>
      <c r="K101" s="1"/>
      <c r="L101" s="1"/>
      <c r="M101" s="1"/>
      <c r="N101" s="1"/>
      <c r="O101" s="1"/>
      <c r="P101" s="1"/>
    </row>
    <row r="102" spans="2:16" x14ac:dyDescent="0.25">
      <c r="B102" s="2" t="s">
        <v>32</v>
      </c>
      <c r="C102" s="1"/>
      <c r="D102" s="1" t="s">
        <v>1183</v>
      </c>
      <c r="E102" s="1"/>
      <c r="F102" s="1"/>
      <c r="G102" s="1"/>
      <c r="H102" s="1"/>
      <c r="I102" s="1"/>
      <c r="J102" s="1"/>
      <c r="K102" s="1"/>
      <c r="L102" s="1"/>
      <c r="M102" s="1"/>
      <c r="N102" s="1"/>
      <c r="O102" s="1"/>
      <c r="P102" s="1"/>
    </row>
    <row r="103" spans="2:16" x14ac:dyDescent="0.25">
      <c r="B103" s="2" t="s">
        <v>34</v>
      </c>
      <c r="C103" s="1"/>
      <c r="D103" s="1" t="s">
        <v>1178</v>
      </c>
      <c r="E103" s="1"/>
      <c r="F103" s="1"/>
      <c r="G103" s="1"/>
      <c r="H103" s="1"/>
      <c r="I103" s="1"/>
      <c r="J103" s="1"/>
      <c r="K103" s="1"/>
      <c r="L103" s="1"/>
      <c r="M103" s="1"/>
      <c r="N103" s="1"/>
      <c r="O103" s="1"/>
      <c r="P103" s="1"/>
    </row>
    <row r="105" spans="2:16" x14ac:dyDescent="0.25">
      <c r="B105" s="2" t="s">
        <v>5</v>
      </c>
      <c r="C105" s="1"/>
      <c r="D105" s="1" t="s">
        <v>1184</v>
      </c>
      <c r="E105" s="1"/>
      <c r="F105" s="1"/>
      <c r="G105" s="1"/>
      <c r="H105" s="1"/>
      <c r="I105" s="1"/>
      <c r="J105" s="1"/>
      <c r="K105" s="1"/>
      <c r="L105" s="1"/>
      <c r="M105" s="1"/>
      <c r="N105" s="1"/>
      <c r="O105" s="1"/>
      <c r="P105" s="1"/>
    </row>
    <row r="106" spans="2:16" x14ac:dyDescent="0.25">
      <c r="B106" s="2" t="s">
        <v>7</v>
      </c>
      <c r="C106" s="1"/>
      <c r="D106" s="1" t="s">
        <v>149</v>
      </c>
      <c r="E106" s="1"/>
      <c r="F106" s="1"/>
      <c r="G106" s="1"/>
      <c r="H106" s="1"/>
      <c r="I106" s="1"/>
      <c r="J106" s="1"/>
      <c r="K106" s="1"/>
      <c r="L106" s="1"/>
      <c r="M106" s="1"/>
      <c r="N106" s="1"/>
      <c r="O106" s="1"/>
      <c r="P106" s="1"/>
    </row>
    <row r="107" spans="2:16" x14ac:dyDescent="0.25">
      <c r="B107" s="2" t="s">
        <v>9</v>
      </c>
      <c r="C107" s="1"/>
      <c r="D107" s="1" t="s">
        <v>1185</v>
      </c>
      <c r="E107" s="1"/>
      <c r="F107" s="1"/>
      <c r="G107" s="1"/>
      <c r="H107" s="1"/>
      <c r="I107" s="1"/>
      <c r="J107" s="1"/>
      <c r="K107" s="1"/>
      <c r="L107" s="1"/>
      <c r="M107" s="1"/>
      <c r="N107" s="1"/>
      <c r="O107" s="1"/>
      <c r="P107" s="1"/>
    </row>
    <row r="108" spans="2:16" x14ac:dyDescent="0.25">
      <c r="B108" s="2" t="s">
        <v>11</v>
      </c>
      <c r="C108" s="1"/>
      <c r="D108" s="1" t="s">
        <v>1186</v>
      </c>
      <c r="E108" s="1"/>
      <c r="F108" s="1"/>
      <c r="G108" s="1"/>
      <c r="H108" s="1"/>
      <c r="I108" s="1"/>
      <c r="J108" s="1"/>
      <c r="K108" s="1"/>
      <c r="L108" s="1"/>
      <c r="M108" s="1"/>
      <c r="N108" s="1"/>
      <c r="O108" s="1"/>
      <c r="P108" s="1"/>
    </row>
    <row r="109" spans="2:16" x14ac:dyDescent="0.25">
      <c r="B109" s="2" t="s">
        <v>13</v>
      </c>
      <c r="C109" s="1"/>
      <c r="D109" s="1" t="s">
        <v>1187</v>
      </c>
      <c r="E109" s="1"/>
      <c r="F109" s="1"/>
      <c r="G109" s="1"/>
      <c r="H109" s="1"/>
      <c r="I109" s="1"/>
      <c r="J109" s="1"/>
      <c r="K109" s="1"/>
      <c r="L109" s="1"/>
      <c r="M109" s="1"/>
      <c r="N109" s="1"/>
      <c r="O109" s="1"/>
      <c r="P109" s="1"/>
    </row>
    <row r="110" spans="2:16" x14ac:dyDescent="0.25">
      <c r="B110" s="2" t="s">
        <v>15</v>
      </c>
      <c r="C110" s="1"/>
      <c r="D110" s="1"/>
      <c r="E110" s="1"/>
      <c r="F110" s="1"/>
      <c r="G110" s="1"/>
      <c r="H110" s="1"/>
      <c r="I110" s="1"/>
      <c r="J110" s="1"/>
      <c r="K110" s="1"/>
      <c r="L110" s="1"/>
      <c r="M110" s="1"/>
      <c r="N110" s="1"/>
      <c r="O110" s="1"/>
      <c r="P110" s="1"/>
    </row>
    <row r="111" spans="2:16" x14ac:dyDescent="0.25">
      <c r="B111" s="2" t="s">
        <v>16</v>
      </c>
      <c r="C111" s="1"/>
      <c r="D111" s="1"/>
      <c r="E111" s="1"/>
      <c r="F111" s="1"/>
      <c r="G111" s="1"/>
      <c r="H111" s="1"/>
      <c r="I111" s="1"/>
      <c r="J111" s="1"/>
      <c r="K111" s="1"/>
      <c r="L111" s="1"/>
      <c r="M111" s="1"/>
      <c r="N111" s="1"/>
      <c r="O111" s="1"/>
      <c r="P111" s="1"/>
    </row>
    <row r="112" spans="2:16" x14ac:dyDescent="0.25">
      <c r="B112" s="2" t="s">
        <v>17</v>
      </c>
      <c r="C112" s="1"/>
      <c r="D112" s="1"/>
      <c r="E112" s="1"/>
      <c r="F112" s="1"/>
      <c r="G112" s="1"/>
      <c r="H112" s="1"/>
      <c r="I112" s="1"/>
      <c r="J112" s="1"/>
      <c r="K112" s="1"/>
      <c r="L112" s="1"/>
      <c r="M112" s="1"/>
      <c r="N112" s="1"/>
      <c r="O112" s="1"/>
      <c r="P112" s="1"/>
    </row>
    <row r="113" spans="2:16" x14ac:dyDescent="0.25">
      <c r="B113" s="2" t="s">
        <v>18</v>
      </c>
      <c r="C113" s="1"/>
      <c r="D113" s="1" t="s">
        <v>1188</v>
      </c>
      <c r="E113" s="1"/>
      <c r="F113" s="1"/>
      <c r="G113" s="1"/>
      <c r="H113" s="1"/>
      <c r="I113" s="1"/>
      <c r="J113" s="1"/>
      <c r="K113" s="1"/>
      <c r="L113" s="1"/>
      <c r="M113" s="1"/>
      <c r="N113" s="1"/>
      <c r="O113" s="1"/>
      <c r="P113" s="1"/>
    </row>
    <row r="114" spans="2:16" x14ac:dyDescent="0.25">
      <c r="B114" s="2" t="s">
        <v>20</v>
      </c>
      <c r="C114" s="1"/>
      <c r="D114" s="1">
        <v>20</v>
      </c>
      <c r="E114" s="1"/>
      <c r="F114" s="1"/>
      <c r="G114" s="1"/>
      <c r="H114" s="1"/>
      <c r="I114" s="1"/>
      <c r="J114" s="1"/>
      <c r="K114" s="1"/>
      <c r="L114" s="1"/>
      <c r="M114" s="1"/>
      <c r="N114" s="1"/>
      <c r="O114" s="1"/>
      <c r="P114" s="1"/>
    </row>
    <row r="115" spans="2:16" x14ac:dyDescent="0.25">
      <c r="B115" s="2" t="s">
        <v>21</v>
      </c>
      <c r="C115" s="1"/>
      <c r="D115" s="1">
        <v>5</v>
      </c>
      <c r="E115" s="1"/>
      <c r="F115" s="1"/>
      <c r="G115" s="1"/>
      <c r="H115" s="1"/>
      <c r="I115" s="1"/>
      <c r="J115" s="1"/>
      <c r="K115" s="1"/>
      <c r="L115" s="1"/>
      <c r="M115" s="1"/>
      <c r="N115" s="1"/>
      <c r="O115" s="1"/>
      <c r="P115" s="1"/>
    </row>
    <row r="116" spans="2:16" x14ac:dyDescent="0.25">
      <c r="B116" s="2" t="s">
        <v>22</v>
      </c>
      <c r="C116" s="1"/>
      <c r="D116" s="1">
        <v>30</v>
      </c>
      <c r="E116" s="1"/>
      <c r="F116" s="1"/>
      <c r="G116" s="1"/>
      <c r="H116" s="1"/>
      <c r="I116" s="1"/>
      <c r="J116" s="1"/>
      <c r="K116" s="1"/>
      <c r="L116" s="1"/>
      <c r="M116" s="1"/>
      <c r="N116" s="1"/>
      <c r="O116" s="1"/>
      <c r="P116" s="1"/>
    </row>
    <row r="117" spans="2:16" x14ac:dyDescent="0.25">
      <c r="B117" s="2" t="s">
        <v>23</v>
      </c>
      <c r="C117" s="1"/>
      <c r="D117" s="1" t="s">
        <v>24</v>
      </c>
      <c r="E117" s="1"/>
      <c r="F117" s="1"/>
      <c r="G117" s="1"/>
      <c r="H117" s="1"/>
      <c r="I117" s="1"/>
      <c r="J117" s="1"/>
      <c r="K117" s="1"/>
      <c r="L117" s="1"/>
      <c r="M117" s="1"/>
      <c r="N117" s="1"/>
      <c r="O117" s="1"/>
      <c r="P117" s="1"/>
    </row>
    <row r="118" spans="2:16" x14ac:dyDescent="0.25">
      <c r="B118" s="2" t="s">
        <v>25</v>
      </c>
      <c r="C118" s="1"/>
      <c r="D118" s="1" t="s">
        <v>26</v>
      </c>
      <c r="E118" s="1"/>
      <c r="F118" s="1"/>
      <c r="G118" s="1"/>
      <c r="H118" s="1"/>
      <c r="I118" s="1"/>
      <c r="J118" s="1"/>
      <c r="K118" s="1"/>
      <c r="L118" s="1"/>
      <c r="M118" s="1"/>
      <c r="N118" s="1"/>
      <c r="O118" s="1"/>
      <c r="P118" s="1"/>
    </row>
    <row r="119" spans="2:16" x14ac:dyDescent="0.25">
      <c r="B119" s="2" t="s">
        <v>27</v>
      </c>
      <c r="C119" s="1"/>
      <c r="D119" s="1" t="s">
        <v>1269</v>
      </c>
      <c r="E119" s="1"/>
      <c r="F119" s="1"/>
      <c r="G119" s="1"/>
      <c r="H119" s="1"/>
      <c r="I119" s="1"/>
      <c r="J119" s="1"/>
      <c r="K119" s="1"/>
      <c r="L119" s="1"/>
      <c r="M119" s="1"/>
      <c r="N119" s="1"/>
      <c r="O119" s="1"/>
      <c r="P119" s="1"/>
    </row>
    <row r="120" spans="2:16" x14ac:dyDescent="0.25">
      <c r="B120" s="2" t="s">
        <v>29</v>
      </c>
      <c r="C120" s="1"/>
      <c r="D120" s="1"/>
      <c r="E120" s="1"/>
      <c r="F120" s="1"/>
      <c r="G120" s="1"/>
      <c r="H120" s="1"/>
      <c r="I120" s="1"/>
      <c r="J120" s="1"/>
      <c r="K120" s="1"/>
      <c r="L120" s="1"/>
      <c r="M120" s="1"/>
      <c r="N120" s="1"/>
      <c r="O120" s="1"/>
      <c r="P120" s="1"/>
    </row>
    <row r="121" spans="2:16" x14ac:dyDescent="0.25">
      <c r="B121" s="2" t="s">
        <v>30</v>
      </c>
      <c r="C121" s="1"/>
      <c r="D121" s="1" t="s">
        <v>1176</v>
      </c>
      <c r="E121" s="1"/>
      <c r="F121" s="1"/>
      <c r="G121" s="1"/>
      <c r="H121" s="1"/>
      <c r="I121" s="1"/>
      <c r="J121" s="1"/>
      <c r="K121" s="1"/>
      <c r="L121" s="1"/>
      <c r="M121" s="1"/>
      <c r="N121" s="1"/>
      <c r="O121" s="1"/>
      <c r="P121" s="1"/>
    </row>
    <row r="122" spans="2:16" x14ac:dyDescent="0.25">
      <c r="B122" s="2" t="s">
        <v>32</v>
      </c>
      <c r="C122" s="1"/>
      <c r="D122" s="1" t="s">
        <v>1189</v>
      </c>
      <c r="E122" s="1"/>
      <c r="F122" s="1"/>
      <c r="G122" s="1"/>
      <c r="H122" s="1"/>
      <c r="I122" s="1"/>
      <c r="J122" s="1"/>
      <c r="K122" s="1"/>
      <c r="L122" s="1"/>
      <c r="M122" s="1"/>
      <c r="N122" s="1"/>
      <c r="O122" s="1"/>
      <c r="P122" s="1"/>
    </row>
    <row r="123" spans="2:16" x14ac:dyDescent="0.25">
      <c r="B123" s="2" t="s">
        <v>34</v>
      </c>
      <c r="C123" s="1"/>
      <c r="D123" s="1" t="s">
        <v>1178</v>
      </c>
      <c r="E123" s="1"/>
      <c r="F123" s="1"/>
      <c r="G123" s="1"/>
      <c r="H123" s="1"/>
      <c r="I123" s="1"/>
      <c r="J123" s="1"/>
      <c r="K123" s="1"/>
      <c r="L123" s="1"/>
      <c r="M123" s="1"/>
      <c r="N123" s="1"/>
      <c r="O123" s="1"/>
      <c r="P123" s="1"/>
    </row>
    <row r="125" spans="2:16" x14ac:dyDescent="0.25">
      <c r="B125" s="2" t="s">
        <v>5</v>
      </c>
      <c r="C125" s="1"/>
      <c r="D125" s="1" t="s">
        <v>1184</v>
      </c>
      <c r="E125" s="1"/>
      <c r="F125" s="1"/>
      <c r="G125" s="1"/>
      <c r="H125" s="1"/>
      <c r="I125" s="1"/>
      <c r="J125" s="1"/>
      <c r="K125" s="1"/>
      <c r="L125" s="1"/>
      <c r="M125" s="1"/>
      <c r="N125" s="1"/>
      <c r="O125" s="1"/>
      <c r="P125" s="1"/>
    </row>
    <row r="126" spans="2:16" x14ac:dyDescent="0.25">
      <c r="B126" s="2" t="s">
        <v>7</v>
      </c>
      <c r="C126" s="1"/>
      <c r="D126" s="1" t="s">
        <v>149</v>
      </c>
      <c r="E126" s="1"/>
      <c r="F126" s="1"/>
      <c r="G126" s="1"/>
      <c r="H126" s="1"/>
      <c r="I126" s="1"/>
      <c r="J126" s="1"/>
      <c r="K126" s="1"/>
      <c r="L126" s="1"/>
      <c r="M126" s="1"/>
      <c r="N126" s="1"/>
      <c r="O126" s="1"/>
      <c r="P126" s="1"/>
    </row>
    <row r="127" spans="2:16" x14ac:dyDescent="0.25">
      <c r="B127" s="2" t="s">
        <v>9</v>
      </c>
      <c r="C127" s="1"/>
      <c r="D127" s="1" t="s">
        <v>1190</v>
      </c>
      <c r="E127" s="1"/>
      <c r="F127" s="1"/>
      <c r="G127" s="1"/>
      <c r="H127" s="1"/>
      <c r="I127" s="1"/>
      <c r="J127" s="1"/>
      <c r="K127" s="1"/>
      <c r="L127" s="1"/>
      <c r="M127" s="1"/>
      <c r="N127" s="1"/>
      <c r="O127" s="1"/>
      <c r="P127" s="1"/>
    </row>
    <row r="128" spans="2:16" x14ac:dyDescent="0.25">
      <c r="B128" s="2" t="s">
        <v>11</v>
      </c>
      <c r="C128" s="1"/>
      <c r="D128" s="1" t="s">
        <v>1191</v>
      </c>
      <c r="E128" s="1"/>
      <c r="F128" s="1"/>
      <c r="G128" s="1"/>
      <c r="H128" s="1"/>
      <c r="I128" s="1"/>
      <c r="J128" s="1"/>
      <c r="K128" s="1"/>
      <c r="L128" s="1"/>
      <c r="M128" s="1"/>
      <c r="N128" s="1"/>
      <c r="O128" s="1"/>
      <c r="P128" s="1"/>
    </row>
    <row r="129" spans="2:16" x14ac:dyDescent="0.25">
      <c r="B129" s="2" t="s">
        <v>13</v>
      </c>
      <c r="C129" s="1"/>
      <c r="D129" s="1" t="s">
        <v>1192</v>
      </c>
      <c r="E129" s="1"/>
      <c r="F129" s="1"/>
      <c r="G129" s="1"/>
      <c r="H129" s="1"/>
      <c r="I129" s="1"/>
      <c r="J129" s="1"/>
      <c r="K129" s="1"/>
      <c r="L129" s="1"/>
      <c r="M129" s="1"/>
      <c r="N129" s="1"/>
      <c r="O129" s="1"/>
      <c r="P129" s="1"/>
    </row>
    <row r="130" spans="2:16" x14ac:dyDescent="0.25">
      <c r="B130" s="2" t="s">
        <v>15</v>
      </c>
      <c r="C130" s="1"/>
      <c r="D130" s="1"/>
      <c r="E130" s="1"/>
      <c r="F130" s="1"/>
      <c r="G130" s="1"/>
      <c r="H130" s="1"/>
      <c r="I130" s="1"/>
      <c r="J130" s="1"/>
      <c r="K130" s="1"/>
      <c r="L130" s="1"/>
      <c r="M130" s="1"/>
      <c r="N130" s="1"/>
      <c r="O130" s="1"/>
      <c r="P130" s="1"/>
    </row>
    <row r="131" spans="2:16" x14ac:dyDescent="0.25">
      <c r="B131" s="2" t="s">
        <v>16</v>
      </c>
      <c r="C131" s="1"/>
      <c r="D131" s="1"/>
      <c r="E131" s="1"/>
      <c r="F131" s="1"/>
      <c r="G131" s="1"/>
      <c r="H131" s="1"/>
      <c r="I131" s="1"/>
      <c r="J131" s="1"/>
      <c r="K131" s="1"/>
      <c r="L131" s="1"/>
      <c r="M131" s="1"/>
      <c r="N131" s="1"/>
      <c r="O131" s="1"/>
      <c r="P131" s="1"/>
    </row>
    <row r="132" spans="2:16" x14ac:dyDescent="0.25">
      <c r="B132" s="2" t="s">
        <v>17</v>
      </c>
      <c r="C132" s="1"/>
      <c r="D132" s="1"/>
      <c r="E132" s="1"/>
      <c r="F132" s="1"/>
      <c r="G132" s="1"/>
      <c r="H132" s="1"/>
      <c r="I132" s="1"/>
      <c r="J132" s="1"/>
      <c r="K132" s="1"/>
      <c r="L132" s="1"/>
      <c r="M132" s="1"/>
      <c r="N132" s="1"/>
      <c r="O132" s="1"/>
      <c r="P132" s="1"/>
    </row>
    <row r="133" spans="2:16" x14ac:dyDescent="0.25">
      <c r="B133" s="2" t="s">
        <v>18</v>
      </c>
      <c r="C133" s="1"/>
      <c r="D133" s="1" t="s">
        <v>1193</v>
      </c>
      <c r="E133" s="1"/>
      <c r="F133" s="1"/>
      <c r="G133" s="1"/>
      <c r="H133" s="1"/>
      <c r="I133" s="1"/>
      <c r="J133" s="1"/>
      <c r="K133" s="1"/>
      <c r="L133" s="1"/>
      <c r="M133" s="1"/>
      <c r="N133" s="1"/>
      <c r="O133" s="1"/>
      <c r="P133" s="1"/>
    </row>
    <row r="134" spans="2:16" x14ac:dyDescent="0.25">
      <c r="B134" s="2" t="s">
        <v>20</v>
      </c>
      <c r="C134" s="1"/>
      <c r="D134" s="1">
        <v>400</v>
      </c>
      <c r="E134" s="1"/>
      <c r="F134" s="1"/>
      <c r="G134" s="1"/>
      <c r="H134" s="1"/>
      <c r="I134" s="1"/>
      <c r="J134" s="1"/>
      <c r="K134" s="1"/>
      <c r="L134" s="1"/>
      <c r="M134" s="1"/>
      <c r="N134" s="1"/>
      <c r="O134" s="1"/>
      <c r="P134" s="1"/>
    </row>
    <row r="135" spans="2:16" x14ac:dyDescent="0.25">
      <c r="B135" s="2" t="s">
        <v>21</v>
      </c>
      <c r="C135" s="1"/>
      <c r="D135" s="1">
        <v>20</v>
      </c>
      <c r="E135" s="1"/>
      <c r="F135" s="1"/>
      <c r="G135" s="1"/>
      <c r="H135" s="1"/>
      <c r="I135" s="1"/>
      <c r="J135" s="1"/>
      <c r="K135" s="1"/>
      <c r="L135" s="1"/>
      <c r="M135" s="1"/>
      <c r="N135" s="1"/>
      <c r="O135" s="1"/>
      <c r="P135" s="1"/>
    </row>
    <row r="136" spans="2:16" x14ac:dyDescent="0.25">
      <c r="B136" s="2" t="s">
        <v>22</v>
      </c>
      <c r="C136" s="1"/>
      <c r="D136" s="1">
        <v>450</v>
      </c>
      <c r="E136" s="1"/>
      <c r="F136" s="1"/>
      <c r="G136" s="1"/>
      <c r="H136" s="1"/>
      <c r="I136" s="1"/>
      <c r="J136" s="1"/>
      <c r="K136" s="1"/>
      <c r="L136" s="1"/>
      <c r="M136" s="1"/>
      <c r="N136" s="1"/>
      <c r="O136" s="1"/>
      <c r="P136" s="1"/>
    </row>
    <row r="137" spans="2:16" x14ac:dyDescent="0.25">
      <c r="B137" s="2" t="s">
        <v>23</v>
      </c>
      <c r="C137" s="1"/>
      <c r="D137" s="1" t="s">
        <v>24</v>
      </c>
      <c r="E137" s="1"/>
      <c r="F137" s="1"/>
      <c r="G137" s="1"/>
      <c r="H137" s="1"/>
      <c r="I137" s="1"/>
      <c r="J137" s="1"/>
      <c r="K137" s="1"/>
      <c r="L137" s="1"/>
      <c r="M137" s="1"/>
      <c r="N137" s="1"/>
      <c r="O137" s="1"/>
      <c r="P137" s="1"/>
    </row>
    <row r="138" spans="2:16" x14ac:dyDescent="0.25">
      <c r="B138" s="2" t="s">
        <v>25</v>
      </c>
      <c r="C138" s="1"/>
      <c r="D138" s="1" t="s">
        <v>26</v>
      </c>
      <c r="E138" s="1"/>
      <c r="F138" s="1"/>
      <c r="G138" s="1"/>
      <c r="H138" s="1"/>
      <c r="I138" s="1"/>
      <c r="J138" s="1"/>
      <c r="K138" s="1"/>
      <c r="L138" s="1"/>
      <c r="M138" s="1"/>
      <c r="N138" s="1"/>
      <c r="O138" s="1"/>
      <c r="P138" s="1"/>
    </row>
    <row r="139" spans="2:16" x14ac:dyDescent="0.25">
      <c r="B139" s="2" t="s">
        <v>27</v>
      </c>
      <c r="C139" s="1"/>
      <c r="D139" s="1" t="s">
        <v>1269</v>
      </c>
      <c r="E139" s="1"/>
      <c r="F139" s="1"/>
      <c r="G139" s="1"/>
      <c r="H139" s="1"/>
      <c r="I139" s="1"/>
      <c r="J139" s="1"/>
      <c r="K139" s="1"/>
      <c r="L139" s="1"/>
      <c r="M139" s="1"/>
      <c r="N139" s="1"/>
      <c r="O139" s="1"/>
      <c r="P139" s="1"/>
    </row>
    <row r="140" spans="2:16" x14ac:dyDescent="0.25">
      <c r="B140" s="2" t="s">
        <v>29</v>
      </c>
      <c r="C140" s="1"/>
      <c r="D140" s="1"/>
      <c r="E140" s="1"/>
      <c r="F140" s="1"/>
      <c r="G140" s="1"/>
      <c r="H140" s="1"/>
      <c r="I140" s="1"/>
      <c r="J140" s="1"/>
      <c r="K140" s="1"/>
      <c r="L140" s="1"/>
      <c r="M140" s="1"/>
      <c r="N140" s="1"/>
      <c r="O140" s="1"/>
      <c r="P140" s="1"/>
    </row>
    <row r="141" spans="2:16" x14ac:dyDescent="0.25">
      <c r="B141" s="2" t="s">
        <v>30</v>
      </c>
      <c r="C141" s="1"/>
      <c r="D141" s="1" t="s">
        <v>1176</v>
      </c>
      <c r="E141" s="1"/>
      <c r="F141" s="1"/>
      <c r="G141" s="1"/>
      <c r="H141" s="1"/>
      <c r="I141" s="1"/>
      <c r="J141" s="1"/>
      <c r="K141" s="1"/>
      <c r="L141" s="1"/>
      <c r="M141" s="1"/>
      <c r="N141" s="1"/>
      <c r="O141" s="1"/>
      <c r="P141" s="1"/>
    </row>
    <row r="142" spans="2:16" x14ac:dyDescent="0.25">
      <c r="B142" s="2" t="s">
        <v>32</v>
      </c>
      <c r="C142" s="1"/>
      <c r="D142" s="1" t="s">
        <v>1194</v>
      </c>
      <c r="E142" s="1"/>
      <c r="F142" s="1"/>
      <c r="G142" s="1"/>
      <c r="H142" s="1"/>
      <c r="I142" s="1"/>
      <c r="J142" s="1"/>
      <c r="K142" s="1"/>
      <c r="L142" s="1"/>
      <c r="M142" s="1"/>
      <c r="N142" s="1"/>
      <c r="O142" s="1"/>
      <c r="P142" s="1"/>
    </row>
    <row r="143" spans="2:16" x14ac:dyDescent="0.25">
      <c r="B143" s="2" t="s">
        <v>34</v>
      </c>
      <c r="C143" s="1"/>
      <c r="D143" s="1" t="s">
        <v>1178</v>
      </c>
      <c r="E143" s="1"/>
      <c r="F143" s="1"/>
      <c r="G143" s="1"/>
      <c r="H143" s="1"/>
      <c r="I143" s="1"/>
      <c r="J143" s="1"/>
      <c r="K143" s="1"/>
      <c r="L143" s="1"/>
      <c r="M143" s="1"/>
      <c r="N143" s="1"/>
      <c r="O143" s="1"/>
      <c r="P143" s="1"/>
    </row>
    <row r="145" spans="2:16" x14ac:dyDescent="0.25">
      <c r="B145" s="2" t="s">
        <v>5</v>
      </c>
      <c r="C145" s="1"/>
      <c r="D145" s="1" t="s">
        <v>1184</v>
      </c>
      <c r="E145" s="1"/>
      <c r="F145" s="1"/>
      <c r="G145" s="1"/>
      <c r="H145" s="1"/>
      <c r="I145" s="1"/>
      <c r="J145" s="1"/>
      <c r="K145" s="1"/>
      <c r="L145" s="1"/>
      <c r="M145" s="1"/>
      <c r="N145" s="1"/>
      <c r="O145" s="1"/>
      <c r="P145" s="1"/>
    </row>
    <row r="146" spans="2:16" x14ac:dyDescent="0.25">
      <c r="B146" s="2" t="s">
        <v>7</v>
      </c>
      <c r="C146" s="1"/>
      <c r="D146" s="1" t="s">
        <v>149</v>
      </c>
      <c r="E146" s="1"/>
      <c r="F146" s="1"/>
      <c r="G146" s="1"/>
      <c r="H146" s="1"/>
      <c r="I146" s="1"/>
      <c r="J146" s="1"/>
      <c r="K146" s="1"/>
      <c r="L146" s="1"/>
      <c r="M146" s="1"/>
      <c r="N146" s="1"/>
      <c r="O146" s="1"/>
      <c r="P146" s="1"/>
    </row>
    <row r="147" spans="2:16" x14ac:dyDescent="0.25">
      <c r="B147" s="2" t="s">
        <v>9</v>
      </c>
      <c r="C147" s="1"/>
      <c r="D147" s="1" t="s">
        <v>1195</v>
      </c>
      <c r="E147" s="1"/>
      <c r="F147" s="1"/>
      <c r="G147" s="1"/>
      <c r="H147" s="1"/>
      <c r="I147" s="1"/>
      <c r="J147" s="1"/>
      <c r="K147" s="1"/>
      <c r="L147" s="1"/>
      <c r="M147" s="1"/>
      <c r="N147" s="1"/>
      <c r="O147" s="1"/>
      <c r="P147" s="1"/>
    </row>
    <row r="148" spans="2:16" x14ac:dyDescent="0.25">
      <c r="B148" s="2" t="s">
        <v>11</v>
      </c>
      <c r="C148" s="1"/>
      <c r="D148" s="1" t="s">
        <v>1196</v>
      </c>
      <c r="E148" s="1"/>
      <c r="F148" s="1"/>
      <c r="G148" s="1"/>
      <c r="H148" s="1"/>
      <c r="I148" s="1"/>
      <c r="J148" s="1"/>
      <c r="K148" s="1"/>
      <c r="L148" s="1"/>
      <c r="M148" s="1"/>
      <c r="N148" s="1"/>
      <c r="O148" s="1"/>
      <c r="P148" s="1"/>
    </row>
    <row r="149" spans="2:16" x14ac:dyDescent="0.25">
      <c r="B149" s="2" t="s">
        <v>13</v>
      </c>
      <c r="C149" s="1"/>
      <c r="D149" s="1" t="s">
        <v>1197</v>
      </c>
      <c r="E149" s="1"/>
      <c r="F149" s="1"/>
      <c r="G149" s="1"/>
      <c r="H149" s="1"/>
      <c r="I149" s="1"/>
      <c r="J149" s="1"/>
      <c r="K149" s="1"/>
      <c r="L149" s="1"/>
      <c r="M149" s="1"/>
      <c r="N149" s="1"/>
      <c r="O149" s="1"/>
      <c r="P149" s="1"/>
    </row>
    <row r="150" spans="2:16" x14ac:dyDescent="0.25">
      <c r="B150" s="2" t="s">
        <v>15</v>
      </c>
      <c r="C150" s="1"/>
      <c r="D150" s="1"/>
      <c r="E150" s="1"/>
      <c r="F150" s="1"/>
      <c r="G150" s="1"/>
      <c r="H150" s="1"/>
      <c r="I150" s="1"/>
      <c r="J150" s="1"/>
      <c r="K150" s="1"/>
      <c r="L150" s="1"/>
      <c r="M150" s="1"/>
      <c r="N150" s="1"/>
      <c r="O150" s="1"/>
      <c r="P150" s="1"/>
    </row>
    <row r="151" spans="2:16" x14ac:dyDescent="0.25">
      <c r="B151" s="2" t="s">
        <v>16</v>
      </c>
      <c r="C151" s="1"/>
      <c r="D151" s="1"/>
      <c r="E151" s="1"/>
      <c r="F151" s="1"/>
      <c r="G151" s="1"/>
      <c r="H151" s="1"/>
      <c r="I151" s="1"/>
      <c r="J151" s="1"/>
      <c r="K151" s="1"/>
      <c r="L151" s="1"/>
      <c r="M151" s="1"/>
      <c r="N151" s="1"/>
      <c r="O151" s="1"/>
      <c r="P151" s="1"/>
    </row>
    <row r="152" spans="2:16" x14ac:dyDescent="0.25">
      <c r="B152" s="2" t="s">
        <v>17</v>
      </c>
      <c r="C152" s="1"/>
      <c r="D152" s="1"/>
      <c r="E152" s="1"/>
      <c r="F152" s="1"/>
      <c r="G152" s="1"/>
      <c r="H152" s="1"/>
      <c r="I152" s="1"/>
      <c r="J152" s="1"/>
      <c r="K152" s="1"/>
      <c r="L152" s="1"/>
      <c r="M152" s="1"/>
      <c r="N152" s="1"/>
      <c r="O152" s="1"/>
      <c r="P152" s="1"/>
    </row>
    <row r="153" spans="2:16" x14ac:dyDescent="0.25">
      <c r="B153" s="2" t="s">
        <v>18</v>
      </c>
      <c r="C153" s="1"/>
      <c r="D153" s="1" t="s">
        <v>1198</v>
      </c>
      <c r="E153" s="1"/>
      <c r="F153" s="1"/>
      <c r="G153" s="1"/>
      <c r="H153" s="1"/>
      <c r="I153" s="1"/>
      <c r="J153" s="1"/>
      <c r="K153" s="1"/>
      <c r="L153" s="1"/>
      <c r="M153" s="1"/>
      <c r="N153" s="1"/>
      <c r="O153" s="1"/>
      <c r="P153" s="1"/>
    </row>
    <row r="154" spans="2:16" x14ac:dyDescent="0.25">
      <c r="B154" s="2" t="s">
        <v>20</v>
      </c>
      <c r="C154" s="1"/>
      <c r="D154" s="1">
        <v>200000</v>
      </c>
      <c r="E154" s="1"/>
      <c r="F154" s="1"/>
      <c r="G154" s="1"/>
      <c r="H154" s="1"/>
      <c r="I154" s="1"/>
      <c r="J154" s="1"/>
      <c r="K154" s="1"/>
      <c r="L154" s="1"/>
      <c r="M154" s="1"/>
      <c r="N154" s="1"/>
      <c r="O154" s="1"/>
      <c r="P154" s="1"/>
    </row>
    <row r="155" spans="2:16" x14ac:dyDescent="0.25">
      <c r="B155" s="2" t="s">
        <v>21</v>
      </c>
      <c r="C155" s="1"/>
      <c r="D155" s="1">
        <v>20000</v>
      </c>
      <c r="E155" s="1"/>
      <c r="F155" s="1"/>
      <c r="G155" s="1"/>
      <c r="H155" s="1"/>
      <c r="I155" s="1"/>
      <c r="J155" s="1"/>
      <c r="K155" s="1"/>
      <c r="L155" s="1"/>
      <c r="M155" s="1"/>
      <c r="N155" s="1"/>
      <c r="O155" s="1"/>
      <c r="P155" s="1"/>
    </row>
    <row r="156" spans="2:16" x14ac:dyDescent="0.25">
      <c r="B156" s="2" t="s">
        <v>22</v>
      </c>
      <c r="C156" s="1"/>
      <c r="D156" s="1">
        <v>270000</v>
      </c>
      <c r="E156" s="1"/>
      <c r="F156" s="1"/>
      <c r="G156" s="1"/>
      <c r="H156" s="1"/>
      <c r="I156" s="1"/>
      <c r="J156" s="1"/>
      <c r="K156" s="1"/>
      <c r="L156" s="1"/>
      <c r="M156" s="1"/>
      <c r="N156" s="1"/>
      <c r="O156" s="1"/>
      <c r="P156" s="1"/>
    </row>
    <row r="157" spans="2:16" x14ac:dyDescent="0.25">
      <c r="B157" s="2" t="s">
        <v>23</v>
      </c>
      <c r="C157" s="1"/>
      <c r="D157" s="1" t="s">
        <v>24</v>
      </c>
      <c r="E157" s="1"/>
      <c r="F157" s="1"/>
      <c r="G157" s="1"/>
      <c r="H157" s="1"/>
      <c r="I157" s="1"/>
      <c r="J157" s="1"/>
      <c r="K157" s="1"/>
      <c r="L157" s="1"/>
      <c r="M157" s="1"/>
      <c r="N157" s="1"/>
      <c r="O157" s="1"/>
      <c r="P157" s="1"/>
    </row>
    <row r="158" spans="2:16" x14ac:dyDescent="0.25">
      <c r="B158" s="2" t="s">
        <v>25</v>
      </c>
      <c r="C158" s="1"/>
      <c r="D158" s="1" t="s">
        <v>26</v>
      </c>
      <c r="E158" s="1"/>
      <c r="F158" s="1"/>
      <c r="G158" s="1"/>
      <c r="H158" s="1"/>
      <c r="I158" s="1"/>
      <c r="J158" s="1"/>
      <c r="K158" s="1"/>
      <c r="L158" s="1"/>
      <c r="M158" s="1"/>
      <c r="N158" s="1"/>
      <c r="O158" s="1"/>
      <c r="P158" s="1"/>
    </row>
    <row r="159" spans="2:16" x14ac:dyDescent="0.25">
      <c r="B159" s="2" t="s">
        <v>27</v>
      </c>
      <c r="C159" s="1"/>
      <c r="D159" s="1" t="s">
        <v>1269</v>
      </c>
      <c r="E159" s="1"/>
      <c r="F159" s="1"/>
      <c r="G159" s="1"/>
      <c r="H159" s="1"/>
      <c r="I159" s="1"/>
      <c r="J159" s="1"/>
      <c r="K159" s="1"/>
      <c r="L159" s="1"/>
      <c r="M159" s="1"/>
      <c r="N159" s="1"/>
      <c r="O159" s="1"/>
      <c r="P159" s="1"/>
    </row>
    <row r="160" spans="2:16" x14ac:dyDescent="0.25">
      <c r="B160" s="2" t="s">
        <v>29</v>
      </c>
      <c r="C160" s="1"/>
      <c r="D160" s="1"/>
      <c r="E160" s="1"/>
      <c r="F160" s="1"/>
      <c r="G160" s="1"/>
      <c r="H160" s="1"/>
      <c r="I160" s="1"/>
      <c r="J160" s="1"/>
      <c r="K160" s="1"/>
      <c r="L160" s="1"/>
      <c r="M160" s="1"/>
      <c r="N160" s="1"/>
      <c r="O160" s="1"/>
      <c r="P160" s="1"/>
    </row>
    <row r="161" spans="2:16" x14ac:dyDescent="0.25">
      <c r="B161" s="2" t="s">
        <v>30</v>
      </c>
      <c r="C161" s="1"/>
      <c r="D161" s="1" t="s">
        <v>1176</v>
      </c>
      <c r="E161" s="1"/>
      <c r="F161" s="1"/>
      <c r="G161" s="1"/>
      <c r="H161" s="1"/>
      <c r="I161" s="1"/>
      <c r="J161" s="1"/>
      <c r="K161" s="1"/>
      <c r="L161" s="1"/>
      <c r="M161" s="1"/>
      <c r="N161" s="1"/>
      <c r="O161" s="1"/>
      <c r="P161" s="1"/>
    </row>
    <row r="162" spans="2:16" x14ac:dyDescent="0.25">
      <c r="B162" s="2" t="s">
        <v>32</v>
      </c>
      <c r="C162" s="1"/>
      <c r="D162" s="1" t="s">
        <v>1199</v>
      </c>
      <c r="E162" s="1"/>
      <c r="F162" s="1"/>
      <c r="G162" s="1"/>
      <c r="H162" s="1"/>
      <c r="I162" s="1"/>
      <c r="J162" s="1"/>
      <c r="K162" s="1"/>
      <c r="L162" s="1"/>
      <c r="M162" s="1"/>
      <c r="N162" s="1"/>
      <c r="O162" s="1"/>
      <c r="P162" s="1"/>
    </row>
    <row r="163" spans="2:16" x14ac:dyDescent="0.25">
      <c r="B163" s="2" t="s">
        <v>34</v>
      </c>
      <c r="C163" s="1"/>
      <c r="D163" s="1" t="s">
        <v>1178</v>
      </c>
      <c r="E163" s="1"/>
      <c r="F163" s="1"/>
      <c r="G163" s="1"/>
      <c r="H163" s="1"/>
      <c r="I163" s="1"/>
      <c r="J163" s="1"/>
      <c r="K163" s="1"/>
      <c r="L163" s="1"/>
      <c r="M163" s="1"/>
      <c r="N163" s="1"/>
      <c r="O163" s="1"/>
      <c r="P163" s="1"/>
    </row>
    <row r="165" spans="2:16" x14ac:dyDescent="0.25">
      <c r="B165" s="2" t="s">
        <v>5</v>
      </c>
      <c r="C165" s="1"/>
      <c r="D165" s="1" t="s">
        <v>1184</v>
      </c>
      <c r="E165" s="1"/>
      <c r="F165" s="1"/>
      <c r="G165" s="1"/>
      <c r="H165" s="1"/>
      <c r="I165" s="1"/>
      <c r="J165" s="1"/>
      <c r="K165" s="1"/>
      <c r="L165" s="1"/>
      <c r="M165" s="1"/>
      <c r="N165" s="1"/>
      <c r="O165" s="1"/>
      <c r="P165" s="1"/>
    </row>
    <row r="166" spans="2:16" x14ac:dyDescent="0.25">
      <c r="B166" s="2" t="s">
        <v>7</v>
      </c>
      <c r="C166" s="1"/>
      <c r="D166" s="1" t="s">
        <v>149</v>
      </c>
      <c r="E166" s="1"/>
      <c r="F166" s="1"/>
      <c r="G166" s="1"/>
      <c r="H166" s="1"/>
      <c r="I166" s="1"/>
      <c r="J166" s="1"/>
      <c r="K166" s="1"/>
      <c r="L166" s="1"/>
      <c r="M166" s="1"/>
      <c r="N166" s="1"/>
      <c r="O166" s="1"/>
      <c r="P166" s="1"/>
    </row>
    <row r="167" spans="2:16" x14ac:dyDescent="0.25">
      <c r="B167" s="2" t="s">
        <v>9</v>
      </c>
      <c r="C167" s="1"/>
      <c r="D167" s="1" t="s">
        <v>1200</v>
      </c>
      <c r="E167" s="1"/>
      <c r="F167" s="1"/>
      <c r="G167" s="1"/>
      <c r="H167" s="1"/>
      <c r="I167" s="1"/>
      <c r="J167" s="1"/>
      <c r="K167" s="1"/>
      <c r="L167" s="1"/>
      <c r="M167" s="1"/>
      <c r="N167" s="1"/>
      <c r="O167" s="1"/>
      <c r="P167" s="1"/>
    </row>
    <row r="168" spans="2:16" x14ac:dyDescent="0.25">
      <c r="B168" s="2" t="s">
        <v>11</v>
      </c>
      <c r="C168" s="1"/>
      <c r="D168" s="1" t="s">
        <v>1201</v>
      </c>
      <c r="E168" s="1"/>
      <c r="F168" s="1"/>
      <c r="G168" s="1"/>
      <c r="H168" s="1"/>
      <c r="I168" s="1"/>
      <c r="J168" s="1"/>
      <c r="K168" s="1"/>
      <c r="L168" s="1"/>
      <c r="M168" s="1"/>
      <c r="N168" s="1"/>
      <c r="O168" s="1"/>
      <c r="P168" s="1"/>
    </row>
    <row r="169" spans="2:16" x14ac:dyDescent="0.25">
      <c r="B169" s="2" t="s">
        <v>13</v>
      </c>
      <c r="C169" s="1"/>
      <c r="D169" s="1" t="s">
        <v>1202</v>
      </c>
      <c r="E169" s="1"/>
      <c r="F169" s="1"/>
      <c r="G169" s="1"/>
      <c r="H169" s="1"/>
      <c r="I169" s="1"/>
      <c r="J169" s="1"/>
      <c r="K169" s="1"/>
      <c r="L169" s="1"/>
      <c r="M169" s="1"/>
      <c r="N169" s="1"/>
      <c r="O169" s="1"/>
      <c r="P169" s="1"/>
    </row>
    <row r="170" spans="2:16" x14ac:dyDescent="0.25">
      <c r="B170" s="2" t="s">
        <v>15</v>
      </c>
      <c r="C170" s="1"/>
      <c r="D170" s="1"/>
      <c r="E170" s="1"/>
      <c r="F170" s="1"/>
      <c r="G170" s="1"/>
      <c r="H170" s="1"/>
      <c r="I170" s="1"/>
      <c r="J170" s="1"/>
      <c r="K170" s="1"/>
      <c r="L170" s="1"/>
      <c r="M170" s="1"/>
      <c r="N170" s="1"/>
      <c r="O170" s="1"/>
      <c r="P170" s="1"/>
    </row>
    <row r="171" spans="2:16" x14ac:dyDescent="0.25">
      <c r="B171" s="2" t="s">
        <v>16</v>
      </c>
      <c r="C171" s="1"/>
      <c r="D171" s="1"/>
      <c r="E171" s="1"/>
      <c r="F171" s="1"/>
      <c r="G171" s="1"/>
      <c r="H171" s="1"/>
      <c r="I171" s="1"/>
      <c r="J171" s="1"/>
      <c r="K171" s="1"/>
      <c r="L171" s="1"/>
      <c r="M171" s="1"/>
      <c r="N171" s="1"/>
      <c r="O171" s="1"/>
      <c r="P171" s="1"/>
    </row>
    <row r="172" spans="2:16" x14ac:dyDescent="0.25">
      <c r="B172" s="2" t="s">
        <v>17</v>
      </c>
      <c r="C172" s="1"/>
      <c r="D172" s="1"/>
      <c r="E172" s="1"/>
      <c r="F172" s="1"/>
      <c r="G172" s="1"/>
      <c r="H172" s="1"/>
      <c r="I172" s="1"/>
      <c r="J172" s="1"/>
      <c r="K172" s="1"/>
      <c r="L172" s="1"/>
      <c r="M172" s="1"/>
      <c r="N172" s="1"/>
      <c r="O172" s="1"/>
      <c r="P172" s="1"/>
    </row>
    <row r="173" spans="2:16" x14ac:dyDescent="0.25">
      <c r="B173" s="2" t="s">
        <v>18</v>
      </c>
      <c r="C173" s="1"/>
      <c r="D173" s="1" t="s">
        <v>1193</v>
      </c>
      <c r="E173" s="1"/>
      <c r="F173" s="1"/>
      <c r="G173" s="1"/>
      <c r="H173" s="1"/>
      <c r="I173" s="1"/>
      <c r="J173" s="1"/>
      <c r="K173" s="1"/>
      <c r="L173" s="1"/>
      <c r="M173" s="1"/>
      <c r="N173" s="1"/>
      <c r="O173" s="1"/>
      <c r="P173" s="1"/>
    </row>
    <row r="174" spans="2:16" x14ac:dyDescent="0.25">
      <c r="B174" s="2" t="s">
        <v>20</v>
      </c>
      <c r="C174" s="1"/>
      <c r="D174" s="1">
        <v>300</v>
      </c>
      <c r="E174" s="1"/>
      <c r="F174" s="1"/>
      <c r="G174" s="1"/>
      <c r="H174" s="1"/>
      <c r="I174" s="1"/>
      <c r="J174" s="1"/>
      <c r="K174" s="1"/>
      <c r="L174" s="1"/>
      <c r="M174" s="1"/>
      <c r="N174" s="1"/>
      <c r="O174" s="1"/>
      <c r="P174" s="1"/>
    </row>
    <row r="175" spans="2:16" x14ac:dyDescent="0.25">
      <c r="B175" s="2" t="s">
        <v>21</v>
      </c>
      <c r="C175" s="1"/>
      <c r="D175" s="1">
        <v>25</v>
      </c>
      <c r="E175" s="1"/>
      <c r="F175" s="1"/>
      <c r="G175" s="1"/>
      <c r="H175" s="1"/>
      <c r="I175" s="1"/>
      <c r="J175" s="1"/>
      <c r="K175" s="1"/>
      <c r="L175" s="1"/>
      <c r="M175" s="1"/>
      <c r="N175" s="1"/>
      <c r="O175" s="1"/>
      <c r="P175" s="1"/>
    </row>
    <row r="176" spans="2:16" x14ac:dyDescent="0.25">
      <c r="B176" s="2" t="s">
        <v>22</v>
      </c>
      <c r="C176" s="1"/>
      <c r="D176" s="1">
        <v>350</v>
      </c>
      <c r="E176" s="1"/>
      <c r="F176" s="1"/>
      <c r="G176" s="1"/>
      <c r="H176" s="1"/>
      <c r="I176" s="1"/>
      <c r="J176" s="1"/>
      <c r="K176" s="1"/>
      <c r="L176" s="1"/>
      <c r="M176" s="1"/>
      <c r="N176" s="1"/>
      <c r="O176" s="1"/>
      <c r="P176" s="1"/>
    </row>
    <row r="177" spans="2:16" x14ac:dyDescent="0.25">
      <c r="B177" s="2" t="s">
        <v>23</v>
      </c>
      <c r="C177" s="1"/>
      <c r="D177" s="1" t="s">
        <v>24</v>
      </c>
      <c r="E177" s="1"/>
      <c r="F177" s="1"/>
      <c r="G177" s="1"/>
      <c r="H177" s="1"/>
      <c r="I177" s="1"/>
      <c r="J177" s="1"/>
      <c r="K177" s="1"/>
      <c r="L177" s="1"/>
      <c r="M177" s="1"/>
      <c r="N177" s="1"/>
      <c r="O177" s="1"/>
      <c r="P177" s="1"/>
    </row>
    <row r="178" spans="2:16" x14ac:dyDescent="0.25">
      <c r="B178" s="2" t="s">
        <v>25</v>
      </c>
      <c r="C178" s="1"/>
      <c r="D178" s="1" t="s">
        <v>26</v>
      </c>
      <c r="E178" s="1"/>
      <c r="F178" s="1"/>
      <c r="G178" s="1"/>
      <c r="H178" s="1"/>
      <c r="I178" s="1"/>
      <c r="J178" s="1"/>
      <c r="K178" s="1"/>
      <c r="L178" s="1"/>
      <c r="M178" s="1"/>
      <c r="N178" s="1"/>
      <c r="O178" s="1"/>
      <c r="P178" s="1"/>
    </row>
    <row r="179" spans="2:16" x14ac:dyDescent="0.25">
      <c r="B179" s="2" t="s">
        <v>27</v>
      </c>
      <c r="C179" s="1"/>
      <c r="D179" s="1" t="s">
        <v>1269</v>
      </c>
      <c r="E179" s="1"/>
      <c r="F179" s="1"/>
      <c r="G179" s="1"/>
      <c r="H179" s="1"/>
      <c r="I179" s="1"/>
      <c r="J179" s="1"/>
      <c r="K179" s="1"/>
      <c r="L179" s="1"/>
      <c r="M179" s="1"/>
      <c r="N179" s="1"/>
      <c r="O179" s="1"/>
      <c r="P179" s="1"/>
    </row>
    <row r="180" spans="2:16" x14ac:dyDescent="0.25">
      <c r="B180" s="2" t="s">
        <v>29</v>
      </c>
      <c r="C180" s="1"/>
      <c r="D180" s="1"/>
      <c r="E180" s="1"/>
      <c r="F180" s="1"/>
      <c r="G180" s="1"/>
      <c r="H180" s="1"/>
      <c r="I180" s="1"/>
      <c r="J180" s="1"/>
      <c r="K180" s="1"/>
      <c r="L180" s="1"/>
      <c r="M180" s="1"/>
      <c r="N180" s="1"/>
      <c r="O180" s="1"/>
      <c r="P180" s="1"/>
    </row>
    <row r="181" spans="2:16" x14ac:dyDescent="0.25">
      <c r="B181" s="2" t="s">
        <v>30</v>
      </c>
      <c r="C181" s="1"/>
      <c r="D181" s="1" t="s">
        <v>1176</v>
      </c>
      <c r="E181" s="1"/>
      <c r="F181" s="1"/>
      <c r="G181" s="1"/>
      <c r="H181" s="1"/>
      <c r="I181" s="1"/>
      <c r="J181" s="1"/>
      <c r="K181" s="1"/>
      <c r="L181" s="1"/>
      <c r="M181" s="1"/>
      <c r="N181" s="1"/>
      <c r="O181" s="1"/>
      <c r="P181" s="1"/>
    </row>
    <row r="182" spans="2:16" x14ac:dyDescent="0.25">
      <c r="B182" s="2" t="s">
        <v>32</v>
      </c>
      <c r="C182" s="1"/>
      <c r="D182" s="1" t="s">
        <v>1203</v>
      </c>
      <c r="E182" s="1"/>
      <c r="F182" s="1"/>
      <c r="G182" s="1"/>
      <c r="H182" s="1"/>
      <c r="I182" s="1"/>
      <c r="J182" s="1"/>
      <c r="K182" s="1"/>
      <c r="L182" s="1"/>
      <c r="M182" s="1"/>
      <c r="N182" s="1"/>
      <c r="O182" s="1"/>
      <c r="P182" s="1"/>
    </row>
    <row r="183" spans="2:16" x14ac:dyDescent="0.25">
      <c r="B183" s="2" t="s">
        <v>34</v>
      </c>
      <c r="C183" s="1"/>
      <c r="D183" s="1" t="s">
        <v>1178</v>
      </c>
      <c r="E183" s="1"/>
      <c r="F183" s="1"/>
      <c r="G183" s="1"/>
      <c r="H183" s="1"/>
      <c r="I183" s="1"/>
      <c r="J183" s="1"/>
      <c r="K183" s="1"/>
      <c r="L183" s="1"/>
      <c r="M183" s="1"/>
      <c r="N183" s="1"/>
      <c r="O183" s="1"/>
      <c r="P183" s="1"/>
    </row>
    <row r="185" spans="2:16" x14ac:dyDescent="0.25">
      <c r="B185" s="2" t="s">
        <v>5</v>
      </c>
      <c r="C185" s="1"/>
      <c r="D185" s="1" t="s">
        <v>1184</v>
      </c>
      <c r="E185" s="1"/>
      <c r="F185" s="1"/>
      <c r="G185" s="1"/>
      <c r="H185" s="1"/>
      <c r="I185" s="1"/>
      <c r="J185" s="1"/>
      <c r="K185" s="1"/>
      <c r="L185" s="1"/>
      <c r="M185" s="1"/>
      <c r="N185" s="1"/>
      <c r="O185" s="1"/>
      <c r="P185" s="1"/>
    </row>
    <row r="186" spans="2:16" x14ac:dyDescent="0.25">
      <c r="B186" s="2" t="s">
        <v>7</v>
      </c>
      <c r="C186" s="1"/>
      <c r="D186" s="1" t="s">
        <v>149</v>
      </c>
      <c r="E186" s="1"/>
      <c r="F186" s="1"/>
      <c r="G186" s="1"/>
      <c r="H186" s="1"/>
      <c r="I186" s="1"/>
      <c r="J186" s="1"/>
      <c r="K186" s="1"/>
      <c r="L186" s="1"/>
      <c r="M186" s="1"/>
      <c r="N186" s="1"/>
      <c r="O186" s="1"/>
      <c r="P186" s="1"/>
    </row>
    <row r="187" spans="2:16" x14ac:dyDescent="0.25">
      <c r="B187" s="2" t="s">
        <v>9</v>
      </c>
      <c r="C187" s="1"/>
      <c r="D187" s="1" t="s">
        <v>1204</v>
      </c>
      <c r="E187" s="1"/>
      <c r="F187" s="1"/>
      <c r="G187" s="1"/>
      <c r="H187" s="1"/>
      <c r="I187" s="1"/>
      <c r="J187" s="1"/>
      <c r="K187" s="1"/>
      <c r="L187" s="1"/>
      <c r="M187" s="1"/>
      <c r="N187" s="1"/>
      <c r="O187" s="1"/>
      <c r="P187" s="1"/>
    </row>
    <row r="188" spans="2:16" x14ac:dyDescent="0.25">
      <c r="B188" s="2" t="s">
        <v>11</v>
      </c>
      <c r="C188" s="1"/>
      <c r="D188" s="1" t="s">
        <v>1205</v>
      </c>
      <c r="E188" s="1"/>
      <c r="F188" s="1"/>
      <c r="G188" s="1"/>
      <c r="H188" s="1"/>
      <c r="I188" s="1"/>
      <c r="J188" s="1"/>
      <c r="K188" s="1"/>
      <c r="L188" s="1"/>
      <c r="M188" s="1"/>
      <c r="N188" s="1"/>
      <c r="O188" s="1"/>
      <c r="P188" s="1"/>
    </row>
    <row r="189" spans="2:16" x14ac:dyDescent="0.25">
      <c r="B189" s="2" t="s">
        <v>13</v>
      </c>
      <c r="C189" s="1"/>
      <c r="D189" s="1" t="s">
        <v>1206</v>
      </c>
      <c r="E189" s="1"/>
      <c r="F189" s="1"/>
      <c r="G189" s="1"/>
      <c r="H189" s="1"/>
      <c r="I189" s="1"/>
      <c r="J189" s="1"/>
      <c r="K189" s="1"/>
      <c r="L189" s="1"/>
      <c r="M189" s="1"/>
      <c r="N189" s="1"/>
      <c r="O189" s="1"/>
      <c r="P189" s="1"/>
    </row>
    <row r="190" spans="2:16" x14ac:dyDescent="0.25">
      <c r="B190" s="2" t="s">
        <v>15</v>
      </c>
      <c r="C190" s="1"/>
      <c r="D190" s="1"/>
      <c r="E190" s="1"/>
      <c r="F190" s="1"/>
      <c r="G190" s="1"/>
      <c r="H190" s="1"/>
      <c r="I190" s="1"/>
      <c r="J190" s="1"/>
      <c r="K190" s="1"/>
      <c r="L190" s="1"/>
      <c r="M190" s="1"/>
      <c r="N190" s="1"/>
      <c r="O190" s="1"/>
      <c r="P190" s="1"/>
    </row>
    <row r="191" spans="2:16" x14ac:dyDescent="0.25">
      <c r="B191" s="2" t="s">
        <v>16</v>
      </c>
      <c r="C191" s="1"/>
      <c r="D191" s="1"/>
      <c r="E191" s="1"/>
      <c r="F191" s="1"/>
      <c r="G191" s="1"/>
      <c r="H191" s="1"/>
      <c r="I191" s="1"/>
      <c r="J191" s="1"/>
      <c r="K191" s="1"/>
      <c r="L191" s="1"/>
      <c r="M191" s="1"/>
      <c r="N191" s="1"/>
      <c r="O191" s="1"/>
      <c r="P191" s="1"/>
    </row>
    <row r="192" spans="2:16" x14ac:dyDescent="0.25">
      <c r="B192" s="2" t="s">
        <v>17</v>
      </c>
      <c r="C192" s="1"/>
      <c r="D192" s="1"/>
      <c r="E192" s="1"/>
      <c r="F192" s="1"/>
      <c r="G192" s="1"/>
      <c r="H192" s="1"/>
      <c r="I192" s="1"/>
      <c r="J192" s="1"/>
      <c r="K192" s="1"/>
      <c r="L192" s="1"/>
      <c r="M192" s="1"/>
      <c r="N192" s="1"/>
      <c r="O192" s="1"/>
      <c r="P192" s="1"/>
    </row>
    <row r="193" spans="2:16" x14ac:dyDescent="0.25">
      <c r="B193" s="2" t="s">
        <v>18</v>
      </c>
      <c r="C193" s="1"/>
      <c r="D193" s="1" t="s">
        <v>1207</v>
      </c>
      <c r="E193" s="1"/>
      <c r="F193" s="1"/>
      <c r="G193" s="1"/>
      <c r="H193" s="1"/>
      <c r="I193" s="1"/>
      <c r="J193" s="1"/>
      <c r="K193" s="1"/>
      <c r="L193" s="1"/>
      <c r="M193" s="1"/>
      <c r="N193" s="1"/>
      <c r="O193" s="1"/>
      <c r="P193" s="1"/>
    </row>
    <row r="194" spans="2:16" x14ac:dyDescent="0.25">
      <c r="B194" s="2" t="s">
        <v>20</v>
      </c>
      <c r="C194" s="1"/>
      <c r="D194" s="1">
        <v>2000</v>
      </c>
      <c r="E194" s="1"/>
      <c r="F194" s="1"/>
      <c r="G194" s="1"/>
      <c r="H194" s="1"/>
      <c r="I194" s="1"/>
      <c r="J194" s="1"/>
      <c r="K194" s="1"/>
      <c r="L194" s="1"/>
      <c r="M194" s="1"/>
      <c r="N194" s="1"/>
      <c r="O194" s="1"/>
      <c r="P194" s="1"/>
    </row>
    <row r="195" spans="2:16" x14ac:dyDescent="0.25">
      <c r="B195" s="2" t="s">
        <v>21</v>
      </c>
      <c r="C195" s="1"/>
      <c r="D195" s="1">
        <v>200</v>
      </c>
      <c r="E195" s="1"/>
      <c r="F195" s="1"/>
      <c r="G195" s="1"/>
      <c r="H195" s="1"/>
      <c r="I195" s="1"/>
      <c r="J195" s="1"/>
      <c r="K195" s="1"/>
      <c r="L195" s="1"/>
      <c r="M195" s="1"/>
      <c r="N195" s="1"/>
      <c r="O195" s="1"/>
      <c r="P195" s="1"/>
    </row>
    <row r="196" spans="2:16" x14ac:dyDescent="0.25">
      <c r="B196" s="2" t="s">
        <v>22</v>
      </c>
      <c r="C196" s="1"/>
      <c r="D196" s="1">
        <v>2500</v>
      </c>
      <c r="E196" s="1"/>
      <c r="F196" s="1"/>
      <c r="G196" s="1"/>
      <c r="H196" s="1"/>
      <c r="I196" s="1"/>
      <c r="J196" s="1"/>
      <c r="K196" s="1"/>
      <c r="L196" s="1"/>
      <c r="M196" s="1"/>
      <c r="N196" s="1"/>
      <c r="O196" s="1"/>
      <c r="P196" s="1"/>
    </row>
    <row r="197" spans="2:16" x14ac:dyDescent="0.25">
      <c r="B197" s="2" t="s">
        <v>23</v>
      </c>
      <c r="C197" s="1"/>
      <c r="D197" s="1" t="s">
        <v>24</v>
      </c>
      <c r="E197" s="1"/>
      <c r="F197" s="1"/>
      <c r="G197" s="1"/>
      <c r="H197" s="1"/>
      <c r="I197" s="1"/>
      <c r="J197" s="1"/>
      <c r="K197" s="1"/>
      <c r="L197" s="1"/>
      <c r="M197" s="1"/>
      <c r="N197" s="1"/>
      <c r="O197" s="1"/>
      <c r="P197" s="1"/>
    </row>
    <row r="198" spans="2:16" x14ac:dyDescent="0.25">
      <c r="B198" s="2" t="s">
        <v>25</v>
      </c>
      <c r="C198" s="1"/>
      <c r="D198" s="1" t="s">
        <v>26</v>
      </c>
      <c r="E198" s="1"/>
      <c r="F198" s="1"/>
      <c r="G198" s="1"/>
      <c r="H198" s="1"/>
      <c r="I198" s="1"/>
      <c r="J198" s="1"/>
      <c r="K198" s="1"/>
      <c r="L198" s="1"/>
      <c r="M198" s="1"/>
      <c r="N198" s="1"/>
      <c r="O198" s="1"/>
      <c r="P198" s="1"/>
    </row>
    <row r="199" spans="2:16" x14ac:dyDescent="0.25">
      <c r="B199" s="2" t="s">
        <v>27</v>
      </c>
      <c r="C199" s="1"/>
      <c r="D199" s="1" t="s">
        <v>1269</v>
      </c>
      <c r="E199" s="1"/>
      <c r="F199" s="1"/>
      <c r="G199" s="1"/>
      <c r="H199" s="1"/>
      <c r="I199" s="1"/>
      <c r="J199" s="1"/>
      <c r="K199" s="1"/>
      <c r="L199" s="1"/>
      <c r="M199" s="1"/>
      <c r="N199" s="1"/>
      <c r="O199" s="1"/>
      <c r="P199" s="1"/>
    </row>
    <row r="200" spans="2:16" x14ac:dyDescent="0.25">
      <c r="B200" s="2" t="s">
        <v>29</v>
      </c>
      <c r="C200" s="1"/>
      <c r="D200" s="1"/>
      <c r="E200" s="1"/>
      <c r="F200" s="1"/>
      <c r="G200" s="1"/>
      <c r="H200" s="1"/>
      <c r="I200" s="1"/>
      <c r="J200" s="1"/>
      <c r="K200" s="1"/>
      <c r="L200" s="1"/>
      <c r="M200" s="1"/>
      <c r="N200" s="1"/>
      <c r="O200" s="1"/>
      <c r="P200" s="1"/>
    </row>
    <row r="201" spans="2:16" x14ac:dyDescent="0.25">
      <c r="B201" s="2" t="s">
        <v>30</v>
      </c>
      <c r="C201" s="1"/>
      <c r="D201" s="1" t="s">
        <v>1176</v>
      </c>
      <c r="E201" s="1"/>
      <c r="F201" s="1"/>
      <c r="G201" s="1"/>
      <c r="H201" s="1"/>
      <c r="I201" s="1"/>
      <c r="J201" s="1"/>
      <c r="K201" s="1"/>
      <c r="L201" s="1"/>
      <c r="M201" s="1"/>
      <c r="N201" s="1"/>
      <c r="O201" s="1"/>
      <c r="P201" s="1"/>
    </row>
    <row r="202" spans="2:16" x14ac:dyDescent="0.25">
      <c r="B202" s="2" t="s">
        <v>32</v>
      </c>
      <c r="C202" s="1"/>
      <c r="D202" s="1" t="s">
        <v>1203</v>
      </c>
      <c r="E202" s="1"/>
      <c r="F202" s="1"/>
      <c r="G202" s="1"/>
      <c r="H202" s="1"/>
      <c r="I202" s="1"/>
      <c r="J202" s="1"/>
      <c r="K202" s="1"/>
      <c r="L202" s="1"/>
      <c r="M202" s="1"/>
      <c r="N202" s="1"/>
      <c r="O202" s="1"/>
      <c r="P202" s="1"/>
    </row>
    <row r="203" spans="2:16" x14ac:dyDescent="0.25">
      <c r="B203" s="2" t="s">
        <v>34</v>
      </c>
      <c r="C203" s="1"/>
      <c r="D203" s="1" t="s">
        <v>1178</v>
      </c>
      <c r="E203" s="1"/>
      <c r="F203" s="1"/>
      <c r="G203" s="1"/>
      <c r="H203" s="1"/>
      <c r="I203" s="1"/>
      <c r="J203" s="1"/>
      <c r="K203" s="1"/>
      <c r="L203" s="1"/>
      <c r="M203" s="1"/>
      <c r="N203" s="1"/>
      <c r="O203" s="1"/>
      <c r="P203" s="1"/>
    </row>
    <row r="205" spans="2:16" x14ac:dyDescent="0.25">
      <c r="B205" s="2" t="s">
        <v>5</v>
      </c>
      <c r="C205" s="1"/>
      <c r="D205" s="1" t="s">
        <v>1184</v>
      </c>
      <c r="E205" s="1"/>
      <c r="F205" s="1"/>
      <c r="G205" s="1"/>
      <c r="H205" s="1"/>
      <c r="I205" s="1"/>
      <c r="J205" s="1"/>
      <c r="K205" s="1"/>
      <c r="L205" s="1"/>
      <c r="M205" s="1"/>
      <c r="N205" s="1"/>
      <c r="O205" s="1"/>
      <c r="P205" s="1"/>
    </row>
    <row r="206" spans="2:16" x14ac:dyDescent="0.25">
      <c r="B206" s="2" t="s">
        <v>7</v>
      </c>
      <c r="C206" s="1"/>
      <c r="D206" s="1" t="s">
        <v>149</v>
      </c>
      <c r="E206" s="1"/>
      <c r="F206" s="1"/>
      <c r="G206" s="1"/>
      <c r="H206" s="1"/>
      <c r="I206" s="1"/>
      <c r="J206" s="1"/>
      <c r="K206" s="1"/>
      <c r="L206" s="1"/>
      <c r="M206" s="1"/>
      <c r="N206" s="1"/>
      <c r="O206" s="1"/>
      <c r="P206" s="1"/>
    </row>
    <row r="207" spans="2:16" x14ac:dyDescent="0.25">
      <c r="B207" s="2" t="s">
        <v>9</v>
      </c>
      <c r="C207" s="1"/>
      <c r="D207" s="1" t="s">
        <v>1208</v>
      </c>
      <c r="E207" s="1"/>
      <c r="F207" s="1"/>
      <c r="G207" s="1"/>
      <c r="H207" s="1"/>
      <c r="I207" s="1"/>
      <c r="J207" s="1"/>
      <c r="K207" s="1"/>
      <c r="L207" s="1"/>
      <c r="M207" s="1"/>
      <c r="N207" s="1"/>
      <c r="O207" s="1"/>
      <c r="P207" s="1"/>
    </row>
    <row r="208" spans="2:16" x14ac:dyDescent="0.25">
      <c r="B208" s="2" t="s">
        <v>11</v>
      </c>
      <c r="C208" s="1"/>
      <c r="D208" s="1" t="s">
        <v>1209</v>
      </c>
      <c r="E208" s="1"/>
      <c r="F208" s="1"/>
      <c r="G208" s="1"/>
      <c r="H208" s="1"/>
      <c r="I208" s="1"/>
      <c r="J208" s="1"/>
      <c r="K208" s="1"/>
      <c r="L208" s="1"/>
      <c r="M208" s="1"/>
      <c r="N208" s="1"/>
      <c r="O208" s="1"/>
      <c r="P208" s="1"/>
    </row>
    <row r="209" spans="2:16" x14ac:dyDescent="0.25">
      <c r="B209" s="2" t="s">
        <v>13</v>
      </c>
      <c r="C209" s="1"/>
      <c r="D209" s="1" t="s">
        <v>1210</v>
      </c>
      <c r="E209" s="1"/>
      <c r="F209" s="1"/>
      <c r="G209" s="1"/>
      <c r="H209" s="1"/>
      <c r="I209" s="1"/>
      <c r="J209" s="1"/>
      <c r="K209" s="1"/>
      <c r="L209" s="1"/>
      <c r="M209" s="1"/>
      <c r="N209" s="1"/>
      <c r="O209" s="1"/>
      <c r="P209" s="1"/>
    </row>
    <row r="210" spans="2:16" x14ac:dyDescent="0.25">
      <c r="B210" s="2" t="s">
        <v>15</v>
      </c>
      <c r="C210" s="1"/>
      <c r="D210" s="1"/>
      <c r="E210" s="1"/>
      <c r="F210" s="1"/>
      <c r="G210" s="1"/>
      <c r="H210" s="1"/>
      <c r="I210" s="1"/>
      <c r="J210" s="1"/>
      <c r="K210" s="1"/>
      <c r="L210" s="1"/>
      <c r="M210" s="1"/>
      <c r="N210" s="1"/>
      <c r="O210" s="1"/>
      <c r="P210" s="1"/>
    </row>
    <row r="211" spans="2:16" x14ac:dyDescent="0.25">
      <c r="B211" s="2" t="s">
        <v>16</v>
      </c>
      <c r="C211" s="1"/>
      <c r="D211" s="1"/>
      <c r="E211" s="1"/>
      <c r="F211" s="1"/>
      <c r="G211" s="1"/>
      <c r="H211" s="1"/>
      <c r="I211" s="1"/>
      <c r="J211" s="1"/>
      <c r="K211" s="1"/>
      <c r="L211" s="1"/>
      <c r="M211" s="1"/>
      <c r="N211" s="1"/>
      <c r="O211" s="1"/>
      <c r="P211" s="1"/>
    </row>
    <row r="212" spans="2:16" x14ac:dyDescent="0.25">
      <c r="B212" s="2" t="s">
        <v>17</v>
      </c>
      <c r="C212" s="1"/>
      <c r="D212" s="1"/>
      <c r="E212" s="1"/>
      <c r="F212" s="1"/>
      <c r="G212" s="1"/>
      <c r="H212" s="1"/>
      <c r="I212" s="1"/>
      <c r="J212" s="1"/>
      <c r="K212" s="1"/>
      <c r="L212" s="1"/>
      <c r="M212" s="1"/>
      <c r="N212" s="1"/>
      <c r="O212" s="1"/>
      <c r="P212" s="1"/>
    </row>
    <row r="213" spans="2:16" x14ac:dyDescent="0.25">
      <c r="B213" s="2" t="s">
        <v>18</v>
      </c>
      <c r="C213" s="1"/>
      <c r="D213" s="1" t="s">
        <v>1211</v>
      </c>
      <c r="E213" s="1"/>
      <c r="F213" s="1"/>
      <c r="G213" s="1"/>
      <c r="H213" s="1"/>
      <c r="I213" s="1"/>
      <c r="J213" s="1"/>
      <c r="K213" s="1"/>
      <c r="L213" s="1"/>
      <c r="M213" s="1"/>
      <c r="N213" s="1"/>
      <c r="O213" s="1"/>
      <c r="P213" s="1"/>
    </row>
    <row r="214" spans="2:16" x14ac:dyDescent="0.25">
      <c r="B214" s="2" t="s">
        <v>20</v>
      </c>
      <c r="C214" s="1"/>
      <c r="D214" s="1">
        <v>10</v>
      </c>
      <c r="E214" s="1"/>
      <c r="F214" s="1"/>
      <c r="G214" s="1"/>
      <c r="H214" s="1"/>
      <c r="I214" s="1"/>
      <c r="J214" s="1"/>
      <c r="K214" s="1"/>
      <c r="L214" s="1"/>
      <c r="M214" s="1"/>
      <c r="N214" s="1"/>
      <c r="O214" s="1"/>
      <c r="P214" s="1"/>
    </row>
    <row r="215" spans="2:16" x14ac:dyDescent="0.25">
      <c r="B215" s="2" t="s">
        <v>21</v>
      </c>
      <c r="C215" s="1"/>
      <c r="D215" s="1">
        <v>2</v>
      </c>
      <c r="E215" s="1"/>
      <c r="F215" s="1"/>
      <c r="G215" s="1"/>
      <c r="H215" s="1"/>
      <c r="I215" s="1"/>
      <c r="J215" s="1"/>
      <c r="K215" s="1"/>
      <c r="L215" s="1"/>
      <c r="M215" s="1"/>
      <c r="N215" s="1"/>
      <c r="O215" s="1"/>
      <c r="P215" s="1"/>
    </row>
    <row r="216" spans="2:16" x14ac:dyDescent="0.25">
      <c r="B216" s="2" t="s">
        <v>22</v>
      </c>
      <c r="C216" s="1"/>
      <c r="D216" s="1">
        <v>15</v>
      </c>
      <c r="E216" s="1"/>
      <c r="F216" s="1"/>
      <c r="G216" s="1"/>
      <c r="H216" s="1"/>
      <c r="I216" s="1"/>
      <c r="J216" s="1"/>
      <c r="K216" s="1"/>
      <c r="L216" s="1"/>
      <c r="M216" s="1"/>
      <c r="N216" s="1"/>
      <c r="O216" s="1"/>
      <c r="P216" s="1"/>
    </row>
    <row r="217" spans="2:16" x14ac:dyDescent="0.25">
      <c r="B217" s="2" t="s">
        <v>23</v>
      </c>
      <c r="C217" s="1"/>
      <c r="D217" s="1" t="s">
        <v>24</v>
      </c>
      <c r="E217" s="1"/>
      <c r="F217" s="1"/>
      <c r="G217" s="1"/>
      <c r="H217" s="1"/>
      <c r="I217" s="1"/>
      <c r="J217" s="1"/>
      <c r="K217" s="1"/>
      <c r="L217" s="1"/>
      <c r="M217" s="1"/>
      <c r="N217" s="1"/>
      <c r="O217" s="1"/>
      <c r="P217" s="1"/>
    </row>
    <row r="218" spans="2:16" x14ac:dyDescent="0.25">
      <c r="B218" s="2" t="s">
        <v>25</v>
      </c>
      <c r="C218" s="1"/>
      <c r="D218" s="1" t="s">
        <v>26</v>
      </c>
      <c r="E218" s="1"/>
      <c r="F218" s="1"/>
      <c r="G218" s="1"/>
      <c r="H218" s="1"/>
      <c r="I218" s="1"/>
      <c r="J218" s="1"/>
      <c r="K218" s="1"/>
      <c r="L218" s="1"/>
      <c r="M218" s="1"/>
      <c r="N218" s="1"/>
      <c r="O218" s="1"/>
      <c r="P218" s="1"/>
    </row>
    <row r="219" spans="2:16" x14ac:dyDescent="0.25">
      <c r="B219" s="2" t="s">
        <v>27</v>
      </c>
      <c r="C219" s="1"/>
      <c r="D219" s="1" t="s">
        <v>1269</v>
      </c>
      <c r="E219" s="1"/>
      <c r="F219" s="1"/>
      <c r="G219" s="1"/>
      <c r="H219" s="1"/>
      <c r="I219" s="1"/>
      <c r="J219" s="1"/>
      <c r="K219" s="1"/>
      <c r="L219" s="1"/>
      <c r="M219" s="1"/>
      <c r="N219" s="1"/>
      <c r="O219" s="1"/>
      <c r="P219" s="1"/>
    </row>
    <row r="220" spans="2:16" x14ac:dyDescent="0.25">
      <c r="B220" s="2" t="s">
        <v>29</v>
      </c>
      <c r="C220" s="1"/>
      <c r="D220" s="1"/>
      <c r="E220" s="1"/>
      <c r="F220" s="1"/>
      <c r="G220" s="1"/>
      <c r="H220" s="1"/>
      <c r="I220" s="1"/>
      <c r="J220" s="1"/>
      <c r="K220" s="1"/>
      <c r="L220" s="1"/>
      <c r="M220" s="1"/>
      <c r="N220" s="1"/>
      <c r="O220" s="1"/>
      <c r="P220" s="1"/>
    </row>
    <row r="221" spans="2:16" x14ac:dyDescent="0.25">
      <c r="B221" s="2" t="s">
        <v>30</v>
      </c>
      <c r="C221" s="1"/>
      <c r="D221" s="1" t="s">
        <v>1176</v>
      </c>
      <c r="E221" s="1"/>
      <c r="F221" s="1"/>
      <c r="G221" s="1"/>
      <c r="H221" s="1"/>
      <c r="I221" s="1"/>
      <c r="J221" s="1"/>
      <c r="K221" s="1"/>
      <c r="L221" s="1"/>
      <c r="M221" s="1"/>
      <c r="N221" s="1"/>
      <c r="O221" s="1"/>
      <c r="P221" s="1"/>
    </row>
    <row r="222" spans="2:16" x14ac:dyDescent="0.25">
      <c r="B222" s="2" t="s">
        <v>32</v>
      </c>
      <c r="C222" s="1"/>
      <c r="D222" s="1" t="s">
        <v>1212</v>
      </c>
      <c r="E222" s="1"/>
      <c r="F222" s="1"/>
      <c r="G222" s="1"/>
      <c r="H222" s="1"/>
      <c r="I222" s="1"/>
      <c r="J222" s="1"/>
      <c r="K222" s="1"/>
      <c r="L222" s="1"/>
      <c r="M222" s="1"/>
      <c r="N222" s="1"/>
      <c r="O222" s="1"/>
      <c r="P222" s="1"/>
    </row>
    <row r="223" spans="2:16" x14ac:dyDescent="0.25">
      <c r="B223" s="2" t="s">
        <v>34</v>
      </c>
      <c r="C223" s="1"/>
      <c r="D223" s="1" t="s">
        <v>1178</v>
      </c>
      <c r="E223" s="1"/>
      <c r="F223" s="1"/>
      <c r="G223" s="1"/>
      <c r="H223" s="1"/>
      <c r="I223" s="1"/>
      <c r="J223" s="1"/>
      <c r="K223" s="1"/>
      <c r="L223" s="1"/>
      <c r="M223" s="1"/>
      <c r="N223" s="1"/>
      <c r="O223" s="1"/>
      <c r="P223" s="1"/>
    </row>
    <row r="225" spans="2:16" x14ac:dyDescent="0.25">
      <c r="B225" s="2" t="s">
        <v>5</v>
      </c>
      <c r="C225" s="1"/>
      <c r="D225" s="1" t="s">
        <v>1184</v>
      </c>
      <c r="E225" s="1"/>
      <c r="F225" s="1"/>
      <c r="G225" s="1"/>
      <c r="H225" s="1"/>
      <c r="I225" s="1"/>
      <c r="J225" s="1"/>
      <c r="K225" s="1"/>
      <c r="L225" s="1"/>
      <c r="M225" s="1"/>
      <c r="N225" s="1"/>
      <c r="O225" s="1"/>
      <c r="P225" s="1"/>
    </row>
    <row r="226" spans="2:16" x14ac:dyDescent="0.25">
      <c r="B226" s="2" t="s">
        <v>7</v>
      </c>
      <c r="C226" s="1"/>
      <c r="D226" s="1" t="s">
        <v>149</v>
      </c>
      <c r="E226" s="1"/>
      <c r="F226" s="1"/>
      <c r="G226" s="1"/>
      <c r="H226" s="1"/>
      <c r="I226" s="1"/>
      <c r="J226" s="1"/>
      <c r="K226" s="1"/>
      <c r="L226" s="1"/>
      <c r="M226" s="1"/>
      <c r="N226" s="1"/>
      <c r="O226" s="1"/>
      <c r="P226" s="1"/>
    </row>
    <row r="227" spans="2:16" x14ac:dyDescent="0.25">
      <c r="B227" s="2" t="s">
        <v>9</v>
      </c>
      <c r="C227" s="1"/>
      <c r="D227" s="1" t="s">
        <v>1213</v>
      </c>
      <c r="E227" s="1"/>
      <c r="F227" s="1"/>
      <c r="G227" s="1"/>
      <c r="H227" s="1"/>
      <c r="I227" s="1"/>
      <c r="J227" s="1"/>
      <c r="K227" s="1"/>
      <c r="L227" s="1"/>
      <c r="M227" s="1"/>
      <c r="N227" s="1"/>
      <c r="O227" s="1"/>
      <c r="P227" s="1"/>
    </row>
    <row r="228" spans="2:16" x14ac:dyDescent="0.25">
      <c r="B228" s="2" t="s">
        <v>11</v>
      </c>
      <c r="C228" s="1"/>
      <c r="D228" s="1" t="s">
        <v>1214</v>
      </c>
      <c r="E228" s="1"/>
      <c r="F228" s="1"/>
      <c r="G228" s="1"/>
      <c r="H228" s="1"/>
      <c r="I228" s="1"/>
      <c r="J228" s="1"/>
      <c r="K228" s="1"/>
      <c r="L228" s="1"/>
      <c r="M228" s="1"/>
      <c r="N228" s="1"/>
      <c r="O228" s="1"/>
      <c r="P228" s="1"/>
    </row>
    <row r="229" spans="2:16" x14ac:dyDescent="0.25">
      <c r="B229" s="2" t="s">
        <v>13</v>
      </c>
      <c r="C229" s="1"/>
      <c r="D229" s="1" t="s">
        <v>1215</v>
      </c>
      <c r="E229" s="1"/>
      <c r="F229" s="1"/>
      <c r="G229" s="1"/>
      <c r="H229" s="1"/>
      <c r="I229" s="1"/>
      <c r="J229" s="1"/>
      <c r="K229" s="1"/>
      <c r="L229" s="1"/>
      <c r="M229" s="1"/>
      <c r="N229" s="1"/>
      <c r="O229" s="1"/>
      <c r="P229" s="1"/>
    </row>
    <row r="230" spans="2:16" x14ac:dyDescent="0.25">
      <c r="B230" s="2" t="s">
        <v>15</v>
      </c>
      <c r="C230" s="1"/>
      <c r="D230" s="1"/>
      <c r="E230" s="1"/>
      <c r="F230" s="1"/>
      <c r="G230" s="1"/>
      <c r="H230" s="1"/>
      <c r="I230" s="1"/>
      <c r="J230" s="1"/>
      <c r="K230" s="1"/>
      <c r="L230" s="1"/>
      <c r="M230" s="1"/>
      <c r="N230" s="1"/>
      <c r="O230" s="1"/>
      <c r="P230" s="1"/>
    </row>
    <row r="231" spans="2:16" x14ac:dyDescent="0.25">
      <c r="B231" s="2" t="s">
        <v>16</v>
      </c>
      <c r="C231" s="1"/>
      <c r="D231" s="1"/>
      <c r="E231" s="1"/>
      <c r="F231" s="1"/>
      <c r="G231" s="1"/>
      <c r="H231" s="1"/>
      <c r="I231" s="1"/>
      <c r="J231" s="1"/>
      <c r="K231" s="1"/>
      <c r="L231" s="1"/>
      <c r="M231" s="1"/>
      <c r="N231" s="1"/>
      <c r="O231" s="1"/>
      <c r="P231" s="1"/>
    </row>
    <row r="232" spans="2:16" x14ac:dyDescent="0.25">
      <c r="B232" s="2" t="s">
        <v>17</v>
      </c>
      <c r="C232" s="1"/>
      <c r="D232" s="1"/>
      <c r="E232" s="1"/>
      <c r="F232" s="1"/>
      <c r="G232" s="1"/>
      <c r="H232" s="1"/>
      <c r="I232" s="1"/>
      <c r="J232" s="1"/>
      <c r="K232" s="1"/>
      <c r="L232" s="1"/>
      <c r="M232" s="1"/>
      <c r="N232" s="1"/>
      <c r="O232" s="1"/>
      <c r="P232" s="1"/>
    </row>
    <row r="233" spans="2:16" x14ac:dyDescent="0.25">
      <c r="B233" s="2" t="s">
        <v>18</v>
      </c>
      <c r="C233" s="1"/>
      <c r="D233" s="1" t="s">
        <v>1193</v>
      </c>
      <c r="E233" s="1"/>
      <c r="F233" s="1"/>
      <c r="G233" s="1"/>
      <c r="H233" s="1"/>
      <c r="I233" s="1"/>
      <c r="J233" s="1"/>
      <c r="K233" s="1"/>
      <c r="L233" s="1"/>
      <c r="M233" s="1"/>
      <c r="N233" s="1"/>
      <c r="O233" s="1"/>
      <c r="P233" s="1"/>
    </row>
    <row r="234" spans="2:16" x14ac:dyDescent="0.25">
      <c r="B234" s="2" t="s">
        <v>20</v>
      </c>
      <c r="C234" s="1"/>
      <c r="D234" s="1">
        <v>20</v>
      </c>
      <c r="E234" s="1"/>
      <c r="F234" s="1"/>
      <c r="G234" s="1"/>
      <c r="H234" s="1"/>
      <c r="I234" s="1"/>
      <c r="J234" s="1"/>
      <c r="K234" s="1"/>
      <c r="L234" s="1"/>
      <c r="M234" s="1"/>
      <c r="N234" s="1"/>
      <c r="O234" s="1"/>
      <c r="P234" s="1"/>
    </row>
    <row r="235" spans="2:16" x14ac:dyDescent="0.25">
      <c r="B235" s="2" t="s">
        <v>21</v>
      </c>
      <c r="C235" s="1"/>
      <c r="D235" s="1">
        <v>5</v>
      </c>
      <c r="E235" s="1"/>
      <c r="F235" s="1"/>
      <c r="G235" s="1"/>
      <c r="H235" s="1"/>
      <c r="I235" s="1"/>
      <c r="J235" s="1"/>
      <c r="K235" s="1"/>
      <c r="L235" s="1"/>
      <c r="M235" s="1"/>
      <c r="N235" s="1"/>
      <c r="O235" s="1"/>
      <c r="P235" s="1"/>
    </row>
    <row r="236" spans="2:16" x14ac:dyDescent="0.25">
      <c r="B236" s="2" t="s">
        <v>22</v>
      </c>
      <c r="C236" s="1"/>
      <c r="D236" s="1">
        <v>30</v>
      </c>
      <c r="E236" s="1"/>
      <c r="F236" s="1"/>
      <c r="G236" s="1"/>
      <c r="H236" s="1"/>
      <c r="I236" s="1"/>
      <c r="J236" s="1"/>
      <c r="K236" s="1"/>
      <c r="L236" s="1"/>
      <c r="M236" s="1"/>
      <c r="N236" s="1"/>
      <c r="O236" s="1"/>
      <c r="P236" s="1"/>
    </row>
    <row r="237" spans="2:16" x14ac:dyDescent="0.25">
      <c r="B237" s="2" t="s">
        <v>23</v>
      </c>
      <c r="C237" s="1"/>
      <c r="D237" s="1" t="s">
        <v>24</v>
      </c>
      <c r="E237" s="1"/>
      <c r="F237" s="1"/>
      <c r="G237" s="1"/>
      <c r="H237" s="1"/>
      <c r="I237" s="1"/>
      <c r="J237" s="1"/>
      <c r="K237" s="1"/>
      <c r="L237" s="1"/>
      <c r="M237" s="1"/>
      <c r="N237" s="1"/>
      <c r="O237" s="1"/>
      <c r="P237" s="1"/>
    </row>
    <row r="238" spans="2:16" x14ac:dyDescent="0.25">
      <c r="B238" s="2" t="s">
        <v>25</v>
      </c>
      <c r="C238" s="1"/>
      <c r="D238" s="1" t="s">
        <v>26</v>
      </c>
      <c r="E238" s="1"/>
      <c r="F238" s="1"/>
      <c r="G238" s="1"/>
      <c r="H238" s="1"/>
      <c r="I238" s="1"/>
      <c r="J238" s="1"/>
      <c r="K238" s="1"/>
      <c r="L238" s="1"/>
      <c r="M238" s="1"/>
      <c r="N238" s="1"/>
      <c r="O238" s="1"/>
      <c r="P238" s="1"/>
    </row>
    <row r="239" spans="2:16" x14ac:dyDescent="0.25">
      <c r="B239" s="2" t="s">
        <v>27</v>
      </c>
      <c r="C239" s="1"/>
      <c r="D239" s="1" t="s">
        <v>1269</v>
      </c>
      <c r="E239" s="1"/>
      <c r="F239" s="1"/>
      <c r="G239" s="1"/>
      <c r="H239" s="1"/>
      <c r="I239" s="1"/>
      <c r="J239" s="1"/>
      <c r="K239" s="1"/>
      <c r="L239" s="1"/>
      <c r="M239" s="1"/>
      <c r="N239" s="1"/>
      <c r="O239" s="1"/>
      <c r="P239" s="1"/>
    </row>
    <row r="240" spans="2:16" x14ac:dyDescent="0.25">
      <c r="B240" s="2" t="s">
        <v>29</v>
      </c>
      <c r="C240" s="1"/>
      <c r="D240" s="1"/>
      <c r="E240" s="1"/>
      <c r="F240" s="1"/>
      <c r="G240" s="1"/>
      <c r="H240" s="1"/>
      <c r="I240" s="1"/>
      <c r="J240" s="1"/>
      <c r="K240" s="1"/>
      <c r="L240" s="1"/>
      <c r="M240" s="1"/>
      <c r="N240" s="1"/>
      <c r="O240" s="1"/>
      <c r="P240" s="1"/>
    </row>
    <row r="241" spans="2:16" x14ac:dyDescent="0.25">
      <c r="B241" s="2" t="s">
        <v>30</v>
      </c>
      <c r="C241" s="1"/>
      <c r="D241" s="1" t="s">
        <v>1176</v>
      </c>
      <c r="E241" s="1"/>
      <c r="F241" s="1"/>
      <c r="G241" s="1"/>
      <c r="H241" s="1"/>
      <c r="I241" s="1"/>
      <c r="J241" s="1"/>
      <c r="K241" s="1"/>
      <c r="L241" s="1"/>
      <c r="M241" s="1"/>
      <c r="N241" s="1"/>
      <c r="O241" s="1"/>
      <c r="P241" s="1"/>
    </row>
    <row r="242" spans="2:16" x14ac:dyDescent="0.25">
      <c r="B242" s="2" t="s">
        <v>32</v>
      </c>
      <c r="C242" s="1"/>
      <c r="D242" s="1" t="s">
        <v>1216</v>
      </c>
      <c r="E242" s="1"/>
      <c r="F242" s="1"/>
      <c r="G242" s="1"/>
      <c r="H242" s="1"/>
      <c r="I242" s="1"/>
      <c r="J242" s="1"/>
      <c r="K242" s="1"/>
      <c r="L242" s="1"/>
      <c r="M242" s="1"/>
      <c r="N242" s="1"/>
      <c r="O242" s="1"/>
      <c r="P242" s="1"/>
    </row>
    <row r="243" spans="2:16" x14ac:dyDescent="0.25">
      <c r="B243" s="2" t="s">
        <v>34</v>
      </c>
      <c r="C243" s="1"/>
      <c r="D243" s="1" t="s">
        <v>1178</v>
      </c>
      <c r="E243" s="1"/>
      <c r="F243" s="1"/>
      <c r="G243" s="1"/>
      <c r="H243" s="1"/>
      <c r="I243" s="1"/>
      <c r="J243" s="1"/>
      <c r="K243" s="1"/>
      <c r="L243" s="1"/>
      <c r="M243" s="1"/>
      <c r="N243" s="1"/>
      <c r="O243" s="1"/>
      <c r="P243" s="1"/>
    </row>
    <row r="245" spans="2:16" x14ac:dyDescent="0.25">
      <c r="B245" s="2" t="s">
        <v>5</v>
      </c>
      <c r="C245" s="1"/>
      <c r="D245" s="1" t="s">
        <v>1217</v>
      </c>
      <c r="E245" s="1"/>
      <c r="F245" s="1"/>
      <c r="G245" s="1"/>
      <c r="H245" s="1"/>
      <c r="I245" s="1"/>
      <c r="J245" s="1"/>
      <c r="K245" s="1"/>
      <c r="L245" s="1"/>
      <c r="M245" s="1"/>
      <c r="N245" s="1"/>
      <c r="O245" s="1"/>
      <c r="P245" s="1"/>
    </row>
    <row r="246" spans="2:16" x14ac:dyDescent="0.25">
      <c r="B246" s="2" t="s">
        <v>7</v>
      </c>
      <c r="C246" s="1"/>
      <c r="D246" s="1" t="s">
        <v>149</v>
      </c>
      <c r="E246" s="1"/>
      <c r="F246" s="1"/>
      <c r="G246" s="1"/>
      <c r="H246" s="1"/>
      <c r="I246" s="1"/>
      <c r="J246" s="1"/>
      <c r="K246" s="1"/>
      <c r="L246" s="1"/>
      <c r="M246" s="1"/>
      <c r="N246" s="1"/>
      <c r="O246" s="1"/>
      <c r="P246" s="1"/>
    </row>
    <row r="247" spans="2:16" x14ac:dyDescent="0.25">
      <c r="B247" s="2" t="s">
        <v>9</v>
      </c>
      <c r="C247" s="1"/>
      <c r="D247" s="1" t="s">
        <v>1218</v>
      </c>
      <c r="E247" s="1"/>
      <c r="F247" s="1"/>
      <c r="G247" s="1"/>
      <c r="H247" s="1"/>
      <c r="I247" s="1"/>
      <c r="J247" s="1"/>
      <c r="K247" s="1"/>
      <c r="L247" s="1"/>
      <c r="M247" s="1"/>
      <c r="N247" s="1"/>
      <c r="O247" s="1"/>
      <c r="P247" s="1"/>
    </row>
    <row r="248" spans="2:16" x14ac:dyDescent="0.25">
      <c r="B248" s="2" t="s">
        <v>11</v>
      </c>
      <c r="C248" s="1"/>
      <c r="D248" s="1" t="s">
        <v>1219</v>
      </c>
      <c r="E248" s="1"/>
      <c r="F248" s="1"/>
      <c r="G248" s="1"/>
      <c r="H248" s="1"/>
      <c r="I248" s="1"/>
      <c r="J248" s="1"/>
      <c r="K248" s="1"/>
      <c r="L248" s="1"/>
      <c r="M248" s="1"/>
      <c r="N248" s="1"/>
      <c r="O248" s="1"/>
      <c r="P248" s="1"/>
    </row>
    <row r="249" spans="2:16" x14ac:dyDescent="0.25">
      <c r="B249" s="2" t="s">
        <v>13</v>
      </c>
      <c r="C249" s="1"/>
      <c r="D249" s="1" t="s">
        <v>1220</v>
      </c>
      <c r="E249" s="1"/>
      <c r="F249" s="1"/>
      <c r="G249" s="1"/>
      <c r="H249" s="1"/>
      <c r="I249" s="1"/>
      <c r="J249" s="1"/>
      <c r="K249" s="1"/>
      <c r="L249" s="1"/>
      <c r="M249" s="1"/>
      <c r="N249" s="1"/>
      <c r="O249" s="1"/>
      <c r="P249" s="1"/>
    </row>
    <row r="250" spans="2:16" x14ac:dyDescent="0.25">
      <c r="B250" s="2" t="s">
        <v>15</v>
      </c>
      <c r="C250" s="1"/>
      <c r="D250" s="1"/>
      <c r="E250" s="1"/>
      <c r="F250" s="1"/>
      <c r="G250" s="1"/>
      <c r="H250" s="1"/>
      <c r="I250" s="1"/>
      <c r="J250" s="1"/>
      <c r="K250" s="1"/>
      <c r="L250" s="1"/>
      <c r="M250" s="1"/>
      <c r="N250" s="1"/>
      <c r="O250" s="1"/>
      <c r="P250" s="1"/>
    </row>
    <row r="251" spans="2:16" x14ac:dyDescent="0.25">
      <c r="B251" s="2" t="s">
        <v>16</v>
      </c>
      <c r="C251" s="1"/>
      <c r="D251" s="1"/>
      <c r="E251" s="1"/>
      <c r="F251" s="1"/>
      <c r="G251" s="1"/>
      <c r="H251" s="1"/>
      <c r="I251" s="1"/>
      <c r="J251" s="1"/>
      <c r="K251" s="1"/>
      <c r="L251" s="1"/>
      <c r="M251" s="1"/>
      <c r="N251" s="1"/>
      <c r="O251" s="1"/>
      <c r="P251" s="1"/>
    </row>
    <row r="252" spans="2:16" x14ac:dyDescent="0.25">
      <c r="B252" s="2" t="s">
        <v>17</v>
      </c>
      <c r="C252" s="1"/>
      <c r="D252" s="1"/>
      <c r="E252" s="1"/>
      <c r="F252" s="1"/>
      <c r="G252" s="1"/>
      <c r="H252" s="1"/>
      <c r="I252" s="1"/>
      <c r="J252" s="1"/>
      <c r="K252" s="1"/>
      <c r="L252" s="1"/>
      <c r="M252" s="1"/>
      <c r="N252" s="1"/>
      <c r="O252" s="1"/>
      <c r="P252" s="1"/>
    </row>
    <row r="253" spans="2:16" x14ac:dyDescent="0.25">
      <c r="B253" s="2" t="s">
        <v>18</v>
      </c>
      <c r="C253" s="1"/>
      <c r="D253" s="1" t="s">
        <v>1221</v>
      </c>
      <c r="E253" s="1"/>
      <c r="F253" s="1"/>
      <c r="G253" s="1"/>
      <c r="H253" s="1"/>
      <c r="I253" s="1"/>
      <c r="J253" s="1"/>
      <c r="K253" s="1"/>
      <c r="L253" s="1"/>
      <c r="M253" s="1"/>
      <c r="N253" s="1"/>
      <c r="O253" s="1"/>
      <c r="P253" s="1"/>
    </row>
    <row r="254" spans="2:16" x14ac:dyDescent="0.25">
      <c r="B254" s="2" t="s">
        <v>20</v>
      </c>
      <c r="C254" s="1"/>
      <c r="D254" s="1">
        <v>90000</v>
      </c>
      <c r="E254" s="1"/>
      <c r="F254" s="1"/>
      <c r="G254" s="1"/>
      <c r="H254" s="1"/>
      <c r="I254" s="1"/>
      <c r="J254" s="1"/>
      <c r="K254" s="1"/>
      <c r="L254" s="1"/>
      <c r="M254" s="1"/>
      <c r="N254" s="1"/>
      <c r="O254" s="1"/>
      <c r="P254" s="1"/>
    </row>
    <row r="255" spans="2:16" x14ac:dyDescent="0.25">
      <c r="B255" s="2" t="s">
        <v>21</v>
      </c>
      <c r="C255" s="1"/>
      <c r="D255" s="1">
        <v>5000</v>
      </c>
      <c r="E255" s="1"/>
      <c r="F255" s="1"/>
      <c r="G255" s="1"/>
      <c r="H255" s="1"/>
      <c r="I255" s="1"/>
      <c r="J255" s="1"/>
      <c r="K255" s="1"/>
      <c r="L255" s="1"/>
      <c r="M255" s="1"/>
      <c r="N255" s="1"/>
      <c r="O255" s="1"/>
      <c r="P255" s="1"/>
    </row>
    <row r="256" spans="2:16" x14ac:dyDescent="0.25">
      <c r="B256" s="2" t="s">
        <v>22</v>
      </c>
      <c r="C256" s="1"/>
      <c r="D256" s="1">
        <v>100000</v>
      </c>
      <c r="E256" s="1"/>
      <c r="F256" s="1"/>
      <c r="G256" s="1"/>
      <c r="H256" s="1"/>
      <c r="I256" s="1"/>
      <c r="J256" s="1"/>
      <c r="K256" s="1"/>
      <c r="L256" s="1"/>
      <c r="M256" s="1"/>
      <c r="N256" s="1"/>
      <c r="O256" s="1"/>
      <c r="P256" s="1"/>
    </row>
    <row r="257" spans="2:16" x14ac:dyDescent="0.25">
      <c r="B257" s="2" t="s">
        <v>23</v>
      </c>
      <c r="C257" s="1"/>
      <c r="D257" s="1" t="s">
        <v>24</v>
      </c>
      <c r="E257" s="1"/>
      <c r="F257" s="1"/>
      <c r="G257" s="1"/>
      <c r="H257" s="1"/>
      <c r="I257" s="1"/>
      <c r="J257" s="1"/>
      <c r="K257" s="1"/>
      <c r="L257" s="1"/>
      <c r="M257" s="1"/>
      <c r="N257" s="1"/>
      <c r="O257" s="1"/>
      <c r="P257" s="1"/>
    </row>
    <row r="258" spans="2:16" x14ac:dyDescent="0.25">
      <c r="B258" s="2" t="s">
        <v>25</v>
      </c>
      <c r="C258" s="1"/>
      <c r="D258" s="1" t="s">
        <v>26</v>
      </c>
      <c r="E258" s="1"/>
      <c r="F258" s="1"/>
      <c r="G258" s="1"/>
      <c r="H258" s="1"/>
      <c r="I258" s="1"/>
      <c r="J258" s="1"/>
      <c r="K258" s="1"/>
      <c r="L258" s="1"/>
      <c r="M258" s="1"/>
      <c r="N258" s="1"/>
      <c r="O258" s="1"/>
      <c r="P258" s="1"/>
    </row>
    <row r="259" spans="2:16" x14ac:dyDescent="0.25">
      <c r="B259" s="2" t="s">
        <v>27</v>
      </c>
      <c r="C259" s="1"/>
      <c r="D259" s="1" t="s">
        <v>1269</v>
      </c>
      <c r="E259" s="1"/>
      <c r="F259" s="1"/>
      <c r="G259" s="1"/>
      <c r="H259" s="1"/>
      <c r="I259" s="1"/>
      <c r="J259" s="1"/>
      <c r="K259" s="1"/>
      <c r="L259" s="1"/>
      <c r="M259" s="1"/>
      <c r="N259" s="1"/>
      <c r="O259" s="1"/>
      <c r="P259" s="1"/>
    </row>
    <row r="260" spans="2:16" x14ac:dyDescent="0.25">
      <c r="B260" s="2" t="s">
        <v>29</v>
      </c>
      <c r="C260" s="1"/>
      <c r="D260" s="1"/>
      <c r="E260" s="1"/>
      <c r="F260" s="1"/>
      <c r="G260" s="1"/>
      <c r="H260" s="1"/>
      <c r="I260" s="1"/>
      <c r="J260" s="1"/>
      <c r="K260" s="1"/>
      <c r="L260" s="1"/>
      <c r="M260" s="1"/>
      <c r="N260" s="1"/>
      <c r="O260" s="1"/>
      <c r="P260" s="1"/>
    </row>
    <row r="261" spans="2:16" x14ac:dyDescent="0.25">
      <c r="B261" s="2" t="s">
        <v>30</v>
      </c>
      <c r="C261" s="1"/>
      <c r="D261" s="1" t="s">
        <v>1176</v>
      </c>
      <c r="E261" s="1"/>
      <c r="F261" s="1"/>
      <c r="G261" s="1"/>
      <c r="H261" s="1"/>
      <c r="I261" s="1"/>
      <c r="J261" s="1"/>
      <c r="K261" s="1"/>
      <c r="L261" s="1"/>
      <c r="M261" s="1"/>
      <c r="N261" s="1"/>
      <c r="O261" s="1"/>
      <c r="P261" s="1"/>
    </row>
    <row r="262" spans="2:16" x14ac:dyDescent="0.25">
      <c r="B262" s="2" t="s">
        <v>32</v>
      </c>
      <c r="C262" s="1"/>
      <c r="D262" s="1" t="s">
        <v>1222</v>
      </c>
      <c r="E262" s="1"/>
      <c r="F262" s="1"/>
      <c r="G262" s="1"/>
      <c r="H262" s="1"/>
      <c r="I262" s="1"/>
      <c r="J262" s="1"/>
      <c r="K262" s="1"/>
      <c r="L262" s="1"/>
      <c r="M262" s="1"/>
      <c r="N262" s="1"/>
      <c r="O262" s="1"/>
      <c r="P262" s="1"/>
    </row>
    <row r="263" spans="2:16" x14ac:dyDescent="0.25">
      <c r="B263" s="2" t="s">
        <v>34</v>
      </c>
      <c r="C263" s="1"/>
      <c r="D263" s="1" t="s">
        <v>1178</v>
      </c>
      <c r="E263" s="1"/>
      <c r="F263" s="1"/>
      <c r="G263" s="1"/>
      <c r="H263" s="1"/>
      <c r="I263" s="1"/>
      <c r="J263" s="1"/>
      <c r="K263" s="1"/>
      <c r="L263" s="1"/>
      <c r="M263" s="1"/>
      <c r="N263" s="1"/>
      <c r="O263" s="1"/>
      <c r="P263" s="1"/>
    </row>
    <row r="265" spans="2:16" x14ac:dyDescent="0.25">
      <c r="B265" s="2" t="s">
        <v>5</v>
      </c>
      <c r="C265" s="1"/>
      <c r="D265" s="1" t="s">
        <v>1217</v>
      </c>
      <c r="E265" s="1"/>
      <c r="F265" s="1"/>
      <c r="G265" s="1"/>
      <c r="H265" s="1"/>
      <c r="I265" s="1"/>
      <c r="J265" s="1"/>
      <c r="K265" s="1"/>
      <c r="L265" s="1"/>
      <c r="M265" s="1"/>
      <c r="N265" s="1"/>
      <c r="O265" s="1"/>
      <c r="P265" s="1"/>
    </row>
    <row r="266" spans="2:16" x14ac:dyDescent="0.25">
      <c r="B266" s="2" t="s">
        <v>7</v>
      </c>
      <c r="C266" s="1"/>
      <c r="D266" s="1" t="s">
        <v>149</v>
      </c>
      <c r="E266" s="1"/>
      <c r="F266" s="1"/>
      <c r="G266" s="1"/>
      <c r="H266" s="1"/>
      <c r="I266" s="1"/>
      <c r="J266" s="1"/>
      <c r="K266" s="1"/>
      <c r="L266" s="1"/>
      <c r="M266" s="1"/>
      <c r="N266" s="1"/>
      <c r="O266" s="1"/>
      <c r="P266" s="1"/>
    </row>
    <row r="267" spans="2:16" x14ac:dyDescent="0.25">
      <c r="B267" s="2" t="s">
        <v>9</v>
      </c>
      <c r="C267" s="1"/>
      <c r="D267" s="1" t="s">
        <v>1223</v>
      </c>
      <c r="E267" s="1"/>
      <c r="F267" s="1"/>
      <c r="G267" s="1"/>
      <c r="H267" s="1"/>
      <c r="I267" s="1"/>
      <c r="J267" s="1"/>
      <c r="K267" s="1"/>
      <c r="L267" s="1"/>
      <c r="M267" s="1"/>
      <c r="N267" s="1"/>
      <c r="O267" s="1"/>
      <c r="P267" s="1"/>
    </row>
    <row r="268" spans="2:16" x14ac:dyDescent="0.25">
      <c r="B268" s="2" t="s">
        <v>11</v>
      </c>
      <c r="C268" s="1"/>
      <c r="D268" s="1" t="s">
        <v>1224</v>
      </c>
      <c r="E268" s="1"/>
      <c r="F268" s="1"/>
      <c r="G268" s="1"/>
      <c r="H268" s="1"/>
      <c r="I268" s="1"/>
      <c r="J268" s="1"/>
      <c r="K268" s="1"/>
      <c r="L268" s="1"/>
      <c r="M268" s="1"/>
      <c r="N268" s="1"/>
      <c r="O268" s="1"/>
      <c r="P268" s="1"/>
    </row>
    <row r="269" spans="2:16" x14ac:dyDescent="0.25">
      <c r="B269" s="2" t="s">
        <v>13</v>
      </c>
      <c r="C269" s="1"/>
      <c r="D269" s="1" t="s">
        <v>1225</v>
      </c>
      <c r="E269" s="1"/>
      <c r="F269" s="1"/>
      <c r="G269" s="1"/>
      <c r="H269" s="1"/>
      <c r="I269" s="1"/>
      <c r="J269" s="1"/>
      <c r="K269" s="1"/>
      <c r="L269" s="1"/>
      <c r="M269" s="1"/>
      <c r="N269" s="1"/>
      <c r="O269" s="1"/>
      <c r="P269" s="1"/>
    </row>
    <row r="270" spans="2:16" x14ac:dyDescent="0.25">
      <c r="B270" s="2" t="s">
        <v>15</v>
      </c>
      <c r="C270" s="1"/>
      <c r="D270" s="1"/>
      <c r="E270" s="1"/>
      <c r="F270" s="1"/>
      <c r="G270" s="1"/>
      <c r="H270" s="1"/>
      <c r="I270" s="1"/>
      <c r="J270" s="1"/>
      <c r="K270" s="1"/>
      <c r="L270" s="1"/>
      <c r="M270" s="1"/>
      <c r="N270" s="1"/>
      <c r="O270" s="1"/>
      <c r="P270" s="1"/>
    </row>
    <row r="271" spans="2:16" x14ac:dyDescent="0.25">
      <c r="B271" s="2" t="s">
        <v>16</v>
      </c>
      <c r="C271" s="1"/>
      <c r="D271" s="1"/>
      <c r="E271" s="1"/>
      <c r="F271" s="1"/>
      <c r="G271" s="1"/>
      <c r="H271" s="1"/>
      <c r="I271" s="1"/>
      <c r="J271" s="1"/>
      <c r="K271" s="1"/>
      <c r="L271" s="1"/>
      <c r="M271" s="1"/>
      <c r="N271" s="1"/>
      <c r="O271" s="1"/>
      <c r="P271" s="1"/>
    </row>
    <row r="272" spans="2:16" x14ac:dyDescent="0.25">
      <c r="B272" s="2" t="s">
        <v>17</v>
      </c>
      <c r="C272" s="1"/>
      <c r="D272" s="1"/>
      <c r="E272" s="1"/>
      <c r="F272" s="1"/>
      <c r="G272" s="1"/>
      <c r="H272" s="1"/>
      <c r="I272" s="1"/>
      <c r="J272" s="1"/>
      <c r="K272" s="1"/>
      <c r="L272" s="1"/>
      <c r="M272" s="1"/>
      <c r="N272" s="1"/>
      <c r="O272" s="1"/>
      <c r="P272" s="1"/>
    </row>
    <row r="273" spans="2:16" x14ac:dyDescent="0.25">
      <c r="B273" s="2" t="s">
        <v>18</v>
      </c>
      <c r="C273" s="1"/>
      <c r="D273" s="1" t="s">
        <v>1193</v>
      </c>
      <c r="E273" s="1"/>
      <c r="F273" s="1"/>
      <c r="G273" s="1"/>
      <c r="H273" s="1"/>
      <c r="I273" s="1"/>
      <c r="J273" s="1"/>
      <c r="K273" s="1"/>
      <c r="L273" s="1"/>
      <c r="M273" s="1"/>
      <c r="N273" s="1"/>
      <c r="O273" s="1"/>
      <c r="P273" s="1"/>
    </row>
    <row r="274" spans="2:16" x14ac:dyDescent="0.25">
      <c r="B274" s="2" t="s">
        <v>20</v>
      </c>
      <c r="C274" s="1"/>
      <c r="D274" s="1">
        <v>100</v>
      </c>
      <c r="E274" s="1"/>
      <c r="F274" s="1"/>
      <c r="G274" s="1"/>
      <c r="H274" s="1"/>
      <c r="I274" s="1"/>
      <c r="J274" s="1"/>
      <c r="K274" s="1"/>
      <c r="L274" s="1"/>
      <c r="M274" s="1"/>
      <c r="N274" s="1"/>
      <c r="O274" s="1"/>
      <c r="P274" s="1"/>
    </row>
    <row r="275" spans="2:16" x14ac:dyDescent="0.25">
      <c r="B275" s="2" t="s">
        <v>21</v>
      </c>
      <c r="C275" s="1"/>
      <c r="D275" s="1">
        <v>10</v>
      </c>
      <c r="E275" s="1"/>
      <c r="F275" s="1"/>
      <c r="G275" s="1"/>
      <c r="H275" s="1"/>
      <c r="I275" s="1"/>
      <c r="J275" s="1"/>
      <c r="K275" s="1"/>
      <c r="L275" s="1"/>
      <c r="M275" s="1"/>
      <c r="N275" s="1"/>
      <c r="O275" s="1"/>
      <c r="P275" s="1"/>
    </row>
    <row r="276" spans="2:16" x14ac:dyDescent="0.25">
      <c r="B276" s="2" t="s">
        <v>22</v>
      </c>
      <c r="C276" s="1"/>
      <c r="D276" s="1">
        <v>120</v>
      </c>
      <c r="E276" s="1"/>
      <c r="F276" s="1"/>
      <c r="G276" s="1"/>
      <c r="H276" s="1"/>
      <c r="I276" s="1"/>
      <c r="J276" s="1"/>
      <c r="K276" s="1"/>
      <c r="L276" s="1"/>
      <c r="M276" s="1"/>
      <c r="N276" s="1"/>
      <c r="O276" s="1"/>
      <c r="P276" s="1"/>
    </row>
    <row r="277" spans="2:16" x14ac:dyDescent="0.25">
      <c r="B277" s="2" t="s">
        <v>23</v>
      </c>
      <c r="C277" s="1"/>
      <c r="D277" s="1" t="s">
        <v>24</v>
      </c>
      <c r="E277" s="1"/>
      <c r="F277" s="1"/>
      <c r="G277" s="1"/>
      <c r="H277" s="1"/>
      <c r="I277" s="1"/>
      <c r="J277" s="1"/>
      <c r="K277" s="1"/>
      <c r="L277" s="1"/>
      <c r="M277" s="1"/>
      <c r="N277" s="1"/>
      <c r="O277" s="1"/>
      <c r="P277" s="1"/>
    </row>
    <row r="278" spans="2:16" x14ac:dyDescent="0.25">
      <c r="B278" s="2" t="s">
        <v>25</v>
      </c>
      <c r="C278" s="1"/>
      <c r="D278" s="1" t="s">
        <v>26</v>
      </c>
      <c r="E278" s="1"/>
      <c r="F278" s="1"/>
      <c r="G278" s="1"/>
      <c r="H278" s="1"/>
      <c r="I278" s="1"/>
      <c r="J278" s="1"/>
      <c r="K278" s="1"/>
      <c r="L278" s="1"/>
      <c r="M278" s="1"/>
      <c r="N278" s="1"/>
      <c r="O278" s="1"/>
      <c r="P278" s="1"/>
    </row>
    <row r="279" spans="2:16" x14ac:dyDescent="0.25">
      <c r="B279" s="2" t="s">
        <v>27</v>
      </c>
      <c r="C279" s="1"/>
      <c r="D279" s="1" t="s">
        <v>1269</v>
      </c>
      <c r="E279" s="1"/>
      <c r="F279" s="1"/>
      <c r="G279" s="1"/>
      <c r="H279" s="1"/>
      <c r="I279" s="1"/>
      <c r="J279" s="1"/>
      <c r="K279" s="1"/>
      <c r="L279" s="1"/>
      <c r="M279" s="1"/>
      <c r="N279" s="1"/>
      <c r="O279" s="1"/>
      <c r="P279" s="1"/>
    </row>
    <row r="280" spans="2:16" x14ac:dyDescent="0.25">
      <c r="B280" s="2" t="s">
        <v>29</v>
      </c>
      <c r="C280" s="1"/>
      <c r="D280" s="1"/>
      <c r="E280" s="1"/>
      <c r="F280" s="1"/>
      <c r="G280" s="1"/>
      <c r="H280" s="1"/>
      <c r="I280" s="1"/>
      <c r="J280" s="1"/>
      <c r="K280" s="1"/>
      <c r="L280" s="1"/>
      <c r="M280" s="1"/>
      <c r="N280" s="1"/>
      <c r="O280" s="1"/>
      <c r="P280" s="1"/>
    </row>
    <row r="281" spans="2:16" x14ac:dyDescent="0.25">
      <c r="B281" s="2" t="s">
        <v>30</v>
      </c>
      <c r="C281" s="1"/>
      <c r="D281" s="1" t="s">
        <v>1176</v>
      </c>
      <c r="E281" s="1"/>
      <c r="F281" s="1"/>
      <c r="G281" s="1"/>
      <c r="H281" s="1"/>
      <c r="I281" s="1"/>
      <c r="J281" s="1"/>
      <c r="K281" s="1"/>
      <c r="L281" s="1"/>
      <c r="M281" s="1"/>
      <c r="N281" s="1"/>
      <c r="O281" s="1"/>
      <c r="P281" s="1"/>
    </row>
    <row r="282" spans="2:16" x14ac:dyDescent="0.25">
      <c r="B282" s="2" t="s">
        <v>32</v>
      </c>
      <c r="C282" s="1"/>
      <c r="D282" s="1" t="s">
        <v>1226</v>
      </c>
      <c r="E282" s="1"/>
      <c r="F282" s="1"/>
      <c r="G282" s="1"/>
      <c r="H282" s="1"/>
      <c r="I282" s="1"/>
      <c r="J282" s="1"/>
      <c r="K282" s="1"/>
      <c r="L282" s="1"/>
      <c r="M282" s="1"/>
      <c r="N282" s="1"/>
      <c r="O282" s="1"/>
      <c r="P282" s="1"/>
    </row>
    <row r="283" spans="2:16" x14ac:dyDescent="0.25">
      <c r="B283" s="2" t="s">
        <v>34</v>
      </c>
      <c r="C283" s="1"/>
      <c r="D283" s="1" t="s">
        <v>1178</v>
      </c>
      <c r="E283" s="1"/>
      <c r="F283" s="1"/>
      <c r="G283" s="1"/>
      <c r="H283" s="1"/>
      <c r="I283" s="1"/>
      <c r="J283" s="1"/>
      <c r="K283" s="1"/>
      <c r="L283" s="1"/>
      <c r="M283" s="1"/>
      <c r="N283" s="1"/>
      <c r="O283" s="1"/>
      <c r="P283" s="1"/>
    </row>
    <row r="285" spans="2:16" x14ac:dyDescent="0.25">
      <c r="B285" s="2" t="s">
        <v>5</v>
      </c>
      <c r="C285" s="1"/>
      <c r="D285" s="1" t="s">
        <v>1217</v>
      </c>
      <c r="E285" s="1"/>
      <c r="F285" s="1"/>
      <c r="G285" s="1"/>
      <c r="H285" s="1"/>
      <c r="I285" s="1"/>
      <c r="J285" s="1"/>
      <c r="K285" s="1"/>
      <c r="L285" s="1"/>
      <c r="M285" s="1"/>
      <c r="N285" s="1"/>
      <c r="O285" s="1"/>
      <c r="P285" s="1"/>
    </row>
    <row r="286" spans="2:16" x14ac:dyDescent="0.25">
      <c r="B286" s="2" t="s">
        <v>7</v>
      </c>
      <c r="C286" s="1"/>
      <c r="D286" s="1" t="s">
        <v>149</v>
      </c>
      <c r="E286" s="1"/>
      <c r="F286" s="1"/>
      <c r="G286" s="1"/>
      <c r="H286" s="1"/>
      <c r="I286" s="1"/>
      <c r="J286" s="1"/>
      <c r="K286" s="1"/>
      <c r="L286" s="1"/>
      <c r="M286" s="1"/>
      <c r="N286" s="1"/>
      <c r="O286" s="1"/>
      <c r="P286" s="1"/>
    </row>
    <row r="287" spans="2:16" x14ac:dyDescent="0.25">
      <c r="B287" s="2" t="s">
        <v>9</v>
      </c>
      <c r="C287" s="1"/>
      <c r="D287" s="1" t="s">
        <v>1227</v>
      </c>
      <c r="E287" s="1"/>
      <c r="F287" s="1"/>
      <c r="G287" s="1"/>
      <c r="H287" s="1"/>
      <c r="I287" s="1"/>
      <c r="J287" s="1"/>
      <c r="K287" s="1"/>
      <c r="L287" s="1"/>
      <c r="M287" s="1"/>
      <c r="N287" s="1"/>
      <c r="O287" s="1"/>
      <c r="P287" s="1"/>
    </row>
    <row r="288" spans="2:16" x14ac:dyDescent="0.25">
      <c r="B288" s="2" t="s">
        <v>11</v>
      </c>
      <c r="C288" s="1"/>
      <c r="D288" s="1" t="s">
        <v>1228</v>
      </c>
      <c r="E288" s="1"/>
      <c r="F288" s="1"/>
      <c r="G288" s="1"/>
      <c r="H288" s="1"/>
      <c r="I288" s="1"/>
      <c r="J288" s="1"/>
      <c r="K288" s="1"/>
      <c r="L288" s="1"/>
      <c r="M288" s="1"/>
      <c r="N288" s="1"/>
      <c r="O288" s="1"/>
      <c r="P288" s="1"/>
    </row>
    <row r="289" spans="2:16" x14ac:dyDescent="0.25">
      <c r="B289" s="2" t="s">
        <v>13</v>
      </c>
      <c r="C289" s="1"/>
      <c r="D289" s="1" t="s">
        <v>1229</v>
      </c>
      <c r="E289" s="1"/>
      <c r="F289" s="1"/>
      <c r="G289" s="1"/>
      <c r="H289" s="1"/>
      <c r="I289" s="1"/>
      <c r="J289" s="1"/>
      <c r="K289" s="1"/>
      <c r="L289" s="1"/>
      <c r="M289" s="1"/>
      <c r="N289" s="1"/>
      <c r="O289" s="1"/>
      <c r="P289" s="1"/>
    </row>
    <row r="290" spans="2:16" x14ac:dyDescent="0.25">
      <c r="B290" s="2" t="s">
        <v>15</v>
      </c>
      <c r="C290" s="1"/>
      <c r="D290" s="1"/>
      <c r="E290" s="1"/>
      <c r="F290" s="1"/>
      <c r="G290" s="1"/>
      <c r="H290" s="1"/>
      <c r="I290" s="1"/>
      <c r="J290" s="1"/>
      <c r="K290" s="1"/>
      <c r="L290" s="1"/>
      <c r="M290" s="1"/>
      <c r="N290" s="1"/>
      <c r="O290" s="1"/>
      <c r="P290" s="1"/>
    </row>
    <row r="291" spans="2:16" x14ac:dyDescent="0.25">
      <c r="B291" s="2" t="s">
        <v>16</v>
      </c>
      <c r="C291" s="1"/>
      <c r="D291" s="1"/>
      <c r="E291" s="1"/>
      <c r="F291" s="1"/>
      <c r="G291" s="1"/>
      <c r="H291" s="1"/>
      <c r="I291" s="1"/>
      <c r="J291" s="1"/>
      <c r="K291" s="1"/>
      <c r="L291" s="1"/>
      <c r="M291" s="1"/>
      <c r="N291" s="1"/>
      <c r="O291" s="1"/>
      <c r="P291" s="1"/>
    </row>
    <row r="292" spans="2:16" x14ac:dyDescent="0.25">
      <c r="B292" s="2" t="s">
        <v>17</v>
      </c>
      <c r="C292" s="1"/>
      <c r="D292" s="1"/>
      <c r="E292" s="1"/>
      <c r="F292" s="1"/>
      <c r="G292" s="1"/>
      <c r="H292" s="1"/>
      <c r="I292" s="1"/>
      <c r="J292" s="1"/>
      <c r="K292" s="1"/>
      <c r="L292" s="1"/>
      <c r="M292" s="1"/>
      <c r="N292" s="1"/>
      <c r="O292" s="1"/>
      <c r="P292" s="1"/>
    </row>
    <row r="293" spans="2:16" x14ac:dyDescent="0.25">
      <c r="B293" s="2" t="s">
        <v>18</v>
      </c>
      <c r="C293" s="1"/>
      <c r="D293" s="1" t="s">
        <v>1193</v>
      </c>
      <c r="E293" s="1"/>
      <c r="F293" s="1"/>
      <c r="G293" s="1"/>
      <c r="H293" s="1"/>
      <c r="I293" s="1"/>
      <c r="J293" s="1"/>
      <c r="K293" s="1"/>
      <c r="L293" s="1"/>
      <c r="M293" s="1"/>
      <c r="N293" s="1"/>
      <c r="O293" s="1"/>
      <c r="P293" s="1"/>
    </row>
    <row r="294" spans="2:16" x14ac:dyDescent="0.25">
      <c r="B294" s="2" t="s">
        <v>20</v>
      </c>
      <c r="C294" s="1"/>
      <c r="D294" s="1">
        <v>100</v>
      </c>
      <c r="E294" s="1"/>
      <c r="F294" s="1"/>
      <c r="G294" s="1"/>
      <c r="H294" s="1"/>
      <c r="I294" s="1"/>
      <c r="J294" s="1"/>
      <c r="K294" s="1"/>
      <c r="L294" s="1"/>
      <c r="M294" s="1"/>
      <c r="N294" s="1"/>
      <c r="O294" s="1"/>
      <c r="P294" s="1"/>
    </row>
    <row r="295" spans="2:16" x14ac:dyDescent="0.25">
      <c r="B295" s="2" t="s">
        <v>21</v>
      </c>
      <c r="C295" s="1"/>
      <c r="D295" s="1">
        <v>10</v>
      </c>
      <c r="E295" s="1"/>
      <c r="F295" s="1"/>
      <c r="G295" s="1"/>
      <c r="H295" s="1"/>
      <c r="I295" s="1"/>
      <c r="J295" s="1"/>
      <c r="K295" s="1"/>
      <c r="L295" s="1"/>
      <c r="M295" s="1"/>
      <c r="N295" s="1"/>
      <c r="O295" s="1"/>
      <c r="P295" s="1"/>
    </row>
    <row r="296" spans="2:16" x14ac:dyDescent="0.25">
      <c r="B296" s="2" t="s">
        <v>22</v>
      </c>
      <c r="C296" s="1"/>
      <c r="D296" s="1">
        <v>120</v>
      </c>
      <c r="E296" s="1"/>
      <c r="F296" s="1"/>
      <c r="G296" s="1"/>
      <c r="H296" s="1"/>
      <c r="I296" s="1"/>
      <c r="J296" s="1"/>
      <c r="K296" s="1"/>
      <c r="L296" s="1"/>
      <c r="M296" s="1"/>
      <c r="N296" s="1"/>
      <c r="O296" s="1"/>
      <c r="P296" s="1"/>
    </row>
    <row r="297" spans="2:16" x14ac:dyDescent="0.25">
      <c r="B297" s="2" t="s">
        <v>23</v>
      </c>
      <c r="C297" s="1"/>
      <c r="D297" s="1" t="s">
        <v>24</v>
      </c>
      <c r="E297" s="1"/>
      <c r="F297" s="1"/>
      <c r="G297" s="1"/>
      <c r="H297" s="1"/>
      <c r="I297" s="1"/>
      <c r="J297" s="1"/>
      <c r="K297" s="1"/>
      <c r="L297" s="1"/>
      <c r="M297" s="1"/>
      <c r="N297" s="1"/>
      <c r="O297" s="1"/>
      <c r="P297" s="1"/>
    </row>
    <row r="298" spans="2:16" x14ac:dyDescent="0.25">
      <c r="B298" s="2" t="s">
        <v>25</v>
      </c>
      <c r="C298" s="1"/>
      <c r="D298" s="1" t="s">
        <v>26</v>
      </c>
      <c r="E298" s="1"/>
      <c r="F298" s="1"/>
      <c r="G298" s="1"/>
      <c r="H298" s="1"/>
      <c r="I298" s="1"/>
      <c r="J298" s="1"/>
      <c r="K298" s="1"/>
      <c r="L298" s="1"/>
      <c r="M298" s="1"/>
      <c r="N298" s="1"/>
      <c r="O298" s="1"/>
      <c r="P298" s="1"/>
    </row>
    <row r="299" spans="2:16" x14ac:dyDescent="0.25">
      <c r="B299" s="2" t="s">
        <v>27</v>
      </c>
      <c r="C299" s="1"/>
      <c r="D299" s="1" t="s">
        <v>1269</v>
      </c>
      <c r="E299" s="1"/>
      <c r="F299" s="1"/>
      <c r="G299" s="1"/>
      <c r="H299" s="1"/>
      <c r="I299" s="1"/>
      <c r="J299" s="1"/>
      <c r="K299" s="1"/>
      <c r="L299" s="1"/>
      <c r="M299" s="1"/>
      <c r="N299" s="1"/>
      <c r="O299" s="1"/>
      <c r="P299" s="1"/>
    </row>
    <row r="300" spans="2:16" x14ac:dyDescent="0.25">
      <c r="B300" s="2" t="s">
        <v>29</v>
      </c>
      <c r="C300" s="1"/>
      <c r="D300" s="1"/>
      <c r="E300" s="1"/>
      <c r="F300" s="1"/>
      <c r="G300" s="1"/>
      <c r="H300" s="1"/>
      <c r="I300" s="1"/>
      <c r="J300" s="1"/>
      <c r="K300" s="1"/>
      <c r="L300" s="1"/>
      <c r="M300" s="1"/>
      <c r="N300" s="1"/>
      <c r="O300" s="1"/>
      <c r="P300" s="1"/>
    </row>
    <row r="301" spans="2:16" x14ac:dyDescent="0.25">
      <c r="B301" s="2" t="s">
        <v>30</v>
      </c>
      <c r="C301" s="1"/>
      <c r="D301" s="1" t="s">
        <v>1176</v>
      </c>
      <c r="E301" s="1"/>
      <c r="F301" s="1"/>
      <c r="G301" s="1"/>
      <c r="H301" s="1"/>
      <c r="I301" s="1"/>
      <c r="J301" s="1"/>
      <c r="K301" s="1"/>
      <c r="L301" s="1"/>
      <c r="M301" s="1"/>
      <c r="N301" s="1"/>
      <c r="O301" s="1"/>
      <c r="P301" s="1"/>
    </row>
    <row r="302" spans="2:16" x14ac:dyDescent="0.25">
      <c r="B302" s="2" t="s">
        <v>32</v>
      </c>
      <c r="C302" s="1"/>
      <c r="D302" s="1" t="s">
        <v>1203</v>
      </c>
      <c r="E302" s="1"/>
      <c r="F302" s="1"/>
      <c r="G302" s="1"/>
      <c r="H302" s="1"/>
      <c r="I302" s="1"/>
      <c r="J302" s="1"/>
      <c r="K302" s="1"/>
      <c r="L302" s="1"/>
      <c r="M302" s="1"/>
      <c r="N302" s="1"/>
      <c r="O302" s="1"/>
      <c r="P302" s="1"/>
    </row>
    <row r="303" spans="2:16" x14ac:dyDescent="0.25">
      <c r="B303" s="2" t="s">
        <v>34</v>
      </c>
      <c r="C303" s="1"/>
      <c r="D303" s="1" t="s">
        <v>1178</v>
      </c>
      <c r="E303" s="1"/>
      <c r="F303" s="1"/>
      <c r="G303" s="1"/>
      <c r="H303" s="1"/>
      <c r="I303" s="1"/>
      <c r="J303" s="1"/>
      <c r="K303" s="1"/>
      <c r="L303" s="1"/>
      <c r="M303" s="1"/>
      <c r="N303" s="1"/>
      <c r="O303" s="1"/>
      <c r="P303" s="1"/>
    </row>
    <row r="305" spans="2:16" x14ac:dyDescent="0.25">
      <c r="B305" s="2" t="s">
        <v>5</v>
      </c>
      <c r="C305" s="1"/>
      <c r="D305" s="1" t="s">
        <v>1217</v>
      </c>
      <c r="E305" s="1"/>
      <c r="F305" s="1"/>
      <c r="G305" s="1"/>
      <c r="H305" s="1"/>
      <c r="I305" s="1"/>
      <c r="J305" s="1"/>
      <c r="K305" s="1"/>
      <c r="L305" s="1"/>
      <c r="M305" s="1"/>
      <c r="N305" s="1"/>
      <c r="O305" s="1"/>
      <c r="P305" s="1"/>
    </row>
    <row r="306" spans="2:16" x14ac:dyDescent="0.25">
      <c r="B306" s="2" t="s">
        <v>7</v>
      </c>
      <c r="C306" s="1"/>
      <c r="D306" s="1" t="s">
        <v>149</v>
      </c>
      <c r="E306" s="1"/>
      <c r="F306" s="1"/>
      <c r="G306" s="1"/>
      <c r="H306" s="1"/>
      <c r="I306" s="1"/>
      <c r="J306" s="1"/>
      <c r="K306" s="1"/>
      <c r="L306" s="1"/>
      <c r="M306" s="1"/>
      <c r="N306" s="1"/>
      <c r="O306" s="1"/>
      <c r="P306" s="1"/>
    </row>
    <row r="307" spans="2:16" x14ac:dyDescent="0.25">
      <c r="B307" s="2" t="s">
        <v>9</v>
      </c>
      <c r="C307" s="1"/>
      <c r="D307" s="1" t="s">
        <v>1230</v>
      </c>
      <c r="E307" s="1"/>
      <c r="F307" s="1"/>
      <c r="G307" s="1"/>
      <c r="H307" s="1"/>
      <c r="I307" s="1"/>
      <c r="J307" s="1"/>
      <c r="K307" s="1"/>
      <c r="L307" s="1"/>
      <c r="M307" s="1"/>
      <c r="N307" s="1"/>
      <c r="O307" s="1"/>
      <c r="P307" s="1"/>
    </row>
    <row r="308" spans="2:16" x14ac:dyDescent="0.25">
      <c r="B308" s="2" t="s">
        <v>11</v>
      </c>
      <c r="C308" s="1"/>
      <c r="D308" s="1" t="s">
        <v>1231</v>
      </c>
      <c r="E308" s="1"/>
      <c r="F308" s="1"/>
      <c r="G308" s="1"/>
      <c r="H308" s="1"/>
      <c r="I308" s="1"/>
      <c r="J308" s="1"/>
      <c r="K308" s="1"/>
      <c r="L308" s="1"/>
      <c r="M308" s="1"/>
      <c r="N308" s="1"/>
      <c r="O308" s="1"/>
      <c r="P308" s="1"/>
    </row>
    <row r="309" spans="2:16" x14ac:dyDescent="0.25">
      <c r="B309" s="2" t="s">
        <v>13</v>
      </c>
      <c r="C309" s="1"/>
      <c r="D309" s="1" t="s">
        <v>1232</v>
      </c>
      <c r="E309" s="1"/>
      <c r="F309" s="1"/>
      <c r="G309" s="1"/>
      <c r="H309" s="1"/>
      <c r="I309" s="1"/>
      <c r="J309" s="1"/>
      <c r="K309" s="1"/>
      <c r="L309" s="1"/>
      <c r="M309" s="1"/>
      <c r="N309" s="1"/>
      <c r="O309" s="1"/>
      <c r="P309" s="1"/>
    </row>
    <row r="310" spans="2:16" x14ac:dyDescent="0.25">
      <c r="B310" s="2" t="s">
        <v>15</v>
      </c>
      <c r="C310" s="1"/>
      <c r="D310" s="1"/>
      <c r="E310" s="1"/>
      <c r="F310" s="1"/>
      <c r="G310" s="1"/>
      <c r="H310" s="1"/>
      <c r="I310" s="1"/>
      <c r="J310" s="1"/>
      <c r="K310" s="1"/>
      <c r="L310" s="1"/>
      <c r="M310" s="1"/>
      <c r="N310" s="1"/>
      <c r="O310" s="1"/>
      <c r="P310" s="1"/>
    </row>
    <row r="311" spans="2:16" x14ac:dyDescent="0.25">
      <c r="B311" s="2" t="s">
        <v>16</v>
      </c>
      <c r="C311" s="1"/>
      <c r="D311" s="1"/>
      <c r="E311" s="1"/>
      <c r="F311" s="1"/>
      <c r="G311" s="1"/>
      <c r="H311" s="1"/>
      <c r="I311" s="1"/>
      <c r="J311" s="1"/>
      <c r="K311" s="1"/>
      <c r="L311" s="1"/>
      <c r="M311" s="1"/>
      <c r="N311" s="1"/>
      <c r="O311" s="1"/>
      <c r="P311" s="1"/>
    </row>
    <row r="312" spans="2:16" x14ac:dyDescent="0.25">
      <c r="B312" s="2" t="s">
        <v>17</v>
      </c>
      <c r="C312" s="1"/>
      <c r="D312" s="1"/>
      <c r="E312" s="1"/>
      <c r="F312" s="1"/>
      <c r="G312" s="1"/>
      <c r="H312" s="1"/>
      <c r="I312" s="1"/>
      <c r="J312" s="1"/>
      <c r="K312" s="1"/>
      <c r="L312" s="1"/>
      <c r="M312" s="1"/>
      <c r="N312" s="1"/>
      <c r="O312" s="1"/>
      <c r="P312" s="1"/>
    </row>
    <row r="313" spans="2:16" x14ac:dyDescent="0.25">
      <c r="B313" s="2" t="s">
        <v>18</v>
      </c>
      <c r="C313" s="1"/>
      <c r="D313" s="1" t="s">
        <v>1207</v>
      </c>
      <c r="E313" s="1"/>
      <c r="F313" s="1"/>
      <c r="G313" s="1"/>
      <c r="H313" s="1"/>
      <c r="I313" s="1"/>
      <c r="J313" s="1"/>
      <c r="K313" s="1"/>
      <c r="L313" s="1"/>
      <c r="M313" s="1"/>
      <c r="N313" s="1"/>
      <c r="O313" s="1"/>
      <c r="P313" s="1"/>
    </row>
    <row r="314" spans="2:16" x14ac:dyDescent="0.25">
      <c r="B314" s="2" t="s">
        <v>20</v>
      </c>
      <c r="C314" s="1"/>
      <c r="D314" s="1">
        <v>2000</v>
      </c>
      <c r="E314" s="1"/>
      <c r="F314" s="1"/>
      <c r="G314" s="1"/>
      <c r="H314" s="1"/>
      <c r="I314" s="1"/>
      <c r="J314" s="1"/>
      <c r="K314" s="1"/>
      <c r="L314" s="1"/>
      <c r="M314" s="1"/>
      <c r="N314" s="1"/>
      <c r="O314" s="1"/>
      <c r="P314" s="1"/>
    </row>
    <row r="315" spans="2:16" x14ac:dyDescent="0.25">
      <c r="B315" s="2" t="s">
        <v>21</v>
      </c>
      <c r="C315" s="1"/>
      <c r="D315" s="1">
        <v>200</v>
      </c>
      <c r="E315" s="1"/>
      <c r="F315" s="1"/>
      <c r="G315" s="1"/>
      <c r="H315" s="1"/>
      <c r="I315" s="1"/>
      <c r="J315" s="1"/>
      <c r="K315" s="1"/>
      <c r="L315" s="1"/>
      <c r="M315" s="1"/>
      <c r="N315" s="1"/>
      <c r="O315" s="1"/>
      <c r="P315" s="1"/>
    </row>
    <row r="316" spans="2:16" x14ac:dyDescent="0.25">
      <c r="B316" s="2" t="s">
        <v>22</v>
      </c>
      <c r="C316" s="1"/>
      <c r="D316" s="1">
        <v>2500</v>
      </c>
      <c r="E316" s="1"/>
      <c r="F316" s="1"/>
      <c r="G316" s="1"/>
      <c r="H316" s="1"/>
      <c r="I316" s="1"/>
      <c r="J316" s="1"/>
      <c r="K316" s="1"/>
      <c r="L316" s="1"/>
      <c r="M316" s="1"/>
      <c r="N316" s="1"/>
      <c r="O316" s="1"/>
      <c r="P316" s="1"/>
    </row>
    <row r="317" spans="2:16" x14ac:dyDescent="0.25">
      <c r="B317" s="2" t="s">
        <v>23</v>
      </c>
      <c r="C317" s="1"/>
      <c r="D317" s="1" t="s">
        <v>24</v>
      </c>
      <c r="E317" s="1"/>
      <c r="F317" s="1"/>
      <c r="G317" s="1"/>
      <c r="H317" s="1"/>
      <c r="I317" s="1"/>
      <c r="J317" s="1"/>
      <c r="K317" s="1"/>
      <c r="L317" s="1"/>
      <c r="M317" s="1"/>
      <c r="N317" s="1"/>
      <c r="O317" s="1"/>
      <c r="P317" s="1"/>
    </row>
    <row r="318" spans="2:16" x14ac:dyDescent="0.25">
      <c r="B318" s="2" t="s">
        <v>25</v>
      </c>
      <c r="C318" s="1"/>
      <c r="D318" s="1" t="s">
        <v>26</v>
      </c>
      <c r="E318" s="1"/>
      <c r="F318" s="1"/>
      <c r="G318" s="1"/>
      <c r="H318" s="1"/>
      <c r="I318" s="1"/>
      <c r="J318" s="1"/>
      <c r="K318" s="1"/>
      <c r="L318" s="1"/>
      <c r="M318" s="1"/>
      <c r="N318" s="1"/>
      <c r="O318" s="1"/>
      <c r="P318" s="1"/>
    </row>
    <row r="319" spans="2:16" x14ac:dyDescent="0.25">
      <c r="B319" s="2" t="s">
        <v>27</v>
      </c>
      <c r="C319" s="1"/>
      <c r="D319" s="1" t="s">
        <v>1269</v>
      </c>
      <c r="E319" s="1"/>
      <c r="F319" s="1"/>
      <c r="G319" s="1"/>
      <c r="H319" s="1"/>
      <c r="I319" s="1"/>
      <c r="J319" s="1"/>
      <c r="K319" s="1"/>
      <c r="L319" s="1"/>
      <c r="M319" s="1"/>
      <c r="N319" s="1"/>
      <c r="O319" s="1"/>
      <c r="P319" s="1"/>
    </row>
    <row r="320" spans="2:16" x14ac:dyDescent="0.25">
      <c r="B320" s="2" t="s">
        <v>29</v>
      </c>
      <c r="C320" s="1"/>
      <c r="D320" s="1"/>
      <c r="E320" s="1"/>
      <c r="F320" s="1"/>
      <c r="G320" s="1"/>
      <c r="H320" s="1"/>
      <c r="I320" s="1"/>
      <c r="J320" s="1"/>
      <c r="K320" s="1"/>
      <c r="L320" s="1"/>
      <c r="M320" s="1"/>
      <c r="N320" s="1"/>
      <c r="O320" s="1"/>
      <c r="P320" s="1"/>
    </row>
    <row r="321" spans="2:16" x14ac:dyDescent="0.25">
      <c r="B321" s="2" t="s">
        <v>30</v>
      </c>
      <c r="C321" s="1"/>
      <c r="D321" s="1" t="s">
        <v>1176</v>
      </c>
      <c r="E321" s="1"/>
      <c r="F321" s="1"/>
      <c r="G321" s="1"/>
      <c r="H321" s="1"/>
      <c r="I321" s="1"/>
      <c r="J321" s="1"/>
      <c r="K321" s="1"/>
      <c r="L321" s="1"/>
      <c r="M321" s="1"/>
      <c r="N321" s="1"/>
      <c r="O321" s="1"/>
      <c r="P321" s="1"/>
    </row>
    <row r="322" spans="2:16" x14ac:dyDescent="0.25">
      <c r="B322" s="2" t="s">
        <v>32</v>
      </c>
      <c r="C322" s="1"/>
      <c r="D322" s="1" t="s">
        <v>1203</v>
      </c>
      <c r="E322" s="1"/>
      <c r="F322" s="1"/>
      <c r="G322" s="1"/>
      <c r="H322" s="1"/>
      <c r="I322" s="1"/>
      <c r="J322" s="1"/>
      <c r="K322" s="1"/>
      <c r="L322" s="1"/>
      <c r="M322" s="1"/>
      <c r="N322" s="1"/>
      <c r="O322" s="1"/>
      <c r="P322" s="1"/>
    </row>
    <row r="323" spans="2:16" x14ac:dyDescent="0.25">
      <c r="B323" s="2" t="s">
        <v>34</v>
      </c>
      <c r="C323" s="1"/>
      <c r="D323" s="1" t="s">
        <v>1178</v>
      </c>
      <c r="E323" s="1"/>
      <c r="F323" s="1"/>
      <c r="G323" s="1"/>
      <c r="H323" s="1"/>
      <c r="I323" s="1"/>
      <c r="J323" s="1"/>
      <c r="K323" s="1"/>
      <c r="L323" s="1"/>
      <c r="M323" s="1"/>
      <c r="N323" s="1"/>
      <c r="O323" s="1"/>
      <c r="P323" s="1"/>
    </row>
    <row r="325" spans="2:16" x14ac:dyDescent="0.25">
      <c r="B325" s="2" t="s">
        <v>5</v>
      </c>
      <c r="C325" s="1"/>
      <c r="D325" s="1" t="s">
        <v>1217</v>
      </c>
      <c r="E325" s="1"/>
      <c r="F325" s="1"/>
      <c r="G325" s="1"/>
      <c r="H325" s="1"/>
      <c r="I325" s="1"/>
      <c r="J325" s="1"/>
      <c r="K325" s="1"/>
      <c r="L325" s="1"/>
      <c r="M325" s="1"/>
      <c r="N325" s="1"/>
      <c r="O325" s="1"/>
      <c r="P325" s="1"/>
    </row>
    <row r="326" spans="2:16" x14ac:dyDescent="0.25">
      <c r="B326" s="2" t="s">
        <v>7</v>
      </c>
      <c r="C326" s="1"/>
      <c r="D326" s="1" t="s">
        <v>149</v>
      </c>
      <c r="E326" s="1"/>
      <c r="F326" s="1"/>
      <c r="G326" s="1"/>
      <c r="H326" s="1"/>
      <c r="I326" s="1"/>
      <c r="J326" s="1"/>
      <c r="K326" s="1"/>
      <c r="L326" s="1"/>
      <c r="M326" s="1"/>
      <c r="N326" s="1"/>
      <c r="O326" s="1"/>
      <c r="P326" s="1"/>
    </row>
    <row r="327" spans="2:16" x14ac:dyDescent="0.25">
      <c r="B327" s="2" t="s">
        <v>9</v>
      </c>
      <c r="C327" s="1"/>
      <c r="D327" s="1" t="s">
        <v>1233</v>
      </c>
      <c r="E327" s="1"/>
      <c r="F327" s="1"/>
      <c r="G327" s="1"/>
      <c r="H327" s="1"/>
      <c r="I327" s="1"/>
      <c r="J327" s="1"/>
      <c r="K327" s="1"/>
      <c r="L327" s="1"/>
      <c r="M327" s="1"/>
      <c r="N327" s="1"/>
      <c r="O327" s="1"/>
      <c r="P327" s="1"/>
    </row>
    <row r="328" spans="2:16" x14ac:dyDescent="0.25">
      <c r="B328" s="2" t="s">
        <v>11</v>
      </c>
      <c r="C328" s="1"/>
      <c r="D328" s="1" t="s">
        <v>1234</v>
      </c>
      <c r="E328" s="1"/>
      <c r="F328" s="1"/>
      <c r="G328" s="1"/>
      <c r="H328" s="1"/>
      <c r="I328" s="1"/>
      <c r="J328" s="1"/>
      <c r="K328" s="1"/>
      <c r="L328" s="1"/>
      <c r="M328" s="1"/>
      <c r="N328" s="1"/>
      <c r="O328" s="1"/>
      <c r="P328" s="1"/>
    </row>
    <row r="329" spans="2:16" x14ac:dyDescent="0.25">
      <c r="B329" s="2" t="s">
        <v>13</v>
      </c>
      <c r="C329" s="1"/>
      <c r="D329" s="1" t="s">
        <v>1235</v>
      </c>
      <c r="E329" s="1"/>
      <c r="F329" s="1"/>
      <c r="G329" s="1"/>
      <c r="H329" s="1"/>
      <c r="I329" s="1"/>
      <c r="J329" s="1"/>
      <c r="K329" s="1"/>
      <c r="L329" s="1"/>
      <c r="M329" s="1"/>
      <c r="N329" s="1"/>
      <c r="O329" s="1"/>
      <c r="P329" s="1"/>
    </row>
    <row r="330" spans="2:16" x14ac:dyDescent="0.25">
      <c r="B330" s="2" t="s">
        <v>15</v>
      </c>
      <c r="C330" s="1"/>
      <c r="D330" s="1"/>
      <c r="E330" s="1"/>
      <c r="F330" s="1"/>
      <c r="G330" s="1"/>
      <c r="H330" s="1"/>
      <c r="I330" s="1"/>
      <c r="J330" s="1"/>
      <c r="K330" s="1"/>
      <c r="L330" s="1"/>
      <c r="M330" s="1"/>
      <c r="N330" s="1"/>
      <c r="O330" s="1"/>
      <c r="P330" s="1"/>
    </row>
    <row r="331" spans="2:16" x14ac:dyDescent="0.25">
      <c r="B331" s="2" t="s">
        <v>16</v>
      </c>
      <c r="C331" s="1"/>
      <c r="D331" s="1"/>
      <c r="E331" s="1"/>
      <c r="F331" s="1"/>
      <c r="G331" s="1"/>
      <c r="H331" s="1"/>
      <c r="I331" s="1"/>
      <c r="J331" s="1"/>
      <c r="K331" s="1"/>
      <c r="L331" s="1"/>
      <c r="M331" s="1"/>
      <c r="N331" s="1"/>
      <c r="O331" s="1"/>
      <c r="P331" s="1"/>
    </row>
    <row r="332" spans="2:16" x14ac:dyDescent="0.25">
      <c r="B332" s="2" t="s">
        <v>17</v>
      </c>
      <c r="C332" s="1"/>
      <c r="D332" s="1"/>
      <c r="E332" s="1"/>
      <c r="F332" s="1"/>
      <c r="G332" s="1"/>
      <c r="H332" s="1"/>
      <c r="I332" s="1"/>
      <c r="J332" s="1"/>
      <c r="K332" s="1"/>
      <c r="L332" s="1"/>
      <c r="M332" s="1"/>
      <c r="N332" s="1"/>
      <c r="O332" s="1"/>
      <c r="P332" s="1"/>
    </row>
    <row r="333" spans="2:16" x14ac:dyDescent="0.25">
      <c r="B333" s="2" t="s">
        <v>18</v>
      </c>
      <c r="C333" s="1"/>
      <c r="D333" s="1" t="s">
        <v>1188</v>
      </c>
      <c r="E333" s="1"/>
      <c r="F333" s="1"/>
      <c r="G333" s="1"/>
      <c r="H333" s="1"/>
      <c r="I333" s="1"/>
      <c r="J333" s="1"/>
      <c r="K333" s="1"/>
      <c r="L333" s="1"/>
      <c r="M333" s="1"/>
      <c r="N333" s="1"/>
      <c r="O333" s="1"/>
      <c r="P333" s="1"/>
    </row>
    <row r="334" spans="2:16" x14ac:dyDescent="0.25">
      <c r="B334" s="2" t="s">
        <v>20</v>
      </c>
      <c r="C334" s="1"/>
      <c r="D334" s="1">
        <v>10</v>
      </c>
      <c r="E334" s="1"/>
      <c r="F334" s="1"/>
      <c r="G334" s="1"/>
      <c r="H334" s="1"/>
      <c r="I334" s="1"/>
      <c r="J334" s="1"/>
      <c r="K334" s="1"/>
      <c r="L334" s="1"/>
      <c r="M334" s="1"/>
      <c r="N334" s="1"/>
      <c r="O334" s="1"/>
      <c r="P334" s="1"/>
    </row>
    <row r="335" spans="2:16" x14ac:dyDescent="0.25">
      <c r="B335" s="2" t="s">
        <v>21</v>
      </c>
      <c r="C335" s="1"/>
      <c r="D335" s="1">
        <v>2</v>
      </c>
      <c r="E335" s="1"/>
      <c r="F335" s="1"/>
      <c r="G335" s="1"/>
      <c r="H335" s="1"/>
      <c r="I335" s="1"/>
      <c r="J335" s="1"/>
      <c r="K335" s="1"/>
      <c r="L335" s="1"/>
      <c r="M335" s="1"/>
      <c r="N335" s="1"/>
      <c r="O335" s="1"/>
      <c r="P335" s="1"/>
    </row>
    <row r="336" spans="2:16" x14ac:dyDescent="0.25">
      <c r="B336" s="2" t="s">
        <v>22</v>
      </c>
      <c r="C336" s="1"/>
      <c r="D336" s="1">
        <v>15</v>
      </c>
      <c r="E336" s="1"/>
      <c r="F336" s="1"/>
      <c r="G336" s="1"/>
      <c r="H336" s="1"/>
      <c r="I336" s="1"/>
      <c r="J336" s="1"/>
      <c r="K336" s="1"/>
      <c r="L336" s="1"/>
      <c r="M336" s="1"/>
      <c r="N336" s="1"/>
      <c r="O336" s="1"/>
      <c r="P336" s="1"/>
    </row>
    <row r="337" spans="2:16" x14ac:dyDescent="0.25">
      <c r="B337" s="2" t="s">
        <v>23</v>
      </c>
      <c r="C337" s="1"/>
      <c r="D337" s="1" t="s">
        <v>24</v>
      </c>
      <c r="E337" s="1"/>
      <c r="F337" s="1"/>
      <c r="G337" s="1"/>
      <c r="H337" s="1"/>
      <c r="I337" s="1"/>
      <c r="J337" s="1"/>
      <c r="K337" s="1"/>
      <c r="L337" s="1"/>
      <c r="M337" s="1"/>
      <c r="N337" s="1"/>
      <c r="O337" s="1"/>
      <c r="P337" s="1"/>
    </row>
    <row r="338" spans="2:16" x14ac:dyDescent="0.25">
      <c r="B338" s="2" t="s">
        <v>25</v>
      </c>
      <c r="C338" s="1"/>
      <c r="D338" s="1" t="s">
        <v>26</v>
      </c>
      <c r="E338" s="1"/>
      <c r="F338" s="1"/>
      <c r="G338" s="1"/>
      <c r="H338" s="1"/>
      <c r="I338" s="1"/>
      <c r="J338" s="1"/>
      <c r="K338" s="1"/>
      <c r="L338" s="1"/>
      <c r="M338" s="1"/>
      <c r="N338" s="1"/>
      <c r="O338" s="1"/>
      <c r="P338" s="1"/>
    </row>
    <row r="339" spans="2:16" x14ac:dyDescent="0.25">
      <c r="B339" s="2" t="s">
        <v>27</v>
      </c>
      <c r="C339" s="1"/>
      <c r="D339" s="1" t="s">
        <v>1269</v>
      </c>
      <c r="E339" s="1"/>
      <c r="F339" s="1"/>
      <c r="G339" s="1"/>
      <c r="H339" s="1"/>
      <c r="I339" s="1"/>
      <c r="J339" s="1"/>
      <c r="K339" s="1"/>
      <c r="L339" s="1"/>
      <c r="M339" s="1"/>
      <c r="N339" s="1"/>
      <c r="O339" s="1"/>
      <c r="P339" s="1"/>
    </row>
    <row r="340" spans="2:16" x14ac:dyDescent="0.25">
      <c r="B340" s="2" t="s">
        <v>29</v>
      </c>
      <c r="C340" s="1"/>
      <c r="D340" s="1"/>
      <c r="E340" s="1"/>
      <c r="F340" s="1"/>
      <c r="G340" s="1"/>
      <c r="H340" s="1"/>
      <c r="I340" s="1"/>
      <c r="J340" s="1"/>
      <c r="K340" s="1"/>
      <c r="L340" s="1"/>
      <c r="M340" s="1"/>
      <c r="N340" s="1"/>
      <c r="O340" s="1"/>
      <c r="P340" s="1"/>
    </row>
    <row r="341" spans="2:16" x14ac:dyDescent="0.25">
      <c r="B341" s="2" t="s">
        <v>30</v>
      </c>
      <c r="C341" s="1"/>
      <c r="D341" s="1" t="s">
        <v>1176</v>
      </c>
      <c r="E341" s="1"/>
      <c r="F341" s="1"/>
      <c r="G341" s="1"/>
      <c r="H341" s="1"/>
      <c r="I341" s="1"/>
      <c r="J341" s="1"/>
      <c r="K341" s="1"/>
      <c r="L341" s="1"/>
      <c r="M341" s="1"/>
      <c r="N341" s="1"/>
      <c r="O341" s="1"/>
      <c r="P341" s="1"/>
    </row>
    <row r="342" spans="2:16" x14ac:dyDescent="0.25">
      <c r="B342" s="2" t="s">
        <v>32</v>
      </c>
      <c r="C342" s="1"/>
      <c r="D342" s="1" t="s">
        <v>1236</v>
      </c>
      <c r="E342" s="1"/>
      <c r="F342" s="1"/>
      <c r="G342" s="1"/>
      <c r="H342" s="1"/>
      <c r="I342" s="1"/>
      <c r="J342" s="1"/>
      <c r="K342" s="1"/>
      <c r="L342" s="1"/>
      <c r="M342" s="1"/>
      <c r="N342" s="1"/>
      <c r="O342" s="1"/>
      <c r="P342" s="1"/>
    </row>
    <row r="343" spans="2:16" x14ac:dyDescent="0.25">
      <c r="B343" s="2" t="s">
        <v>34</v>
      </c>
      <c r="C343" s="1"/>
      <c r="D343" s="1" t="s">
        <v>1178</v>
      </c>
      <c r="E343" s="1"/>
      <c r="F343" s="1"/>
      <c r="G343" s="1"/>
      <c r="H343" s="1"/>
      <c r="I343" s="1"/>
      <c r="J343" s="1"/>
      <c r="K343" s="1"/>
      <c r="L343" s="1"/>
      <c r="M343" s="1"/>
      <c r="N343" s="1"/>
      <c r="O343" s="1"/>
      <c r="P343" s="1"/>
    </row>
    <row r="345" spans="2:16" x14ac:dyDescent="0.25">
      <c r="B345" s="2" t="s">
        <v>5</v>
      </c>
      <c r="C345" s="1"/>
      <c r="D345" s="1" t="s">
        <v>1217</v>
      </c>
      <c r="E345" s="1"/>
      <c r="F345" s="1"/>
      <c r="G345" s="1"/>
      <c r="H345" s="1"/>
      <c r="I345" s="1"/>
      <c r="J345" s="1"/>
      <c r="K345" s="1"/>
      <c r="L345" s="1"/>
      <c r="M345" s="1"/>
      <c r="N345" s="1"/>
      <c r="O345" s="1"/>
      <c r="P345" s="1"/>
    </row>
    <row r="346" spans="2:16" x14ac:dyDescent="0.25">
      <c r="B346" s="2" t="s">
        <v>7</v>
      </c>
      <c r="C346" s="1"/>
      <c r="D346" s="1" t="s">
        <v>149</v>
      </c>
      <c r="E346" s="1"/>
      <c r="F346" s="1"/>
      <c r="G346" s="1"/>
      <c r="H346" s="1"/>
      <c r="I346" s="1"/>
      <c r="J346" s="1"/>
      <c r="K346" s="1"/>
      <c r="L346" s="1"/>
      <c r="M346" s="1"/>
      <c r="N346" s="1"/>
      <c r="O346" s="1"/>
      <c r="P346" s="1"/>
    </row>
    <row r="347" spans="2:16" x14ac:dyDescent="0.25">
      <c r="B347" s="2" t="s">
        <v>9</v>
      </c>
      <c r="C347" s="1"/>
      <c r="D347" s="1" t="s">
        <v>1237</v>
      </c>
      <c r="E347" s="1"/>
      <c r="F347" s="1"/>
      <c r="G347" s="1"/>
      <c r="H347" s="1"/>
      <c r="I347" s="1"/>
      <c r="J347" s="1"/>
      <c r="K347" s="1"/>
      <c r="L347" s="1"/>
      <c r="M347" s="1"/>
      <c r="N347" s="1"/>
      <c r="O347" s="1"/>
      <c r="P347" s="1"/>
    </row>
    <row r="348" spans="2:16" x14ac:dyDescent="0.25">
      <c r="B348" s="2" t="s">
        <v>11</v>
      </c>
      <c r="C348" s="1"/>
      <c r="D348" s="1" t="s">
        <v>1214</v>
      </c>
      <c r="E348" s="1"/>
      <c r="F348" s="1"/>
      <c r="G348" s="1"/>
      <c r="H348" s="1"/>
      <c r="I348" s="1"/>
      <c r="J348" s="1"/>
      <c r="K348" s="1"/>
      <c r="L348" s="1"/>
      <c r="M348" s="1"/>
      <c r="N348" s="1"/>
      <c r="O348" s="1"/>
      <c r="P348" s="1"/>
    </row>
    <row r="349" spans="2:16" x14ac:dyDescent="0.25">
      <c r="B349" s="2" t="s">
        <v>13</v>
      </c>
      <c r="C349" s="1"/>
      <c r="D349" s="1" t="s">
        <v>1215</v>
      </c>
      <c r="E349" s="1"/>
      <c r="F349" s="1"/>
      <c r="G349" s="1"/>
      <c r="H349" s="1"/>
      <c r="I349" s="1"/>
      <c r="J349" s="1"/>
      <c r="K349" s="1"/>
      <c r="L349" s="1"/>
      <c r="M349" s="1"/>
      <c r="N349" s="1"/>
      <c r="O349" s="1"/>
      <c r="P349" s="1"/>
    </row>
    <row r="350" spans="2:16" x14ac:dyDescent="0.25">
      <c r="B350" s="2" t="s">
        <v>15</v>
      </c>
      <c r="C350" s="1"/>
      <c r="D350" s="1"/>
      <c r="E350" s="1"/>
      <c r="F350" s="1"/>
      <c r="G350" s="1"/>
      <c r="H350" s="1"/>
      <c r="I350" s="1"/>
      <c r="J350" s="1"/>
      <c r="K350" s="1"/>
      <c r="L350" s="1"/>
      <c r="M350" s="1"/>
      <c r="N350" s="1"/>
      <c r="O350" s="1"/>
      <c r="P350" s="1"/>
    </row>
    <row r="351" spans="2:16" x14ac:dyDescent="0.25">
      <c r="B351" s="2" t="s">
        <v>16</v>
      </c>
      <c r="C351" s="1"/>
      <c r="D351" s="1"/>
      <c r="E351" s="1"/>
      <c r="F351" s="1"/>
      <c r="G351" s="1"/>
      <c r="H351" s="1"/>
      <c r="I351" s="1"/>
      <c r="J351" s="1"/>
      <c r="K351" s="1"/>
      <c r="L351" s="1"/>
      <c r="M351" s="1"/>
      <c r="N351" s="1"/>
      <c r="O351" s="1"/>
      <c r="P351" s="1"/>
    </row>
    <row r="352" spans="2:16" x14ac:dyDescent="0.25">
      <c r="B352" s="2" t="s">
        <v>17</v>
      </c>
      <c r="C352" s="1"/>
      <c r="D352" s="1"/>
      <c r="E352" s="1"/>
      <c r="F352" s="1"/>
      <c r="G352" s="1"/>
      <c r="H352" s="1"/>
      <c r="I352" s="1"/>
      <c r="J352" s="1"/>
      <c r="K352" s="1"/>
      <c r="L352" s="1"/>
      <c r="M352" s="1"/>
      <c r="N352" s="1"/>
      <c r="O352" s="1"/>
      <c r="P352" s="1"/>
    </row>
    <row r="353" spans="2:16" x14ac:dyDescent="0.25">
      <c r="B353" s="2" t="s">
        <v>18</v>
      </c>
      <c r="C353" s="1"/>
      <c r="D353" s="1" t="s">
        <v>1193</v>
      </c>
      <c r="E353" s="1"/>
      <c r="F353" s="1"/>
      <c r="G353" s="1"/>
      <c r="H353" s="1"/>
      <c r="I353" s="1"/>
      <c r="J353" s="1"/>
      <c r="K353" s="1"/>
      <c r="L353" s="1"/>
      <c r="M353" s="1"/>
      <c r="N353" s="1"/>
      <c r="O353" s="1"/>
      <c r="P353" s="1"/>
    </row>
    <row r="354" spans="2:16" x14ac:dyDescent="0.25">
      <c r="B354" s="2" t="s">
        <v>20</v>
      </c>
      <c r="C354" s="1"/>
      <c r="D354" s="1">
        <v>250</v>
      </c>
      <c r="E354" s="1"/>
      <c r="F354" s="1"/>
      <c r="G354" s="1"/>
      <c r="H354" s="1"/>
      <c r="I354" s="1"/>
      <c r="J354" s="1"/>
      <c r="K354" s="1"/>
      <c r="L354" s="1"/>
      <c r="M354" s="1"/>
      <c r="N354" s="1"/>
      <c r="O354" s="1"/>
      <c r="P354" s="1"/>
    </row>
    <row r="355" spans="2:16" x14ac:dyDescent="0.25">
      <c r="B355" s="2" t="s">
        <v>21</v>
      </c>
      <c r="C355" s="1"/>
      <c r="D355" s="1">
        <v>10</v>
      </c>
      <c r="E355" s="1"/>
      <c r="F355" s="1"/>
      <c r="G355" s="1"/>
      <c r="H355" s="1"/>
      <c r="I355" s="1"/>
      <c r="J355" s="1"/>
      <c r="K355" s="1"/>
      <c r="L355" s="1"/>
      <c r="M355" s="1"/>
      <c r="N355" s="1"/>
      <c r="O355" s="1"/>
      <c r="P355" s="1"/>
    </row>
    <row r="356" spans="2:16" x14ac:dyDescent="0.25">
      <c r="B356" s="2" t="s">
        <v>22</v>
      </c>
      <c r="C356" s="1"/>
      <c r="D356" s="1">
        <v>280</v>
      </c>
      <c r="E356" s="1"/>
      <c r="F356" s="1"/>
      <c r="G356" s="1"/>
      <c r="H356" s="1"/>
      <c r="I356" s="1"/>
      <c r="J356" s="1"/>
      <c r="K356" s="1"/>
      <c r="L356" s="1"/>
      <c r="M356" s="1"/>
      <c r="N356" s="1"/>
      <c r="O356" s="1"/>
      <c r="P356" s="1"/>
    </row>
    <row r="357" spans="2:16" x14ac:dyDescent="0.25">
      <c r="B357" s="2" t="s">
        <v>23</v>
      </c>
      <c r="C357" s="1"/>
      <c r="D357" s="1" t="s">
        <v>24</v>
      </c>
      <c r="E357" s="1"/>
      <c r="F357" s="1"/>
      <c r="G357" s="1"/>
      <c r="H357" s="1"/>
      <c r="I357" s="1"/>
      <c r="J357" s="1"/>
      <c r="K357" s="1"/>
      <c r="L357" s="1"/>
      <c r="M357" s="1"/>
      <c r="N357" s="1"/>
      <c r="O357" s="1"/>
      <c r="P357" s="1"/>
    </row>
    <row r="358" spans="2:16" x14ac:dyDescent="0.25">
      <c r="B358" s="2" t="s">
        <v>25</v>
      </c>
      <c r="C358" s="1"/>
      <c r="D358" s="1" t="s">
        <v>26</v>
      </c>
      <c r="E358" s="1"/>
      <c r="F358" s="1"/>
      <c r="G358" s="1"/>
      <c r="H358" s="1"/>
      <c r="I358" s="1"/>
      <c r="J358" s="1"/>
      <c r="K358" s="1"/>
      <c r="L358" s="1"/>
      <c r="M358" s="1"/>
      <c r="N358" s="1"/>
      <c r="O358" s="1"/>
      <c r="P358" s="1"/>
    </row>
    <row r="359" spans="2:16" x14ac:dyDescent="0.25">
      <c r="B359" s="2" t="s">
        <v>27</v>
      </c>
      <c r="C359" s="1"/>
      <c r="D359" s="1" t="s">
        <v>1269</v>
      </c>
      <c r="E359" s="1"/>
      <c r="F359" s="1"/>
      <c r="G359" s="1"/>
      <c r="H359" s="1"/>
      <c r="I359" s="1"/>
      <c r="J359" s="1"/>
      <c r="K359" s="1"/>
      <c r="L359" s="1"/>
      <c r="M359" s="1"/>
      <c r="N359" s="1"/>
      <c r="O359" s="1"/>
      <c r="P359" s="1"/>
    </row>
    <row r="360" spans="2:16" x14ac:dyDescent="0.25">
      <c r="B360" s="2" t="s">
        <v>29</v>
      </c>
      <c r="C360" s="1"/>
      <c r="D360" s="1"/>
      <c r="E360" s="1"/>
      <c r="F360" s="1"/>
      <c r="G360" s="1"/>
      <c r="H360" s="1"/>
      <c r="I360" s="1"/>
      <c r="J360" s="1"/>
      <c r="K360" s="1"/>
      <c r="L360" s="1"/>
      <c r="M360" s="1"/>
      <c r="N360" s="1"/>
      <c r="O360" s="1"/>
      <c r="P360" s="1"/>
    </row>
    <row r="361" spans="2:16" x14ac:dyDescent="0.25">
      <c r="B361" s="2" t="s">
        <v>30</v>
      </c>
      <c r="C361" s="1"/>
      <c r="D361" s="1" t="s">
        <v>1176</v>
      </c>
      <c r="E361" s="1"/>
      <c r="F361" s="1"/>
      <c r="G361" s="1"/>
      <c r="H361" s="1"/>
      <c r="I361" s="1"/>
      <c r="J361" s="1"/>
      <c r="K361" s="1"/>
      <c r="L361" s="1"/>
      <c r="M361" s="1"/>
      <c r="N361" s="1"/>
      <c r="O361" s="1"/>
      <c r="P361" s="1"/>
    </row>
    <row r="362" spans="2:16" x14ac:dyDescent="0.25">
      <c r="B362" s="2" t="s">
        <v>32</v>
      </c>
      <c r="C362" s="1"/>
      <c r="D362" s="1" t="s">
        <v>1216</v>
      </c>
      <c r="E362" s="1"/>
      <c r="F362" s="1"/>
      <c r="G362" s="1"/>
      <c r="H362" s="1"/>
      <c r="I362" s="1"/>
      <c r="J362" s="1"/>
      <c r="K362" s="1"/>
      <c r="L362" s="1"/>
      <c r="M362" s="1"/>
      <c r="N362" s="1"/>
      <c r="O362" s="1"/>
      <c r="P362" s="1"/>
    </row>
    <row r="363" spans="2:16" x14ac:dyDescent="0.25">
      <c r="B363" s="2" t="s">
        <v>34</v>
      </c>
      <c r="C363" s="1"/>
      <c r="D363" s="1" t="s">
        <v>1178</v>
      </c>
      <c r="E363" s="1"/>
      <c r="F363" s="1"/>
      <c r="G363" s="1"/>
      <c r="H363" s="1"/>
      <c r="I363" s="1"/>
      <c r="J363" s="1"/>
      <c r="K363" s="1"/>
      <c r="L363" s="1"/>
      <c r="M363" s="1"/>
      <c r="N363" s="1"/>
      <c r="O363" s="1"/>
      <c r="P363" s="1"/>
    </row>
    <row r="365" spans="2:16" x14ac:dyDescent="0.25">
      <c r="B365" s="2" t="s">
        <v>5</v>
      </c>
      <c r="C365" s="1"/>
      <c r="D365" s="1" t="s">
        <v>1217</v>
      </c>
      <c r="E365" s="1"/>
      <c r="F365" s="1"/>
      <c r="G365" s="1"/>
      <c r="H365" s="1"/>
      <c r="I365" s="1"/>
      <c r="J365" s="1"/>
      <c r="K365" s="1"/>
      <c r="L365" s="1"/>
      <c r="M365" s="1"/>
      <c r="N365" s="1"/>
      <c r="O365" s="1"/>
      <c r="P365" s="1"/>
    </row>
    <row r="366" spans="2:16" x14ac:dyDescent="0.25">
      <c r="B366" s="2" t="s">
        <v>7</v>
      </c>
      <c r="C366" s="1"/>
      <c r="D366" s="1" t="s">
        <v>149</v>
      </c>
      <c r="E366" s="1"/>
      <c r="F366" s="1"/>
      <c r="G366" s="1"/>
      <c r="H366" s="1"/>
      <c r="I366" s="1"/>
      <c r="J366" s="1"/>
      <c r="K366" s="1"/>
      <c r="L366" s="1"/>
      <c r="M366" s="1"/>
      <c r="N366" s="1"/>
      <c r="O366" s="1"/>
      <c r="P366" s="1"/>
    </row>
    <row r="367" spans="2:16" x14ac:dyDescent="0.25">
      <c r="B367" s="2" t="s">
        <v>9</v>
      </c>
      <c r="C367" s="1"/>
      <c r="D367" s="1" t="s">
        <v>1238</v>
      </c>
      <c r="E367" s="1"/>
      <c r="F367" s="1"/>
      <c r="G367" s="1"/>
      <c r="H367" s="1"/>
      <c r="I367" s="1"/>
      <c r="J367" s="1"/>
      <c r="K367" s="1"/>
      <c r="L367" s="1"/>
      <c r="M367" s="1"/>
      <c r="N367" s="1"/>
      <c r="O367" s="1"/>
      <c r="P367" s="1"/>
    </row>
    <row r="368" spans="2:16" x14ac:dyDescent="0.25">
      <c r="B368" s="2" t="s">
        <v>11</v>
      </c>
      <c r="C368" s="1"/>
      <c r="D368" s="1" t="s">
        <v>1239</v>
      </c>
      <c r="E368" s="1"/>
      <c r="F368" s="1"/>
      <c r="G368" s="1"/>
      <c r="H368" s="1"/>
      <c r="I368" s="1"/>
      <c r="J368" s="1"/>
      <c r="K368" s="1"/>
      <c r="L368" s="1"/>
      <c r="M368" s="1"/>
      <c r="N368" s="1"/>
      <c r="O368" s="1"/>
      <c r="P368" s="1"/>
    </row>
    <row r="369" spans="2:16" x14ac:dyDescent="0.25">
      <c r="B369" s="2" t="s">
        <v>13</v>
      </c>
      <c r="C369" s="1"/>
      <c r="D369" s="1" t="s">
        <v>1240</v>
      </c>
      <c r="E369" s="1"/>
      <c r="F369" s="1"/>
      <c r="G369" s="1"/>
      <c r="H369" s="1"/>
      <c r="I369" s="1"/>
      <c r="J369" s="1"/>
      <c r="K369" s="1"/>
      <c r="L369" s="1"/>
      <c r="M369" s="1"/>
      <c r="N369" s="1"/>
      <c r="O369" s="1"/>
      <c r="P369" s="1"/>
    </row>
    <row r="370" spans="2:16" x14ac:dyDescent="0.25">
      <c r="B370" s="2" t="s">
        <v>15</v>
      </c>
      <c r="C370" s="1"/>
      <c r="D370" s="1"/>
      <c r="E370" s="1"/>
      <c r="F370" s="1"/>
      <c r="G370" s="1"/>
      <c r="H370" s="1"/>
      <c r="I370" s="1"/>
      <c r="J370" s="1"/>
      <c r="K370" s="1"/>
      <c r="L370" s="1"/>
      <c r="M370" s="1"/>
      <c r="N370" s="1"/>
      <c r="O370" s="1"/>
      <c r="P370" s="1"/>
    </row>
    <row r="371" spans="2:16" x14ac:dyDescent="0.25">
      <c r="B371" s="2" t="s">
        <v>16</v>
      </c>
      <c r="C371" s="1"/>
      <c r="D371" s="1"/>
      <c r="E371" s="1"/>
      <c r="F371" s="1"/>
      <c r="G371" s="1"/>
      <c r="H371" s="1"/>
      <c r="I371" s="1"/>
      <c r="J371" s="1"/>
      <c r="K371" s="1"/>
      <c r="L371" s="1"/>
      <c r="M371" s="1"/>
      <c r="N371" s="1"/>
      <c r="O371" s="1"/>
      <c r="P371" s="1"/>
    </row>
    <row r="372" spans="2:16" x14ac:dyDescent="0.25">
      <c r="B372" s="2" t="s">
        <v>17</v>
      </c>
      <c r="C372" s="1"/>
      <c r="D372" s="1"/>
      <c r="E372" s="1"/>
      <c r="F372" s="1"/>
      <c r="G372" s="1"/>
      <c r="H372" s="1"/>
      <c r="I372" s="1"/>
      <c r="J372" s="1"/>
      <c r="K372" s="1"/>
      <c r="L372" s="1"/>
      <c r="M372" s="1"/>
      <c r="N372" s="1"/>
      <c r="O372" s="1"/>
      <c r="P372" s="1"/>
    </row>
    <row r="373" spans="2:16" x14ac:dyDescent="0.25">
      <c r="B373" s="2" t="s">
        <v>18</v>
      </c>
      <c r="C373" s="1"/>
      <c r="D373" s="1" t="s">
        <v>1211</v>
      </c>
      <c r="E373" s="1"/>
      <c r="F373" s="1"/>
      <c r="G373" s="1"/>
      <c r="H373" s="1"/>
      <c r="I373" s="1"/>
      <c r="J373" s="1"/>
      <c r="K373" s="1"/>
      <c r="L373" s="1"/>
      <c r="M373" s="1"/>
      <c r="N373" s="1"/>
      <c r="O373" s="1"/>
      <c r="P373" s="1"/>
    </row>
    <row r="374" spans="2:16" x14ac:dyDescent="0.25">
      <c r="B374" s="2" t="s">
        <v>20</v>
      </c>
      <c r="C374" s="1"/>
      <c r="D374" s="1">
        <v>10</v>
      </c>
      <c r="E374" s="1"/>
      <c r="F374" s="1"/>
      <c r="G374" s="1"/>
      <c r="H374" s="1"/>
      <c r="I374" s="1"/>
      <c r="J374" s="1"/>
      <c r="K374" s="1"/>
      <c r="L374" s="1"/>
      <c r="M374" s="1"/>
      <c r="N374" s="1"/>
      <c r="O374" s="1"/>
      <c r="P374" s="1"/>
    </row>
    <row r="375" spans="2:16" x14ac:dyDescent="0.25">
      <c r="B375" s="2" t="s">
        <v>21</v>
      </c>
      <c r="C375" s="1"/>
      <c r="D375" s="1">
        <v>2</v>
      </c>
      <c r="E375" s="1"/>
      <c r="F375" s="1"/>
      <c r="G375" s="1"/>
      <c r="H375" s="1"/>
      <c r="I375" s="1"/>
      <c r="J375" s="1"/>
      <c r="K375" s="1"/>
      <c r="L375" s="1"/>
      <c r="M375" s="1"/>
      <c r="N375" s="1"/>
      <c r="O375" s="1"/>
      <c r="P375" s="1"/>
    </row>
    <row r="376" spans="2:16" x14ac:dyDescent="0.25">
      <c r="B376" s="2" t="s">
        <v>22</v>
      </c>
      <c r="C376" s="1"/>
      <c r="D376" s="1">
        <v>15</v>
      </c>
      <c r="E376" s="1"/>
      <c r="F376" s="1"/>
      <c r="G376" s="1"/>
      <c r="H376" s="1"/>
      <c r="I376" s="1"/>
      <c r="J376" s="1"/>
      <c r="K376" s="1"/>
      <c r="L376" s="1"/>
      <c r="M376" s="1"/>
      <c r="N376" s="1"/>
      <c r="O376" s="1"/>
      <c r="P376" s="1"/>
    </row>
    <row r="377" spans="2:16" x14ac:dyDescent="0.25">
      <c r="B377" s="2" t="s">
        <v>23</v>
      </c>
      <c r="C377" s="1"/>
      <c r="D377" s="1" t="s">
        <v>24</v>
      </c>
      <c r="E377" s="1"/>
      <c r="F377" s="1"/>
      <c r="G377" s="1"/>
      <c r="H377" s="1"/>
      <c r="I377" s="1"/>
      <c r="J377" s="1"/>
      <c r="K377" s="1"/>
      <c r="L377" s="1"/>
      <c r="M377" s="1"/>
      <c r="N377" s="1"/>
      <c r="O377" s="1"/>
      <c r="P377" s="1"/>
    </row>
    <row r="378" spans="2:16" x14ac:dyDescent="0.25">
      <c r="B378" s="2" t="s">
        <v>25</v>
      </c>
      <c r="C378" s="1"/>
      <c r="D378" s="1" t="s">
        <v>26</v>
      </c>
      <c r="E378" s="1"/>
      <c r="F378" s="1"/>
      <c r="G378" s="1"/>
      <c r="H378" s="1"/>
      <c r="I378" s="1"/>
      <c r="J378" s="1"/>
      <c r="K378" s="1"/>
      <c r="L378" s="1"/>
      <c r="M378" s="1"/>
      <c r="N378" s="1"/>
      <c r="O378" s="1"/>
      <c r="P378" s="1"/>
    </row>
    <row r="379" spans="2:16" x14ac:dyDescent="0.25">
      <c r="B379" s="2" t="s">
        <v>27</v>
      </c>
      <c r="C379" s="1"/>
      <c r="D379" s="1" t="s">
        <v>1269</v>
      </c>
      <c r="E379" s="1"/>
      <c r="F379" s="1"/>
      <c r="G379" s="1"/>
      <c r="H379" s="1"/>
      <c r="I379" s="1"/>
      <c r="J379" s="1"/>
      <c r="K379" s="1"/>
      <c r="L379" s="1"/>
      <c r="M379" s="1"/>
      <c r="N379" s="1"/>
      <c r="O379" s="1"/>
      <c r="P379" s="1"/>
    </row>
    <row r="380" spans="2:16" x14ac:dyDescent="0.25">
      <c r="B380" s="2" t="s">
        <v>29</v>
      </c>
      <c r="C380" s="1"/>
      <c r="D380" s="1"/>
      <c r="E380" s="1"/>
      <c r="F380" s="1"/>
      <c r="G380" s="1"/>
      <c r="H380" s="1"/>
      <c r="I380" s="1"/>
      <c r="J380" s="1"/>
      <c r="K380" s="1"/>
      <c r="L380" s="1"/>
      <c r="M380" s="1"/>
      <c r="N380" s="1"/>
      <c r="O380" s="1"/>
      <c r="P380" s="1"/>
    </row>
    <row r="381" spans="2:16" x14ac:dyDescent="0.25">
      <c r="B381" s="2" t="s">
        <v>30</v>
      </c>
      <c r="C381" s="1"/>
      <c r="D381" s="1" t="s">
        <v>1176</v>
      </c>
      <c r="E381" s="1"/>
      <c r="F381" s="1"/>
      <c r="G381" s="1"/>
      <c r="H381" s="1"/>
      <c r="I381" s="1"/>
      <c r="J381" s="1"/>
      <c r="K381" s="1"/>
      <c r="L381" s="1"/>
      <c r="M381" s="1"/>
      <c r="N381" s="1"/>
      <c r="O381" s="1"/>
      <c r="P381" s="1"/>
    </row>
    <row r="382" spans="2:16" x14ac:dyDescent="0.25">
      <c r="B382" s="2" t="s">
        <v>32</v>
      </c>
      <c r="C382" s="1"/>
      <c r="D382" s="1" t="s">
        <v>1241</v>
      </c>
      <c r="E382" s="1"/>
      <c r="F382" s="1"/>
      <c r="G382" s="1"/>
      <c r="H382" s="1"/>
      <c r="I382" s="1"/>
      <c r="J382" s="1"/>
      <c r="K382" s="1"/>
      <c r="L382" s="1"/>
      <c r="M382" s="1"/>
      <c r="N382" s="1"/>
      <c r="O382" s="1"/>
      <c r="P382" s="1"/>
    </row>
    <row r="383" spans="2:16" x14ac:dyDescent="0.25">
      <c r="B383" s="2" t="s">
        <v>34</v>
      </c>
      <c r="C383" s="1"/>
      <c r="D383" s="1" t="s">
        <v>1178</v>
      </c>
      <c r="E383" s="1"/>
      <c r="F383" s="1"/>
      <c r="G383" s="1"/>
      <c r="H383" s="1"/>
      <c r="I383" s="1"/>
      <c r="J383" s="1"/>
      <c r="K383" s="1"/>
      <c r="L383" s="1"/>
      <c r="M383" s="1"/>
      <c r="N383" s="1"/>
      <c r="O383" s="1"/>
      <c r="P383" s="1"/>
    </row>
  </sheetData>
  <mergeCells count="688">
    <mergeCell ref="B382:C382"/>
    <mergeCell ref="D382:P382"/>
    <mergeCell ref="B383:C383"/>
    <mergeCell ref="D383:P383"/>
    <mergeCell ref="B377:C377"/>
    <mergeCell ref="D377:P377"/>
    <mergeCell ref="B378:C378"/>
    <mergeCell ref="D378:P378"/>
    <mergeCell ref="B379:C379"/>
    <mergeCell ref="D379:P379"/>
    <mergeCell ref="B380:C380"/>
    <mergeCell ref="D380:P380"/>
    <mergeCell ref="B381:C381"/>
    <mergeCell ref="D381:P381"/>
    <mergeCell ref="B372:C372"/>
    <mergeCell ref="D372:P372"/>
    <mergeCell ref="B373:C373"/>
    <mergeCell ref="D373:P373"/>
    <mergeCell ref="B374:C374"/>
    <mergeCell ref="D374:P374"/>
    <mergeCell ref="B375:C375"/>
    <mergeCell ref="D375:P375"/>
    <mergeCell ref="B376:C376"/>
    <mergeCell ref="D376:P376"/>
    <mergeCell ref="B367:C367"/>
    <mergeCell ref="D367:P367"/>
    <mergeCell ref="B368:C368"/>
    <mergeCell ref="D368:P368"/>
    <mergeCell ref="B369:C369"/>
    <mergeCell ref="D369:P369"/>
    <mergeCell ref="B370:C370"/>
    <mergeCell ref="D370:P370"/>
    <mergeCell ref="B371:C371"/>
    <mergeCell ref="D371:P371"/>
    <mergeCell ref="B361:C361"/>
    <mergeCell ref="D361:P361"/>
    <mergeCell ref="B362:C362"/>
    <mergeCell ref="D362:P362"/>
    <mergeCell ref="B363:C363"/>
    <mergeCell ref="D363:P363"/>
    <mergeCell ref="B365:C365"/>
    <mergeCell ref="D365:P365"/>
    <mergeCell ref="B366:C366"/>
    <mergeCell ref="D366:P366"/>
    <mergeCell ref="B356:C356"/>
    <mergeCell ref="D356:P356"/>
    <mergeCell ref="B357:C357"/>
    <mergeCell ref="D357:P357"/>
    <mergeCell ref="B358:C358"/>
    <mergeCell ref="D358:P358"/>
    <mergeCell ref="B359:C359"/>
    <mergeCell ref="D359:P359"/>
    <mergeCell ref="B360:C360"/>
    <mergeCell ref="D360:P360"/>
    <mergeCell ref="B351:C351"/>
    <mergeCell ref="D351:P351"/>
    <mergeCell ref="B352:C352"/>
    <mergeCell ref="D352:P352"/>
    <mergeCell ref="B353:C353"/>
    <mergeCell ref="D353:P353"/>
    <mergeCell ref="B354:C354"/>
    <mergeCell ref="D354:P354"/>
    <mergeCell ref="B355:C355"/>
    <mergeCell ref="D355:P355"/>
    <mergeCell ref="B346:C346"/>
    <mergeCell ref="D346:P346"/>
    <mergeCell ref="B347:C347"/>
    <mergeCell ref="D347:P347"/>
    <mergeCell ref="B348:C348"/>
    <mergeCell ref="D348:P348"/>
    <mergeCell ref="B349:C349"/>
    <mergeCell ref="D349:P349"/>
    <mergeCell ref="B350:C350"/>
    <mergeCell ref="D350:P350"/>
    <mergeCell ref="B340:C340"/>
    <mergeCell ref="D340:P340"/>
    <mergeCell ref="B341:C341"/>
    <mergeCell ref="D341:P341"/>
    <mergeCell ref="B342:C342"/>
    <mergeCell ref="D342:P342"/>
    <mergeCell ref="B343:C343"/>
    <mergeCell ref="D343:P343"/>
    <mergeCell ref="B345:C345"/>
    <mergeCell ref="D345:P345"/>
    <mergeCell ref="B335:C335"/>
    <mergeCell ref="D335:P335"/>
    <mergeCell ref="B336:C336"/>
    <mergeCell ref="D336:P336"/>
    <mergeCell ref="B337:C337"/>
    <mergeCell ref="D337:P337"/>
    <mergeCell ref="B338:C338"/>
    <mergeCell ref="D338:P338"/>
    <mergeCell ref="B339:C339"/>
    <mergeCell ref="D339:P339"/>
    <mergeCell ref="B330:C330"/>
    <mergeCell ref="D330:P330"/>
    <mergeCell ref="B331:C331"/>
    <mergeCell ref="D331:P331"/>
    <mergeCell ref="B332:C332"/>
    <mergeCell ref="D332:P332"/>
    <mergeCell ref="B333:C333"/>
    <mergeCell ref="D333:P333"/>
    <mergeCell ref="B334:C334"/>
    <mergeCell ref="D334:P334"/>
    <mergeCell ref="B325:C325"/>
    <mergeCell ref="D325:P325"/>
    <mergeCell ref="B326:C326"/>
    <mergeCell ref="D326:P326"/>
    <mergeCell ref="B327:C327"/>
    <mergeCell ref="D327:P327"/>
    <mergeCell ref="B328:C328"/>
    <mergeCell ref="D328:P328"/>
    <mergeCell ref="B329:C329"/>
    <mergeCell ref="D329:P329"/>
    <mergeCell ref="B319:C319"/>
    <mergeCell ref="D319:P319"/>
    <mergeCell ref="B320:C320"/>
    <mergeCell ref="D320:P320"/>
    <mergeCell ref="B321:C321"/>
    <mergeCell ref="D321:P321"/>
    <mergeCell ref="B322:C322"/>
    <mergeCell ref="D322:P322"/>
    <mergeCell ref="B323:C323"/>
    <mergeCell ref="D323:P323"/>
    <mergeCell ref="B314:C314"/>
    <mergeCell ref="D314:P314"/>
    <mergeCell ref="B315:C315"/>
    <mergeCell ref="D315:P315"/>
    <mergeCell ref="B316:C316"/>
    <mergeCell ref="D316:P316"/>
    <mergeCell ref="B317:C317"/>
    <mergeCell ref="D317:P317"/>
    <mergeCell ref="B318:C318"/>
    <mergeCell ref="D318:P318"/>
    <mergeCell ref="B309:C309"/>
    <mergeCell ref="D309:P309"/>
    <mergeCell ref="B310:C310"/>
    <mergeCell ref="D310:P310"/>
    <mergeCell ref="B311:C311"/>
    <mergeCell ref="D311:P311"/>
    <mergeCell ref="B312:C312"/>
    <mergeCell ref="D312:P312"/>
    <mergeCell ref="B313:C313"/>
    <mergeCell ref="D313:P313"/>
    <mergeCell ref="B303:C303"/>
    <mergeCell ref="D303:P303"/>
    <mergeCell ref="B305:C305"/>
    <mergeCell ref="D305:P305"/>
    <mergeCell ref="B306:C306"/>
    <mergeCell ref="D306:P306"/>
    <mergeCell ref="B307:C307"/>
    <mergeCell ref="D307:P307"/>
    <mergeCell ref="B308:C308"/>
    <mergeCell ref="D308:P308"/>
    <mergeCell ref="B298:C298"/>
    <mergeCell ref="D298:P298"/>
    <mergeCell ref="B299:C299"/>
    <mergeCell ref="D299:P299"/>
    <mergeCell ref="B300:C300"/>
    <mergeCell ref="D300:P300"/>
    <mergeCell ref="B301:C301"/>
    <mergeCell ref="D301:P301"/>
    <mergeCell ref="B302:C302"/>
    <mergeCell ref="D302:P302"/>
    <mergeCell ref="B293:C293"/>
    <mergeCell ref="D293:P293"/>
    <mergeCell ref="B294:C294"/>
    <mergeCell ref="D294:P294"/>
    <mergeCell ref="B295:C295"/>
    <mergeCell ref="D295:P295"/>
    <mergeCell ref="B296:C296"/>
    <mergeCell ref="D296:P296"/>
    <mergeCell ref="B297:C297"/>
    <mergeCell ref="D297:P297"/>
    <mergeCell ref="B288:C288"/>
    <mergeCell ref="D288:P288"/>
    <mergeCell ref="B289:C289"/>
    <mergeCell ref="D289:P289"/>
    <mergeCell ref="B290:C290"/>
    <mergeCell ref="D290:P290"/>
    <mergeCell ref="B291:C291"/>
    <mergeCell ref="D291:P291"/>
    <mergeCell ref="B292:C292"/>
    <mergeCell ref="D292:P292"/>
    <mergeCell ref="B282:C282"/>
    <mergeCell ref="D282:P282"/>
    <mergeCell ref="B283:C283"/>
    <mergeCell ref="D283:P283"/>
    <mergeCell ref="B285:C285"/>
    <mergeCell ref="D285:P285"/>
    <mergeCell ref="B286:C286"/>
    <mergeCell ref="D286:P286"/>
    <mergeCell ref="B287:C287"/>
    <mergeCell ref="D287:P287"/>
    <mergeCell ref="B277:C277"/>
    <mergeCell ref="D277:P277"/>
    <mergeCell ref="B278:C278"/>
    <mergeCell ref="D278:P278"/>
    <mergeCell ref="B279:C279"/>
    <mergeCell ref="D279:P279"/>
    <mergeCell ref="B280:C280"/>
    <mergeCell ref="D280:P280"/>
    <mergeCell ref="B281:C281"/>
    <mergeCell ref="D281:P281"/>
    <mergeCell ref="B272:C272"/>
    <mergeCell ref="D272:P272"/>
    <mergeCell ref="B273:C273"/>
    <mergeCell ref="D273:P273"/>
    <mergeCell ref="B274:C274"/>
    <mergeCell ref="D274:P274"/>
    <mergeCell ref="B275:C275"/>
    <mergeCell ref="D275:P275"/>
    <mergeCell ref="B276:C276"/>
    <mergeCell ref="D276:P276"/>
    <mergeCell ref="B267:C267"/>
    <mergeCell ref="D267:P267"/>
    <mergeCell ref="B268:C268"/>
    <mergeCell ref="D268:P268"/>
    <mergeCell ref="B269:C269"/>
    <mergeCell ref="D269:P269"/>
    <mergeCell ref="B270:C270"/>
    <mergeCell ref="D270:P270"/>
    <mergeCell ref="B271:C271"/>
    <mergeCell ref="D271:P271"/>
    <mergeCell ref="B261:C261"/>
    <mergeCell ref="D261:P261"/>
    <mergeCell ref="B262:C262"/>
    <mergeCell ref="D262:P262"/>
    <mergeCell ref="B263:C263"/>
    <mergeCell ref="D263:P263"/>
    <mergeCell ref="B265:C265"/>
    <mergeCell ref="D265:P265"/>
    <mergeCell ref="B266:C266"/>
    <mergeCell ref="D266:P266"/>
    <mergeCell ref="B256:C256"/>
    <mergeCell ref="D256:P256"/>
    <mergeCell ref="B257:C257"/>
    <mergeCell ref="D257:P257"/>
    <mergeCell ref="B258:C258"/>
    <mergeCell ref="D258:P258"/>
    <mergeCell ref="B259:C259"/>
    <mergeCell ref="D259:P259"/>
    <mergeCell ref="B260:C260"/>
    <mergeCell ref="D260:P260"/>
    <mergeCell ref="B251:C251"/>
    <mergeCell ref="D251:P251"/>
    <mergeCell ref="B252:C252"/>
    <mergeCell ref="D252:P252"/>
    <mergeCell ref="B253:C253"/>
    <mergeCell ref="D253:P253"/>
    <mergeCell ref="B254:C254"/>
    <mergeCell ref="D254:P254"/>
    <mergeCell ref="B255:C255"/>
    <mergeCell ref="D255:P255"/>
    <mergeCell ref="B246:C246"/>
    <mergeCell ref="D246:P246"/>
    <mergeCell ref="B247:C247"/>
    <mergeCell ref="D247:P247"/>
    <mergeCell ref="B248:C248"/>
    <mergeCell ref="D248:P248"/>
    <mergeCell ref="B249:C249"/>
    <mergeCell ref="D249:P249"/>
    <mergeCell ref="B250:C250"/>
    <mergeCell ref="D250:P250"/>
    <mergeCell ref="B240:C240"/>
    <mergeCell ref="D240:P240"/>
    <mergeCell ref="B241:C241"/>
    <mergeCell ref="D241:P241"/>
    <mergeCell ref="B242:C242"/>
    <mergeCell ref="D242:P242"/>
    <mergeCell ref="B243:C243"/>
    <mergeCell ref="D243:P243"/>
    <mergeCell ref="B245:C245"/>
    <mergeCell ref="D245:P245"/>
    <mergeCell ref="B235:C235"/>
    <mergeCell ref="D235:P235"/>
    <mergeCell ref="B236:C236"/>
    <mergeCell ref="D236:P236"/>
    <mergeCell ref="B237:C237"/>
    <mergeCell ref="D237:P237"/>
    <mergeCell ref="B238:C238"/>
    <mergeCell ref="D238:P238"/>
    <mergeCell ref="B239:C239"/>
    <mergeCell ref="D239:P239"/>
    <mergeCell ref="B230:C230"/>
    <mergeCell ref="D230:P230"/>
    <mergeCell ref="B231:C231"/>
    <mergeCell ref="D231:P231"/>
    <mergeCell ref="B232:C232"/>
    <mergeCell ref="D232:P232"/>
    <mergeCell ref="B233:C233"/>
    <mergeCell ref="D233:P233"/>
    <mergeCell ref="B234:C234"/>
    <mergeCell ref="D234:P234"/>
    <mergeCell ref="B225:C225"/>
    <mergeCell ref="D225:P225"/>
    <mergeCell ref="B226:C226"/>
    <mergeCell ref="D226:P226"/>
    <mergeCell ref="B227:C227"/>
    <mergeCell ref="D227:P227"/>
    <mergeCell ref="B228:C228"/>
    <mergeCell ref="D228:P228"/>
    <mergeCell ref="B229:C229"/>
    <mergeCell ref="D229:P229"/>
    <mergeCell ref="B219:C219"/>
    <mergeCell ref="D219:P219"/>
    <mergeCell ref="B220:C220"/>
    <mergeCell ref="D220:P220"/>
    <mergeCell ref="B221:C221"/>
    <mergeCell ref="D221:P221"/>
    <mergeCell ref="B222:C222"/>
    <mergeCell ref="D222:P222"/>
    <mergeCell ref="B223:C223"/>
    <mergeCell ref="D223:P223"/>
    <mergeCell ref="B214:C214"/>
    <mergeCell ref="D214:P214"/>
    <mergeCell ref="B215:C215"/>
    <mergeCell ref="D215:P215"/>
    <mergeCell ref="B216:C216"/>
    <mergeCell ref="D216:P216"/>
    <mergeCell ref="B217:C217"/>
    <mergeCell ref="D217:P217"/>
    <mergeCell ref="B218:C218"/>
    <mergeCell ref="D218:P218"/>
    <mergeCell ref="B209:C209"/>
    <mergeCell ref="D209:P209"/>
    <mergeCell ref="B210:C210"/>
    <mergeCell ref="D210:P210"/>
    <mergeCell ref="B211:C211"/>
    <mergeCell ref="D211:P211"/>
    <mergeCell ref="B212:C212"/>
    <mergeCell ref="D212:P212"/>
    <mergeCell ref="B213:C213"/>
    <mergeCell ref="D213:P213"/>
    <mergeCell ref="B203:C203"/>
    <mergeCell ref="D203:P203"/>
    <mergeCell ref="B205:C205"/>
    <mergeCell ref="D205:P205"/>
    <mergeCell ref="B206:C206"/>
    <mergeCell ref="D206:P206"/>
    <mergeCell ref="B207:C207"/>
    <mergeCell ref="D207:P207"/>
    <mergeCell ref="B208:C208"/>
    <mergeCell ref="D208:P208"/>
    <mergeCell ref="B198:C198"/>
    <mergeCell ref="D198:P198"/>
    <mergeCell ref="B199:C199"/>
    <mergeCell ref="D199:P199"/>
    <mergeCell ref="B200:C200"/>
    <mergeCell ref="D200:P200"/>
    <mergeCell ref="B201:C201"/>
    <mergeCell ref="D201:P201"/>
    <mergeCell ref="B202:C202"/>
    <mergeCell ref="D202:P202"/>
    <mergeCell ref="B193:C193"/>
    <mergeCell ref="D193:P193"/>
    <mergeCell ref="B194:C194"/>
    <mergeCell ref="D194:P194"/>
    <mergeCell ref="B195:C195"/>
    <mergeCell ref="D195:P195"/>
    <mergeCell ref="B196:C196"/>
    <mergeCell ref="D196:P196"/>
    <mergeCell ref="B197:C197"/>
    <mergeCell ref="D197:P197"/>
    <mergeCell ref="B188:C188"/>
    <mergeCell ref="D188:P188"/>
    <mergeCell ref="B189:C189"/>
    <mergeCell ref="D189:P189"/>
    <mergeCell ref="B190:C190"/>
    <mergeCell ref="D190:P190"/>
    <mergeCell ref="B191:C191"/>
    <mergeCell ref="D191:P191"/>
    <mergeCell ref="B192:C192"/>
    <mergeCell ref="D192:P192"/>
    <mergeCell ref="B182:C182"/>
    <mergeCell ref="D182:P182"/>
    <mergeCell ref="B183:C183"/>
    <mergeCell ref="D183:P183"/>
    <mergeCell ref="B185:C185"/>
    <mergeCell ref="D185:P185"/>
    <mergeCell ref="B186:C186"/>
    <mergeCell ref="D186:P186"/>
    <mergeCell ref="B187:C187"/>
    <mergeCell ref="D187:P187"/>
    <mergeCell ref="B177:C177"/>
    <mergeCell ref="D177:P177"/>
    <mergeCell ref="B178:C178"/>
    <mergeCell ref="D178:P178"/>
    <mergeCell ref="B179:C179"/>
    <mergeCell ref="D179:P179"/>
    <mergeCell ref="B180:C180"/>
    <mergeCell ref="D180:P180"/>
    <mergeCell ref="B181:C181"/>
    <mergeCell ref="D181:P181"/>
    <mergeCell ref="B172:C172"/>
    <mergeCell ref="D172:P172"/>
    <mergeCell ref="B173:C173"/>
    <mergeCell ref="D173:P173"/>
    <mergeCell ref="B174:C174"/>
    <mergeCell ref="D174:P174"/>
    <mergeCell ref="B175:C175"/>
    <mergeCell ref="D175:P175"/>
    <mergeCell ref="B176:C176"/>
    <mergeCell ref="D176:P176"/>
    <mergeCell ref="B167:C167"/>
    <mergeCell ref="D167:P167"/>
    <mergeCell ref="B168:C168"/>
    <mergeCell ref="D168:P168"/>
    <mergeCell ref="B169:C169"/>
    <mergeCell ref="D169:P169"/>
    <mergeCell ref="B170:C170"/>
    <mergeCell ref="D170:P170"/>
    <mergeCell ref="B171:C171"/>
    <mergeCell ref="D171:P171"/>
    <mergeCell ref="B161:C161"/>
    <mergeCell ref="D161:P161"/>
    <mergeCell ref="B162:C162"/>
    <mergeCell ref="D162:P162"/>
    <mergeCell ref="B163:C163"/>
    <mergeCell ref="D163:P163"/>
    <mergeCell ref="B165:C165"/>
    <mergeCell ref="D165:P165"/>
    <mergeCell ref="B166:C166"/>
    <mergeCell ref="D166:P166"/>
    <mergeCell ref="B156:C156"/>
    <mergeCell ref="D156:P156"/>
    <mergeCell ref="B157:C157"/>
    <mergeCell ref="D157:P157"/>
    <mergeCell ref="B158:C158"/>
    <mergeCell ref="D158:P158"/>
    <mergeCell ref="B159:C159"/>
    <mergeCell ref="D159:P159"/>
    <mergeCell ref="B160:C160"/>
    <mergeCell ref="D160:P160"/>
    <mergeCell ref="B151:C151"/>
    <mergeCell ref="D151:P151"/>
    <mergeCell ref="B152:C152"/>
    <mergeCell ref="D152:P152"/>
    <mergeCell ref="B153:C153"/>
    <mergeCell ref="D153:P153"/>
    <mergeCell ref="B154:C154"/>
    <mergeCell ref="D154:P154"/>
    <mergeCell ref="B155:C155"/>
    <mergeCell ref="D155:P155"/>
    <mergeCell ref="B146:C146"/>
    <mergeCell ref="D146:P146"/>
    <mergeCell ref="B147:C147"/>
    <mergeCell ref="D147:P147"/>
    <mergeCell ref="B148:C148"/>
    <mergeCell ref="D148:P148"/>
    <mergeCell ref="B149:C149"/>
    <mergeCell ref="D149:P149"/>
    <mergeCell ref="B150:C150"/>
    <mergeCell ref="D150:P150"/>
    <mergeCell ref="B140:C140"/>
    <mergeCell ref="D140:P140"/>
    <mergeCell ref="B141:C141"/>
    <mergeCell ref="D141:P141"/>
    <mergeCell ref="B142:C142"/>
    <mergeCell ref="D142:P142"/>
    <mergeCell ref="B143:C143"/>
    <mergeCell ref="D143:P143"/>
    <mergeCell ref="B145:C145"/>
    <mergeCell ref="D145:P145"/>
    <mergeCell ref="B135:C135"/>
    <mergeCell ref="D135:P135"/>
    <mergeCell ref="B136:C136"/>
    <mergeCell ref="D136:P136"/>
    <mergeCell ref="B137:C137"/>
    <mergeCell ref="D137:P137"/>
    <mergeCell ref="B138:C138"/>
    <mergeCell ref="D138:P138"/>
    <mergeCell ref="B139:C139"/>
    <mergeCell ref="D139:P139"/>
    <mergeCell ref="B130:C130"/>
    <mergeCell ref="D130:P130"/>
    <mergeCell ref="B131:C131"/>
    <mergeCell ref="D131:P131"/>
    <mergeCell ref="B132:C132"/>
    <mergeCell ref="D132:P132"/>
    <mergeCell ref="B133:C133"/>
    <mergeCell ref="D133:P133"/>
    <mergeCell ref="B134:C134"/>
    <mergeCell ref="D134:P134"/>
    <mergeCell ref="B125:C125"/>
    <mergeCell ref="D125:P125"/>
    <mergeCell ref="B126:C126"/>
    <mergeCell ref="D126:P126"/>
    <mergeCell ref="B127:C127"/>
    <mergeCell ref="D127:P127"/>
    <mergeCell ref="B128:C128"/>
    <mergeCell ref="D128:P128"/>
    <mergeCell ref="B129:C129"/>
    <mergeCell ref="D129:P129"/>
    <mergeCell ref="B119:C119"/>
    <mergeCell ref="D119:P119"/>
    <mergeCell ref="B120:C120"/>
    <mergeCell ref="D120:P120"/>
    <mergeCell ref="B121:C121"/>
    <mergeCell ref="D121:P121"/>
    <mergeCell ref="B122:C122"/>
    <mergeCell ref="D122:P122"/>
    <mergeCell ref="B123:C123"/>
    <mergeCell ref="D123:P123"/>
    <mergeCell ref="B114:C114"/>
    <mergeCell ref="D114:P114"/>
    <mergeCell ref="B115:C115"/>
    <mergeCell ref="D115:P115"/>
    <mergeCell ref="B116:C116"/>
    <mergeCell ref="D116:P116"/>
    <mergeCell ref="B117:C117"/>
    <mergeCell ref="D117:P117"/>
    <mergeCell ref="B118:C118"/>
    <mergeCell ref="D118:P118"/>
    <mergeCell ref="B109:C109"/>
    <mergeCell ref="D109:P109"/>
    <mergeCell ref="B110:C110"/>
    <mergeCell ref="D110:P110"/>
    <mergeCell ref="B111:C111"/>
    <mergeCell ref="D111:P111"/>
    <mergeCell ref="B112:C112"/>
    <mergeCell ref="D112:P112"/>
    <mergeCell ref="B113:C113"/>
    <mergeCell ref="D113:P113"/>
    <mergeCell ref="B103:C103"/>
    <mergeCell ref="D103:P103"/>
    <mergeCell ref="B105:C105"/>
    <mergeCell ref="D105:P105"/>
    <mergeCell ref="B106:C106"/>
    <mergeCell ref="D106:P106"/>
    <mergeCell ref="B107:C107"/>
    <mergeCell ref="D107:P107"/>
    <mergeCell ref="B108:C108"/>
    <mergeCell ref="D108:P108"/>
    <mergeCell ref="B98:C98"/>
    <mergeCell ref="D98:P98"/>
    <mergeCell ref="B99:C99"/>
    <mergeCell ref="D99:P99"/>
    <mergeCell ref="B100:C100"/>
    <mergeCell ref="D100:P100"/>
    <mergeCell ref="B101:C101"/>
    <mergeCell ref="D101:P101"/>
    <mergeCell ref="B102:C102"/>
    <mergeCell ref="D102:P102"/>
    <mergeCell ref="B93:C93"/>
    <mergeCell ref="D93:P93"/>
    <mergeCell ref="B94:C94"/>
    <mergeCell ref="D94:P94"/>
    <mergeCell ref="B95:C95"/>
    <mergeCell ref="D95:P95"/>
    <mergeCell ref="B96:C96"/>
    <mergeCell ref="D96:P96"/>
    <mergeCell ref="B97:C97"/>
    <mergeCell ref="D97:P97"/>
    <mergeCell ref="B88:C88"/>
    <mergeCell ref="D88:P88"/>
    <mergeCell ref="B89:C89"/>
    <mergeCell ref="D89:P89"/>
    <mergeCell ref="B90:C90"/>
    <mergeCell ref="D90:P90"/>
    <mergeCell ref="B91:C91"/>
    <mergeCell ref="D91:P91"/>
    <mergeCell ref="B92:C92"/>
    <mergeCell ref="D92:P92"/>
    <mergeCell ref="B82:C82"/>
    <mergeCell ref="D82:P82"/>
    <mergeCell ref="B83:C83"/>
    <mergeCell ref="D83:P83"/>
    <mergeCell ref="B85:C85"/>
    <mergeCell ref="D85:P85"/>
    <mergeCell ref="B86:C86"/>
    <mergeCell ref="D86:P86"/>
    <mergeCell ref="B87:C87"/>
    <mergeCell ref="D87:P87"/>
    <mergeCell ref="B77:C77"/>
    <mergeCell ref="D77:P77"/>
    <mergeCell ref="B78:C78"/>
    <mergeCell ref="D78:P78"/>
    <mergeCell ref="B79:C79"/>
    <mergeCell ref="D79:P79"/>
    <mergeCell ref="B80:C80"/>
    <mergeCell ref="D80:P80"/>
    <mergeCell ref="B81:C81"/>
    <mergeCell ref="D81:P81"/>
    <mergeCell ref="B72:C72"/>
    <mergeCell ref="D72:P72"/>
    <mergeCell ref="B73:C73"/>
    <mergeCell ref="D73:P73"/>
    <mergeCell ref="B74:C74"/>
    <mergeCell ref="D74:P74"/>
    <mergeCell ref="B75:C75"/>
    <mergeCell ref="D75:P75"/>
    <mergeCell ref="B76:C76"/>
    <mergeCell ref="D76:P76"/>
    <mergeCell ref="B67:C67"/>
    <mergeCell ref="D67:P67"/>
    <mergeCell ref="B68:C68"/>
    <mergeCell ref="D68:P68"/>
    <mergeCell ref="B69:C69"/>
    <mergeCell ref="D69:P69"/>
    <mergeCell ref="B70:C70"/>
    <mergeCell ref="D70:P70"/>
    <mergeCell ref="B71:C71"/>
    <mergeCell ref="D71:P71"/>
    <mergeCell ref="C57:P57"/>
    <mergeCell ref="C58:P58"/>
    <mergeCell ref="C59:P59"/>
    <mergeCell ref="C60:P60"/>
    <mergeCell ref="C61:P61"/>
    <mergeCell ref="B63:P63"/>
    <mergeCell ref="B65:C65"/>
    <mergeCell ref="D65:P65"/>
    <mergeCell ref="B66:C66"/>
    <mergeCell ref="D66:P66"/>
    <mergeCell ref="C48:P48"/>
    <mergeCell ref="C49:P49"/>
    <mergeCell ref="C50:P50"/>
    <mergeCell ref="C51:P51"/>
    <mergeCell ref="C52:P52"/>
    <mergeCell ref="C53:P53"/>
    <mergeCell ref="C54:P54"/>
    <mergeCell ref="C55:P55"/>
    <mergeCell ref="C56:P56"/>
    <mergeCell ref="C43:F43"/>
    <mergeCell ref="G43:J43"/>
    <mergeCell ref="K43:P43"/>
    <mergeCell ref="C44:F44"/>
    <mergeCell ref="G44:J44"/>
    <mergeCell ref="K44:P44"/>
    <mergeCell ref="B45:P45"/>
    <mergeCell ref="C46:P46"/>
    <mergeCell ref="C47:P47"/>
    <mergeCell ref="C40:F40"/>
    <mergeCell ref="G40:J40"/>
    <mergeCell ref="K40:P40"/>
    <mergeCell ref="C41:F41"/>
    <mergeCell ref="G41:J41"/>
    <mergeCell ref="K41:P41"/>
    <mergeCell ref="C42:F42"/>
    <mergeCell ref="G42:J42"/>
    <mergeCell ref="K42:P42"/>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C31:F31"/>
    <mergeCell ref="G31:J31"/>
    <mergeCell ref="K31:P31"/>
    <mergeCell ref="C32:F32"/>
    <mergeCell ref="G32:J32"/>
    <mergeCell ref="K32:P32"/>
    <mergeCell ref="C33:F33"/>
    <mergeCell ref="G33:J33"/>
    <mergeCell ref="K33:P33"/>
    <mergeCell ref="B26:O26"/>
    <mergeCell ref="B27:O27"/>
    <mergeCell ref="C28:F28"/>
    <mergeCell ref="G28:J28"/>
    <mergeCell ref="K28:P28"/>
    <mergeCell ref="C29:F29"/>
    <mergeCell ref="G29:J29"/>
    <mergeCell ref="K29:P29"/>
    <mergeCell ref="C30:F30"/>
    <mergeCell ref="G30:J30"/>
    <mergeCell ref="K30:P30"/>
    <mergeCell ref="B1:P1"/>
    <mergeCell ref="B2:N2"/>
    <mergeCell ref="B3:C3"/>
    <mergeCell ref="B6:O6"/>
    <mergeCell ref="B7:N7"/>
    <mergeCell ref="B8:C8"/>
    <mergeCell ref="B16:O16"/>
    <mergeCell ref="B17:N17"/>
    <mergeCell ref="B18:C18"/>
  </mergeCells>
  <conditionalFormatting sqref="O4">
    <cfRule type="containsText" dxfId="1748" priority="1" operator="containsText" text="Atingiu">
      <formula>NOT(ISERROR(SEARCH("Atingiu",O4)))</formula>
    </cfRule>
    <cfRule type="containsText" dxfId="1747" priority="1" operator="containsText" text="Superou">
      <formula>NOT(ISERROR(SEARCH("Superou",O4)))</formula>
    </cfRule>
    <cfRule type="containsText" dxfId="1746" priority="1" operator="containsText" text="Não">
      <formula>NOT(ISERROR(SEARCH("Não",O4)))</formula>
    </cfRule>
  </conditionalFormatting>
  <conditionalFormatting sqref="O5">
    <cfRule type="containsText" dxfId="1745" priority="2" operator="containsText" text="Atingiu">
      <formula>NOT(ISERROR(SEARCH("Atingiu",O5)))</formula>
    </cfRule>
    <cfRule type="containsText" dxfId="1744" priority="2" operator="containsText" text="Superou">
      <formula>NOT(ISERROR(SEARCH("Superou",O5)))</formula>
    </cfRule>
    <cfRule type="containsText" dxfId="1743" priority="2" operator="containsText" text="Não">
      <formula>NOT(ISERROR(SEARCH("Não",O5)))</formula>
    </cfRule>
  </conditionalFormatting>
  <conditionalFormatting sqref="P6">
    <cfRule type="cellIs" dxfId="1742" priority="3" operator="equal">
      <formula>1</formula>
    </cfRule>
    <cfRule type="cellIs" dxfId="1741" priority="3" operator="greaterThan">
      <formula>1</formula>
    </cfRule>
    <cfRule type="cellIs" dxfId="1740" priority="3" operator="lessThan">
      <formula>1</formula>
    </cfRule>
  </conditionalFormatting>
  <conditionalFormatting sqref="O9">
    <cfRule type="containsText" dxfId="1739" priority="4" operator="containsText" text="Atingiu">
      <formula>NOT(ISERROR(SEARCH("Atingiu",O9)))</formula>
    </cfRule>
    <cfRule type="containsText" dxfId="1738" priority="4" operator="containsText" text="Superou">
      <formula>NOT(ISERROR(SEARCH("Superou",O9)))</formula>
    </cfRule>
    <cfRule type="containsText" dxfId="1737" priority="4" operator="containsText" text="Não">
      <formula>NOT(ISERROR(SEARCH("Não",O9)))</formula>
    </cfRule>
  </conditionalFormatting>
  <conditionalFormatting sqref="O10">
    <cfRule type="containsText" dxfId="1736" priority="5" operator="containsText" text="Atingiu">
      <formula>NOT(ISERROR(SEARCH("Atingiu",O10)))</formula>
    </cfRule>
    <cfRule type="containsText" dxfId="1735" priority="5" operator="containsText" text="Superou">
      <formula>NOT(ISERROR(SEARCH("Superou",O10)))</formula>
    </cfRule>
    <cfRule type="containsText" dxfId="1734" priority="5" operator="containsText" text="Não">
      <formula>NOT(ISERROR(SEARCH("Não",O10)))</formula>
    </cfRule>
  </conditionalFormatting>
  <conditionalFormatting sqref="O11">
    <cfRule type="containsText" dxfId="1733" priority="6" operator="containsText" text="Atingiu">
      <formula>NOT(ISERROR(SEARCH("Atingiu",O11)))</formula>
    </cfRule>
    <cfRule type="containsText" dxfId="1732" priority="6" operator="containsText" text="Superou">
      <formula>NOT(ISERROR(SEARCH("Superou",O11)))</formula>
    </cfRule>
    <cfRule type="containsText" dxfId="1731" priority="6" operator="containsText" text="Não">
      <formula>NOT(ISERROR(SEARCH("Não",O11)))</formula>
    </cfRule>
  </conditionalFormatting>
  <conditionalFormatting sqref="O12">
    <cfRule type="containsText" dxfId="1730" priority="7" operator="containsText" text="Atingiu">
      <formula>NOT(ISERROR(SEARCH("Atingiu",O12)))</formula>
    </cfRule>
    <cfRule type="containsText" dxfId="1729" priority="7" operator="containsText" text="Superou">
      <formula>NOT(ISERROR(SEARCH("Superou",O12)))</formula>
    </cfRule>
    <cfRule type="containsText" dxfId="1728" priority="7" operator="containsText" text="Não">
      <formula>NOT(ISERROR(SEARCH("Não",O12)))</formula>
    </cfRule>
  </conditionalFormatting>
  <conditionalFormatting sqref="O13">
    <cfRule type="containsText" dxfId="1727" priority="8" operator="containsText" text="Atingiu">
      <formula>NOT(ISERROR(SEARCH("Atingiu",O13)))</formula>
    </cfRule>
    <cfRule type="containsText" dxfId="1726" priority="8" operator="containsText" text="Superou">
      <formula>NOT(ISERROR(SEARCH("Superou",O13)))</formula>
    </cfRule>
    <cfRule type="containsText" dxfId="1725" priority="8" operator="containsText" text="Não">
      <formula>NOT(ISERROR(SEARCH("Não",O13)))</formula>
    </cfRule>
  </conditionalFormatting>
  <conditionalFormatting sqref="O14">
    <cfRule type="containsText" dxfId="1724" priority="9" operator="containsText" text="Atingiu">
      <formula>NOT(ISERROR(SEARCH("Atingiu",O14)))</formula>
    </cfRule>
    <cfRule type="containsText" dxfId="1723" priority="9" operator="containsText" text="Superou">
      <formula>NOT(ISERROR(SEARCH("Superou",O14)))</formula>
    </cfRule>
    <cfRule type="containsText" dxfId="1722" priority="9" operator="containsText" text="Não">
      <formula>NOT(ISERROR(SEARCH("Não",O14)))</formula>
    </cfRule>
  </conditionalFormatting>
  <conditionalFormatting sqref="O15">
    <cfRule type="containsText" dxfId="1721" priority="10" operator="containsText" text="Atingiu">
      <formula>NOT(ISERROR(SEARCH("Atingiu",O15)))</formula>
    </cfRule>
    <cfRule type="containsText" dxfId="1720" priority="10" operator="containsText" text="Superou">
      <formula>NOT(ISERROR(SEARCH("Superou",O15)))</formula>
    </cfRule>
    <cfRule type="containsText" dxfId="1719" priority="10" operator="containsText" text="Não">
      <formula>NOT(ISERROR(SEARCH("Não",O15)))</formula>
    </cfRule>
  </conditionalFormatting>
  <conditionalFormatting sqref="P16">
    <cfRule type="cellIs" dxfId="1718" priority="11" operator="equal">
      <formula>1</formula>
    </cfRule>
    <cfRule type="cellIs" dxfId="1717" priority="11" operator="greaterThan">
      <formula>1</formula>
    </cfRule>
    <cfRule type="cellIs" dxfId="1716" priority="11" operator="lessThan">
      <formula>1</formula>
    </cfRule>
  </conditionalFormatting>
  <conditionalFormatting sqref="O19">
    <cfRule type="containsText" dxfId="1715" priority="12" operator="containsText" text="Atingiu">
      <formula>NOT(ISERROR(SEARCH("Atingiu",O19)))</formula>
    </cfRule>
    <cfRule type="containsText" dxfId="1714" priority="12" operator="containsText" text="Superou">
      <formula>NOT(ISERROR(SEARCH("Superou",O19)))</formula>
    </cfRule>
    <cfRule type="containsText" dxfId="1713" priority="12" operator="containsText" text="Não">
      <formula>NOT(ISERROR(SEARCH("Não",O19)))</formula>
    </cfRule>
  </conditionalFormatting>
  <conditionalFormatting sqref="O20">
    <cfRule type="containsText" dxfId="1712" priority="13" operator="containsText" text="Atingiu">
      <formula>NOT(ISERROR(SEARCH("Atingiu",O20)))</formula>
    </cfRule>
    <cfRule type="containsText" dxfId="1711" priority="13" operator="containsText" text="Superou">
      <formula>NOT(ISERROR(SEARCH("Superou",O20)))</formula>
    </cfRule>
    <cfRule type="containsText" dxfId="1710" priority="13" operator="containsText" text="Não">
      <formula>NOT(ISERROR(SEARCH("Não",O20)))</formula>
    </cfRule>
  </conditionalFormatting>
  <conditionalFormatting sqref="O21">
    <cfRule type="containsText" dxfId="1709" priority="14" operator="containsText" text="Atingiu">
      <formula>NOT(ISERROR(SEARCH("Atingiu",O21)))</formula>
    </cfRule>
    <cfRule type="containsText" dxfId="1708" priority="14" operator="containsText" text="Superou">
      <formula>NOT(ISERROR(SEARCH("Superou",O21)))</formula>
    </cfRule>
    <cfRule type="containsText" dxfId="1707" priority="14" operator="containsText" text="Não">
      <formula>NOT(ISERROR(SEARCH("Não",O21)))</formula>
    </cfRule>
  </conditionalFormatting>
  <conditionalFormatting sqref="O22">
    <cfRule type="containsText" dxfId="1706" priority="15" operator="containsText" text="Atingiu">
      <formula>NOT(ISERROR(SEARCH("Atingiu",O22)))</formula>
    </cfRule>
    <cfRule type="containsText" dxfId="1705" priority="15" operator="containsText" text="Superou">
      <formula>NOT(ISERROR(SEARCH("Superou",O22)))</formula>
    </cfRule>
    <cfRule type="containsText" dxfId="1704" priority="15" operator="containsText" text="Não">
      <formula>NOT(ISERROR(SEARCH("Não",O22)))</formula>
    </cfRule>
  </conditionalFormatting>
  <conditionalFormatting sqref="O23">
    <cfRule type="containsText" dxfId="1703" priority="16" operator="containsText" text="Atingiu">
      <formula>NOT(ISERROR(SEARCH("Atingiu",O23)))</formula>
    </cfRule>
    <cfRule type="containsText" dxfId="1702" priority="16" operator="containsText" text="Superou">
      <formula>NOT(ISERROR(SEARCH("Superou",O23)))</formula>
    </cfRule>
    <cfRule type="containsText" dxfId="1701" priority="16" operator="containsText" text="Não">
      <formula>NOT(ISERROR(SEARCH("Não",O23)))</formula>
    </cfRule>
  </conditionalFormatting>
  <conditionalFormatting sqref="O24">
    <cfRule type="containsText" dxfId="1700" priority="17" operator="containsText" text="Atingiu">
      <formula>NOT(ISERROR(SEARCH("Atingiu",O24)))</formula>
    </cfRule>
    <cfRule type="containsText" dxfId="1699" priority="17" operator="containsText" text="Superou">
      <formula>NOT(ISERROR(SEARCH("Superou",O24)))</formula>
    </cfRule>
    <cfRule type="containsText" dxfId="1698" priority="17" operator="containsText" text="Não">
      <formula>NOT(ISERROR(SEARCH("Não",O24)))</formula>
    </cfRule>
  </conditionalFormatting>
  <conditionalFormatting sqref="O25">
    <cfRule type="containsText" dxfId="1697" priority="18" operator="containsText" text="Atingiu">
      <formula>NOT(ISERROR(SEARCH("Atingiu",O25)))</formula>
    </cfRule>
    <cfRule type="containsText" dxfId="1696" priority="18" operator="containsText" text="Superou">
      <formula>NOT(ISERROR(SEARCH("Superou",O25)))</formula>
    </cfRule>
    <cfRule type="containsText" dxfId="1695" priority="18" operator="containsText" text="Não">
      <formula>NOT(ISERROR(SEARCH("Não",O25)))</formula>
    </cfRule>
  </conditionalFormatting>
  <conditionalFormatting sqref="P26">
    <cfRule type="cellIs" dxfId="1694" priority="19" operator="equal">
      <formula>1</formula>
    </cfRule>
    <cfRule type="cellIs" dxfId="1693" priority="19" operator="greaterThan">
      <formula>1</formula>
    </cfRule>
    <cfRule type="cellIs" dxfId="1692" priority="19" operator="lessThan">
      <formula>1</formula>
    </cfRule>
  </conditionalFormatting>
  <conditionalFormatting sqref="P27">
    <cfRule type="cellIs" dxfId="1691" priority="20" operator="equal">
      <formula>1</formula>
    </cfRule>
    <cfRule type="cellIs" dxfId="1690" priority="20" operator="greaterThan">
      <formula>1</formula>
    </cfRule>
    <cfRule type="cellIs" dxfId="1689" priority="20" operator="lessThan">
      <formula>1</formula>
    </cfRule>
  </conditionalFormatting>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8081"/>
  </sheetPr>
  <dimension ref="B1:R107"/>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1337</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1338</v>
      </c>
      <c r="C4" s="23" t="s">
        <v>319</v>
      </c>
      <c r="D4" s="24"/>
      <c r="E4" s="24"/>
      <c r="F4" s="24"/>
      <c r="G4" s="25">
        <v>90</v>
      </c>
      <c r="H4" s="25">
        <v>2</v>
      </c>
      <c r="I4" s="25">
        <v>100</v>
      </c>
      <c r="J4" s="26">
        <v>1</v>
      </c>
      <c r="K4" s="27" t="s">
        <v>323</v>
      </c>
      <c r="L4" s="24" t="s">
        <v>321</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1339</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1340</v>
      </c>
      <c r="C8" s="23" t="s">
        <v>326</v>
      </c>
      <c r="D8" s="24"/>
      <c r="E8" s="24"/>
      <c r="F8" s="24"/>
      <c r="G8" s="25">
        <v>2</v>
      </c>
      <c r="H8" s="25">
        <v>1</v>
      </c>
      <c r="I8" s="25">
        <v>4</v>
      </c>
      <c r="J8" s="26">
        <v>0.5</v>
      </c>
      <c r="K8" s="27" t="s">
        <v>323</v>
      </c>
      <c r="L8" s="24" t="s">
        <v>328</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ht="45" customHeight="1" x14ac:dyDescent="0.25">
      <c r="B9" s="22" t="s">
        <v>1341</v>
      </c>
      <c r="C9" s="23" t="s">
        <v>331</v>
      </c>
      <c r="D9" s="24"/>
      <c r="E9" s="24"/>
      <c r="F9" s="24"/>
      <c r="G9" s="25">
        <v>2</v>
      </c>
      <c r="H9" s="25">
        <v>1</v>
      </c>
      <c r="I9" s="25">
        <v>4</v>
      </c>
      <c r="J9" s="26">
        <v>0.5</v>
      </c>
      <c r="K9" s="27" t="s">
        <v>323</v>
      </c>
      <c r="L9" s="24" t="s">
        <v>333</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x14ac:dyDescent="0.25">
      <c r="B10" s="7" t="s">
        <v>1262</v>
      </c>
      <c r="C10" s="7"/>
      <c r="D10" s="7"/>
      <c r="E10" s="7"/>
      <c r="F10" s="7"/>
      <c r="G10" s="7"/>
      <c r="H10" s="7"/>
      <c r="I10" s="7"/>
      <c r="J10" s="7"/>
      <c r="K10" s="7"/>
      <c r="L10" s="7"/>
      <c r="M10" s="7"/>
      <c r="N10" s="7"/>
      <c r="O10" s="7"/>
      <c r="P10" s="30">
        <f>J8*N8+J9*N9</f>
        <v>0</v>
      </c>
    </row>
    <row r="11" spans="2:18" ht="24.75" customHeight="1" x14ac:dyDescent="0.25">
      <c r="B11" s="11" t="s">
        <v>1342</v>
      </c>
      <c r="C11" s="10"/>
      <c r="D11" s="10"/>
      <c r="E11" s="10"/>
      <c r="F11" s="10"/>
      <c r="G11" s="10"/>
      <c r="H11" s="10"/>
      <c r="I11" s="10"/>
      <c r="J11" s="10"/>
      <c r="K11" s="10"/>
      <c r="L11" s="10"/>
      <c r="M11" s="10"/>
      <c r="N11" s="9"/>
      <c r="O11" s="18" t="s">
        <v>1244</v>
      </c>
      <c r="P11" s="19">
        <v>3.0000001192092901E-3</v>
      </c>
    </row>
    <row r="12" spans="2:18" ht="24" x14ac:dyDescent="0.25">
      <c r="B12" s="8" t="s">
        <v>0</v>
      </c>
      <c r="C12" s="8"/>
      <c r="D12" s="20" t="s">
        <v>1245</v>
      </c>
      <c r="E12" s="20" t="s">
        <v>1246</v>
      </c>
      <c r="F12" s="20" t="s">
        <v>1247</v>
      </c>
      <c r="G12" s="20" t="s">
        <v>1248</v>
      </c>
      <c r="H12" s="20" t="s">
        <v>1249</v>
      </c>
      <c r="I12" s="20" t="s">
        <v>1250</v>
      </c>
      <c r="J12" s="20" t="s">
        <v>1251</v>
      </c>
      <c r="K12" s="20" t="s">
        <v>1252</v>
      </c>
      <c r="L12" s="20" t="s">
        <v>1253</v>
      </c>
      <c r="M12" s="20" t="s">
        <v>1</v>
      </c>
      <c r="N12" s="20" t="s">
        <v>1254</v>
      </c>
      <c r="O12" s="20" t="s">
        <v>1255</v>
      </c>
      <c r="P12" s="20" t="s">
        <v>1256</v>
      </c>
      <c r="R12" s="21" t="s">
        <v>1257</v>
      </c>
    </row>
    <row r="13" spans="2:18" ht="45" customHeight="1" x14ac:dyDescent="0.25">
      <c r="B13" s="22" t="s">
        <v>1343</v>
      </c>
      <c r="C13" s="23" t="s">
        <v>337</v>
      </c>
      <c r="D13" s="24"/>
      <c r="E13" s="24"/>
      <c r="F13" s="24"/>
      <c r="G13" s="25">
        <v>90</v>
      </c>
      <c r="H13" s="25">
        <v>5</v>
      </c>
      <c r="I13" s="25">
        <v>100</v>
      </c>
      <c r="J13" s="26">
        <v>1</v>
      </c>
      <c r="K13" s="27" t="s">
        <v>323</v>
      </c>
      <c r="L13" s="24" t="s">
        <v>266</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J13*N13</f>
        <v>0</v>
      </c>
    </row>
    <row r="15" spans="2:18" ht="30" customHeight="1" x14ac:dyDescent="0.25">
      <c r="B15" s="6" t="s">
        <v>1279</v>
      </c>
      <c r="C15" s="6"/>
      <c r="D15" s="6"/>
      <c r="E15" s="6"/>
      <c r="F15" s="6"/>
      <c r="G15" s="6"/>
      <c r="H15" s="6"/>
      <c r="I15" s="6"/>
      <c r="J15" s="6"/>
      <c r="K15" s="6"/>
      <c r="L15" s="6"/>
      <c r="M15" s="6"/>
      <c r="N15" s="6"/>
      <c r="O15" s="6"/>
      <c r="P15" s="31">
        <f>P2*P5+P6*P10+P11*P14</f>
        <v>0</v>
      </c>
    </row>
    <row r="16" spans="2:18" ht="27" customHeight="1" x14ac:dyDescent="0.25">
      <c r="B16" s="32" t="s">
        <v>1264</v>
      </c>
      <c r="C16" s="5" t="s">
        <v>1265</v>
      </c>
      <c r="D16" s="5" t="s">
        <v>1265</v>
      </c>
      <c r="E16" s="5" t="s">
        <v>1265</v>
      </c>
      <c r="F16" s="5" t="s">
        <v>1265</v>
      </c>
      <c r="G16" s="5" t="s">
        <v>1266</v>
      </c>
      <c r="H16" s="5" t="s">
        <v>1266</v>
      </c>
      <c r="I16" s="5" t="s">
        <v>1266</v>
      </c>
      <c r="J16" s="5" t="s">
        <v>1266</v>
      </c>
      <c r="K16" s="5" t="s">
        <v>1267</v>
      </c>
      <c r="L16" s="5" t="s">
        <v>1267</v>
      </c>
      <c r="M16" s="5" t="s">
        <v>1267</v>
      </c>
      <c r="N16" s="5" t="s">
        <v>1267</v>
      </c>
      <c r="O16" s="5" t="s">
        <v>1267</v>
      </c>
      <c r="P16" s="5" t="s">
        <v>1267</v>
      </c>
    </row>
    <row r="17" spans="2:16" ht="27" customHeight="1" x14ac:dyDescent="0.25">
      <c r="B17" s="33" t="s">
        <v>1338</v>
      </c>
      <c r="C17" s="4" t="s">
        <v>319</v>
      </c>
      <c r="D17" s="4" t="s">
        <v>319</v>
      </c>
      <c r="E17" s="4" t="s">
        <v>319</v>
      </c>
      <c r="F17" s="4" t="s">
        <v>319</v>
      </c>
      <c r="G17" s="4" t="s">
        <v>322</v>
      </c>
      <c r="H17" s="4" t="s">
        <v>322</v>
      </c>
      <c r="I17" s="4" t="s">
        <v>322</v>
      </c>
      <c r="J17" s="4" t="s">
        <v>322</v>
      </c>
      <c r="K17" s="4" t="s">
        <v>66</v>
      </c>
      <c r="L17" s="4" t="s">
        <v>66</v>
      </c>
      <c r="M17" s="4" t="s">
        <v>66</v>
      </c>
      <c r="N17" s="4" t="s">
        <v>66</v>
      </c>
      <c r="O17" s="4" t="s">
        <v>66</v>
      </c>
      <c r="P17" s="4" t="s">
        <v>66</v>
      </c>
    </row>
    <row r="18" spans="2:16" ht="27" customHeight="1" x14ac:dyDescent="0.25">
      <c r="B18" s="33" t="s">
        <v>1340</v>
      </c>
      <c r="C18" s="4" t="s">
        <v>326</v>
      </c>
      <c r="D18" s="4" t="s">
        <v>326</v>
      </c>
      <c r="E18" s="4" t="s">
        <v>326</v>
      </c>
      <c r="F18" s="4" t="s">
        <v>326</v>
      </c>
      <c r="G18" s="4" t="s">
        <v>329</v>
      </c>
      <c r="H18" s="4" t="s">
        <v>329</v>
      </c>
      <c r="I18" s="4" t="s">
        <v>329</v>
      </c>
      <c r="J18" s="4" t="s">
        <v>329</v>
      </c>
      <c r="K18" s="4" t="s">
        <v>66</v>
      </c>
      <c r="L18" s="4" t="s">
        <v>66</v>
      </c>
      <c r="M18" s="4" t="s">
        <v>66</v>
      </c>
      <c r="N18" s="4" t="s">
        <v>66</v>
      </c>
      <c r="O18" s="4" t="s">
        <v>66</v>
      </c>
      <c r="P18" s="4" t="s">
        <v>66</v>
      </c>
    </row>
    <row r="19" spans="2:16" ht="27" customHeight="1" x14ac:dyDescent="0.25">
      <c r="B19" s="33" t="s">
        <v>1341</v>
      </c>
      <c r="C19" s="4" t="s">
        <v>331</v>
      </c>
      <c r="D19" s="4" t="s">
        <v>331</v>
      </c>
      <c r="E19" s="4" t="s">
        <v>331</v>
      </c>
      <c r="F19" s="4" t="s">
        <v>331</v>
      </c>
      <c r="G19" s="4" t="s">
        <v>334</v>
      </c>
      <c r="H19" s="4" t="s">
        <v>334</v>
      </c>
      <c r="I19" s="4" t="s">
        <v>334</v>
      </c>
      <c r="J19" s="4" t="s">
        <v>334</v>
      </c>
      <c r="K19" s="4" t="s">
        <v>66</v>
      </c>
      <c r="L19" s="4" t="s">
        <v>66</v>
      </c>
      <c r="M19" s="4" t="s">
        <v>66</v>
      </c>
      <c r="N19" s="4" t="s">
        <v>66</v>
      </c>
      <c r="O19" s="4" t="s">
        <v>66</v>
      </c>
      <c r="P19" s="4" t="s">
        <v>66</v>
      </c>
    </row>
    <row r="20" spans="2:16" ht="27" customHeight="1" x14ac:dyDescent="0.25">
      <c r="B20" s="33" t="s">
        <v>1343</v>
      </c>
      <c r="C20" s="4" t="s">
        <v>337</v>
      </c>
      <c r="D20" s="4" t="s">
        <v>337</v>
      </c>
      <c r="E20" s="4" t="s">
        <v>337</v>
      </c>
      <c r="F20" s="4" t="s">
        <v>337</v>
      </c>
      <c r="G20" s="4" t="s">
        <v>322</v>
      </c>
      <c r="H20" s="4" t="s">
        <v>322</v>
      </c>
      <c r="I20" s="4" t="s">
        <v>322</v>
      </c>
      <c r="J20" s="4" t="s">
        <v>322</v>
      </c>
      <c r="K20" s="4" t="s">
        <v>66</v>
      </c>
      <c r="L20" s="4" t="s">
        <v>66</v>
      </c>
      <c r="M20" s="4" t="s">
        <v>66</v>
      </c>
      <c r="N20" s="4" t="s">
        <v>66</v>
      </c>
      <c r="O20" s="4" t="s">
        <v>66</v>
      </c>
      <c r="P20" s="4" t="s">
        <v>66</v>
      </c>
    </row>
    <row r="21" spans="2:16" ht="27" customHeight="1" x14ac:dyDescent="0.25">
      <c r="B21" s="3" t="s">
        <v>1268</v>
      </c>
      <c r="C21" s="3" t="s">
        <v>1268</v>
      </c>
      <c r="D21" s="3" t="s">
        <v>1268</v>
      </c>
      <c r="E21" s="3" t="s">
        <v>1268</v>
      </c>
      <c r="F21" s="3" t="s">
        <v>1268</v>
      </c>
      <c r="G21" s="3" t="s">
        <v>1268</v>
      </c>
      <c r="H21" s="3" t="s">
        <v>1268</v>
      </c>
      <c r="I21" s="3" t="s">
        <v>1268</v>
      </c>
      <c r="J21" s="3" t="s">
        <v>1268</v>
      </c>
      <c r="K21" s="3" t="s">
        <v>1268</v>
      </c>
      <c r="L21" s="3" t="s">
        <v>1268</v>
      </c>
      <c r="M21" s="3" t="s">
        <v>1268</v>
      </c>
      <c r="N21" s="3" t="s">
        <v>1268</v>
      </c>
      <c r="O21" s="3" t="s">
        <v>1268</v>
      </c>
      <c r="P21" s="3" t="s">
        <v>1268</v>
      </c>
    </row>
    <row r="22" spans="2:16" ht="27" customHeight="1" x14ac:dyDescent="0.25">
      <c r="B22" s="33" t="s">
        <v>1338</v>
      </c>
      <c r="C22" s="4" t="s">
        <v>320</v>
      </c>
      <c r="D22" s="4" t="s">
        <v>320</v>
      </c>
      <c r="E22" s="4" t="s">
        <v>320</v>
      </c>
      <c r="F22" s="4" t="s">
        <v>320</v>
      </c>
      <c r="G22" s="4" t="s">
        <v>320</v>
      </c>
      <c r="H22" s="4" t="s">
        <v>320</v>
      </c>
      <c r="I22" s="4" t="s">
        <v>320</v>
      </c>
      <c r="J22" s="4" t="s">
        <v>320</v>
      </c>
      <c r="K22" s="4" t="s">
        <v>320</v>
      </c>
      <c r="L22" s="4" t="s">
        <v>320</v>
      </c>
      <c r="M22" s="4" t="s">
        <v>320</v>
      </c>
      <c r="N22" s="4" t="s">
        <v>320</v>
      </c>
      <c r="O22" s="4" t="s">
        <v>320</v>
      </c>
      <c r="P22" s="4" t="s">
        <v>320</v>
      </c>
    </row>
    <row r="23" spans="2:16" ht="27" customHeight="1" x14ac:dyDescent="0.25">
      <c r="B23" s="33" t="s">
        <v>1340</v>
      </c>
      <c r="C23" s="4" t="s">
        <v>327</v>
      </c>
      <c r="D23" s="4" t="s">
        <v>327</v>
      </c>
      <c r="E23" s="4" t="s">
        <v>327</v>
      </c>
      <c r="F23" s="4" t="s">
        <v>327</v>
      </c>
      <c r="G23" s="4" t="s">
        <v>327</v>
      </c>
      <c r="H23" s="4" t="s">
        <v>327</v>
      </c>
      <c r="I23" s="4" t="s">
        <v>327</v>
      </c>
      <c r="J23" s="4" t="s">
        <v>327</v>
      </c>
      <c r="K23" s="4" t="s">
        <v>327</v>
      </c>
      <c r="L23" s="4" t="s">
        <v>327</v>
      </c>
      <c r="M23" s="4" t="s">
        <v>327</v>
      </c>
      <c r="N23" s="4" t="s">
        <v>327</v>
      </c>
      <c r="O23" s="4" t="s">
        <v>327</v>
      </c>
      <c r="P23" s="4" t="s">
        <v>327</v>
      </c>
    </row>
    <row r="24" spans="2:16" ht="27" customHeight="1" x14ac:dyDescent="0.25">
      <c r="B24" s="33" t="s">
        <v>1341</v>
      </c>
      <c r="C24" s="4" t="s">
        <v>332</v>
      </c>
      <c r="D24" s="4" t="s">
        <v>332</v>
      </c>
      <c r="E24" s="4" t="s">
        <v>332</v>
      </c>
      <c r="F24" s="4" t="s">
        <v>332</v>
      </c>
      <c r="G24" s="4" t="s">
        <v>332</v>
      </c>
      <c r="H24" s="4" t="s">
        <v>332</v>
      </c>
      <c r="I24" s="4" t="s">
        <v>332</v>
      </c>
      <c r="J24" s="4" t="s">
        <v>332</v>
      </c>
      <c r="K24" s="4" t="s">
        <v>332</v>
      </c>
      <c r="L24" s="4" t="s">
        <v>332</v>
      </c>
      <c r="M24" s="4" t="s">
        <v>332</v>
      </c>
      <c r="N24" s="4" t="s">
        <v>332</v>
      </c>
      <c r="O24" s="4" t="s">
        <v>332</v>
      </c>
      <c r="P24" s="4" t="s">
        <v>332</v>
      </c>
    </row>
    <row r="25" spans="2:16" ht="27" customHeight="1" x14ac:dyDescent="0.25">
      <c r="B25" s="33" t="s">
        <v>1343</v>
      </c>
      <c r="C25" s="4" t="s">
        <v>338</v>
      </c>
      <c r="D25" s="4" t="s">
        <v>338</v>
      </c>
      <c r="E25" s="4" t="s">
        <v>338</v>
      </c>
      <c r="F25" s="4" t="s">
        <v>338</v>
      </c>
      <c r="G25" s="4" t="s">
        <v>338</v>
      </c>
      <c r="H25" s="4" t="s">
        <v>338</v>
      </c>
      <c r="I25" s="4" t="s">
        <v>338</v>
      </c>
      <c r="J25" s="4" t="s">
        <v>338</v>
      </c>
      <c r="K25" s="4" t="s">
        <v>338</v>
      </c>
      <c r="L25" s="4" t="s">
        <v>338</v>
      </c>
      <c r="M25" s="4" t="s">
        <v>338</v>
      </c>
      <c r="N25" s="4" t="s">
        <v>338</v>
      </c>
      <c r="O25" s="4" t="s">
        <v>338</v>
      </c>
      <c r="P25" s="4" t="s">
        <v>338</v>
      </c>
    </row>
    <row r="27" spans="2:16" ht="34.5" customHeight="1" x14ac:dyDescent="0.25">
      <c r="B27" s="13" t="s">
        <v>4</v>
      </c>
      <c r="C27" s="13"/>
      <c r="D27" s="13"/>
      <c r="E27" s="13"/>
      <c r="F27" s="13"/>
      <c r="G27" s="13"/>
      <c r="H27" s="13"/>
      <c r="I27" s="13"/>
      <c r="J27" s="13"/>
      <c r="K27" s="13"/>
      <c r="L27" s="13"/>
      <c r="M27" s="13"/>
      <c r="N27" s="13"/>
      <c r="O27" s="13"/>
      <c r="P27" s="13"/>
    </row>
    <row r="29" spans="2:16" x14ac:dyDescent="0.25">
      <c r="B29" s="2" t="s">
        <v>5</v>
      </c>
      <c r="C29" s="1"/>
      <c r="D29" s="1" t="s">
        <v>317</v>
      </c>
      <c r="E29" s="1"/>
      <c r="F29" s="1"/>
      <c r="G29" s="1"/>
      <c r="H29" s="1"/>
      <c r="I29" s="1"/>
      <c r="J29" s="1"/>
      <c r="K29" s="1"/>
      <c r="L29" s="1"/>
      <c r="M29" s="1"/>
      <c r="N29" s="1"/>
      <c r="O29" s="1"/>
      <c r="P29" s="1"/>
    </row>
    <row r="30" spans="2:16" x14ac:dyDescent="0.25">
      <c r="B30" s="2" t="s">
        <v>7</v>
      </c>
      <c r="C30" s="1"/>
      <c r="D30" s="1" t="s">
        <v>149</v>
      </c>
      <c r="E30" s="1"/>
      <c r="F30" s="1"/>
      <c r="G30" s="1"/>
      <c r="H30" s="1"/>
      <c r="I30" s="1"/>
      <c r="J30" s="1"/>
      <c r="K30" s="1"/>
      <c r="L30" s="1"/>
      <c r="M30" s="1"/>
      <c r="N30" s="1"/>
      <c r="O30" s="1"/>
      <c r="P30" s="1"/>
    </row>
    <row r="31" spans="2:16" x14ac:dyDescent="0.25">
      <c r="B31" s="2" t="s">
        <v>9</v>
      </c>
      <c r="C31" s="1"/>
      <c r="D31" s="1" t="s">
        <v>318</v>
      </c>
      <c r="E31" s="1"/>
      <c r="F31" s="1"/>
      <c r="G31" s="1"/>
      <c r="H31" s="1"/>
      <c r="I31" s="1"/>
      <c r="J31" s="1"/>
      <c r="K31" s="1"/>
      <c r="L31" s="1"/>
      <c r="M31" s="1"/>
      <c r="N31" s="1"/>
      <c r="O31" s="1"/>
      <c r="P31" s="1"/>
    </row>
    <row r="32" spans="2:16" x14ac:dyDescent="0.25">
      <c r="B32" s="2" t="s">
        <v>11</v>
      </c>
      <c r="C32" s="1"/>
      <c r="D32" s="1" t="s">
        <v>319</v>
      </c>
      <c r="E32" s="1"/>
      <c r="F32" s="1"/>
      <c r="G32" s="1"/>
      <c r="H32" s="1"/>
      <c r="I32" s="1"/>
      <c r="J32" s="1"/>
      <c r="K32" s="1"/>
      <c r="L32" s="1"/>
      <c r="M32" s="1"/>
      <c r="N32" s="1"/>
      <c r="O32" s="1"/>
      <c r="P32" s="1"/>
    </row>
    <row r="33" spans="2:16" x14ac:dyDescent="0.25">
      <c r="B33" s="2" t="s">
        <v>13</v>
      </c>
      <c r="C33" s="1"/>
      <c r="D33" s="1" t="s">
        <v>320</v>
      </c>
      <c r="E33" s="1"/>
      <c r="F33" s="1"/>
      <c r="G33" s="1"/>
      <c r="H33" s="1"/>
      <c r="I33" s="1"/>
      <c r="J33" s="1"/>
      <c r="K33" s="1"/>
      <c r="L33" s="1"/>
      <c r="M33" s="1"/>
      <c r="N33" s="1"/>
      <c r="O33" s="1"/>
      <c r="P33" s="1"/>
    </row>
    <row r="34" spans="2:16" x14ac:dyDescent="0.25">
      <c r="B34" s="2" t="s">
        <v>15</v>
      </c>
      <c r="C34" s="1"/>
      <c r="D34" s="1"/>
      <c r="E34" s="1"/>
      <c r="F34" s="1"/>
      <c r="G34" s="1"/>
      <c r="H34" s="1"/>
      <c r="I34" s="1"/>
      <c r="J34" s="1"/>
      <c r="K34" s="1"/>
      <c r="L34" s="1"/>
      <c r="M34" s="1"/>
      <c r="N34" s="1"/>
      <c r="O34" s="1"/>
      <c r="P34" s="1"/>
    </row>
    <row r="35" spans="2:16" x14ac:dyDescent="0.25">
      <c r="B35" s="2" t="s">
        <v>16</v>
      </c>
      <c r="C35" s="1"/>
      <c r="D35" s="1"/>
      <c r="E35" s="1"/>
      <c r="F35" s="1"/>
      <c r="G35" s="1"/>
      <c r="H35" s="1"/>
      <c r="I35" s="1"/>
      <c r="J35" s="1"/>
      <c r="K35" s="1"/>
      <c r="L35" s="1"/>
      <c r="M35" s="1"/>
      <c r="N35" s="1"/>
      <c r="O35" s="1"/>
      <c r="P35" s="1"/>
    </row>
    <row r="36" spans="2:16" x14ac:dyDescent="0.25">
      <c r="B36" s="2" t="s">
        <v>17</v>
      </c>
      <c r="C36" s="1"/>
      <c r="D36" s="1"/>
      <c r="E36" s="1"/>
      <c r="F36" s="1"/>
      <c r="G36" s="1"/>
      <c r="H36" s="1"/>
      <c r="I36" s="1"/>
      <c r="J36" s="1"/>
      <c r="K36" s="1"/>
      <c r="L36" s="1"/>
      <c r="M36" s="1"/>
      <c r="N36" s="1"/>
      <c r="O36" s="1"/>
      <c r="P36" s="1"/>
    </row>
    <row r="37" spans="2:16" x14ac:dyDescent="0.25">
      <c r="B37" s="2" t="s">
        <v>18</v>
      </c>
      <c r="C37" s="1"/>
      <c r="D37" s="1" t="s">
        <v>321</v>
      </c>
      <c r="E37" s="1"/>
      <c r="F37" s="1"/>
      <c r="G37" s="1"/>
      <c r="H37" s="1"/>
      <c r="I37" s="1"/>
      <c r="J37" s="1"/>
      <c r="K37" s="1"/>
      <c r="L37" s="1"/>
      <c r="M37" s="1"/>
      <c r="N37" s="1"/>
      <c r="O37" s="1"/>
      <c r="P37" s="1"/>
    </row>
    <row r="38" spans="2:16" x14ac:dyDescent="0.25">
      <c r="B38" s="2" t="s">
        <v>20</v>
      </c>
      <c r="C38" s="1"/>
      <c r="D38" s="1">
        <v>90</v>
      </c>
      <c r="E38" s="1"/>
      <c r="F38" s="1"/>
      <c r="G38" s="1"/>
      <c r="H38" s="1"/>
      <c r="I38" s="1"/>
      <c r="J38" s="1"/>
      <c r="K38" s="1"/>
      <c r="L38" s="1"/>
      <c r="M38" s="1"/>
      <c r="N38" s="1"/>
      <c r="O38" s="1"/>
      <c r="P38" s="1"/>
    </row>
    <row r="39" spans="2:16" x14ac:dyDescent="0.25">
      <c r="B39" s="2" t="s">
        <v>21</v>
      </c>
      <c r="C39" s="1"/>
      <c r="D39" s="1">
        <v>2</v>
      </c>
      <c r="E39" s="1"/>
      <c r="F39" s="1"/>
      <c r="G39" s="1"/>
      <c r="H39" s="1"/>
      <c r="I39" s="1"/>
      <c r="J39" s="1"/>
      <c r="K39" s="1"/>
      <c r="L39" s="1"/>
      <c r="M39" s="1"/>
      <c r="N39" s="1"/>
      <c r="O39" s="1"/>
      <c r="P39" s="1"/>
    </row>
    <row r="40" spans="2:16" x14ac:dyDescent="0.25">
      <c r="B40" s="2" t="s">
        <v>22</v>
      </c>
      <c r="C40" s="1"/>
      <c r="D40" s="1">
        <v>100</v>
      </c>
      <c r="E40" s="1"/>
      <c r="F40" s="1"/>
      <c r="G40" s="1"/>
      <c r="H40" s="1"/>
      <c r="I40" s="1"/>
      <c r="J40" s="1"/>
      <c r="K40" s="1"/>
      <c r="L40" s="1"/>
      <c r="M40" s="1"/>
      <c r="N40" s="1"/>
      <c r="O40" s="1"/>
      <c r="P40" s="1"/>
    </row>
    <row r="41" spans="2:16" x14ac:dyDescent="0.25">
      <c r="B41" s="2" t="s">
        <v>23</v>
      </c>
      <c r="C41" s="1"/>
      <c r="D41" s="1" t="s">
        <v>49</v>
      </c>
      <c r="E41" s="1"/>
      <c r="F41" s="1"/>
      <c r="G41" s="1"/>
      <c r="H41" s="1"/>
      <c r="I41" s="1"/>
      <c r="J41" s="1"/>
      <c r="K41" s="1"/>
      <c r="L41" s="1"/>
      <c r="M41" s="1"/>
      <c r="N41" s="1"/>
      <c r="O41" s="1"/>
      <c r="P41" s="1"/>
    </row>
    <row r="42" spans="2:16" x14ac:dyDescent="0.25">
      <c r="B42" s="2" t="s">
        <v>25</v>
      </c>
      <c r="C42" s="1"/>
      <c r="D42" s="1" t="s">
        <v>26</v>
      </c>
      <c r="E42" s="1"/>
      <c r="F42" s="1"/>
      <c r="G42" s="1"/>
      <c r="H42" s="1"/>
      <c r="I42" s="1"/>
      <c r="J42" s="1"/>
      <c r="K42" s="1"/>
      <c r="L42" s="1"/>
      <c r="M42" s="1"/>
      <c r="N42" s="1"/>
      <c r="O42" s="1"/>
      <c r="P42" s="1"/>
    </row>
    <row r="43" spans="2:16" x14ac:dyDescent="0.25">
      <c r="B43" s="2" t="s">
        <v>27</v>
      </c>
      <c r="C43" s="1"/>
      <c r="D43" s="1" t="s">
        <v>1269</v>
      </c>
      <c r="E43" s="1"/>
      <c r="F43" s="1"/>
      <c r="G43" s="1"/>
      <c r="H43" s="1"/>
      <c r="I43" s="1"/>
      <c r="J43" s="1"/>
      <c r="K43" s="1"/>
      <c r="L43" s="1"/>
      <c r="M43" s="1"/>
      <c r="N43" s="1"/>
      <c r="O43" s="1"/>
      <c r="P43" s="1"/>
    </row>
    <row r="44" spans="2:16" x14ac:dyDescent="0.25">
      <c r="B44" s="2" t="s">
        <v>29</v>
      </c>
      <c r="C44" s="1"/>
      <c r="D44" s="1"/>
      <c r="E44" s="1"/>
      <c r="F44" s="1"/>
      <c r="G44" s="1"/>
      <c r="H44" s="1"/>
      <c r="I44" s="1"/>
      <c r="J44" s="1"/>
      <c r="K44" s="1"/>
      <c r="L44" s="1"/>
      <c r="M44" s="1"/>
      <c r="N44" s="1"/>
      <c r="O44" s="1"/>
      <c r="P44" s="1"/>
    </row>
    <row r="45" spans="2:16" x14ac:dyDescent="0.25">
      <c r="B45" s="2" t="s">
        <v>30</v>
      </c>
      <c r="C45" s="1"/>
      <c r="D45" s="1" t="s">
        <v>66</v>
      </c>
      <c r="E45" s="1"/>
      <c r="F45" s="1"/>
      <c r="G45" s="1"/>
      <c r="H45" s="1"/>
      <c r="I45" s="1"/>
      <c r="J45" s="1"/>
      <c r="K45" s="1"/>
      <c r="L45" s="1"/>
      <c r="M45" s="1"/>
      <c r="N45" s="1"/>
      <c r="O45" s="1"/>
      <c r="P45" s="1"/>
    </row>
    <row r="46" spans="2:16" x14ac:dyDescent="0.25">
      <c r="B46" s="2" t="s">
        <v>32</v>
      </c>
      <c r="C46" s="1"/>
      <c r="D46" s="1" t="s">
        <v>322</v>
      </c>
      <c r="E46" s="1"/>
      <c r="F46" s="1"/>
      <c r="G46" s="1"/>
      <c r="H46" s="1"/>
      <c r="I46" s="1"/>
      <c r="J46" s="1"/>
      <c r="K46" s="1"/>
      <c r="L46" s="1"/>
      <c r="M46" s="1"/>
      <c r="N46" s="1"/>
      <c r="O46" s="1"/>
      <c r="P46" s="1"/>
    </row>
    <row r="47" spans="2:16" x14ac:dyDescent="0.25">
      <c r="B47" s="2" t="s">
        <v>34</v>
      </c>
      <c r="C47" s="1"/>
      <c r="D47" s="1" t="s">
        <v>323</v>
      </c>
      <c r="E47" s="1"/>
      <c r="F47" s="1"/>
      <c r="G47" s="1"/>
      <c r="H47" s="1"/>
      <c r="I47" s="1"/>
      <c r="J47" s="1"/>
      <c r="K47" s="1"/>
      <c r="L47" s="1"/>
      <c r="M47" s="1"/>
      <c r="N47" s="1"/>
      <c r="O47" s="1"/>
      <c r="P47" s="1"/>
    </row>
    <row r="49" spans="2:16" x14ac:dyDescent="0.25">
      <c r="B49" s="2" t="s">
        <v>5</v>
      </c>
      <c r="C49" s="1"/>
      <c r="D49" s="1" t="s">
        <v>324</v>
      </c>
      <c r="E49" s="1"/>
      <c r="F49" s="1"/>
      <c r="G49" s="1"/>
      <c r="H49" s="1"/>
      <c r="I49" s="1"/>
      <c r="J49" s="1"/>
      <c r="K49" s="1"/>
      <c r="L49" s="1"/>
      <c r="M49" s="1"/>
      <c r="N49" s="1"/>
      <c r="O49" s="1"/>
      <c r="P49" s="1"/>
    </row>
    <row r="50" spans="2:16" x14ac:dyDescent="0.25">
      <c r="B50" s="2" t="s">
        <v>7</v>
      </c>
      <c r="C50" s="1"/>
      <c r="D50" s="1" t="s">
        <v>149</v>
      </c>
      <c r="E50" s="1"/>
      <c r="F50" s="1"/>
      <c r="G50" s="1"/>
      <c r="H50" s="1"/>
      <c r="I50" s="1"/>
      <c r="J50" s="1"/>
      <c r="K50" s="1"/>
      <c r="L50" s="1"/>
      <c r="M50" s="1"/>
      <c r="N50" s="1"/>
      <c r="O50" s="1"/>
      <c r="P50" s="1"/>
    </row>
    <row r="51" spans="2:16" x14ac:dyDescent="0.25">
      <c r="B51" s="2" t="s">
        <v>9</v>
      </c>
      <c r="C51" s="1"/>
      <c r="D51" s="1" t="s">
        <v>325</v>
      </c>
      <c r="E51" s="1"/>
      <c r="F51" s="1"/>
      <c r="G51" s="1"/>
      <c r="H51" s="1"/>
      <c r="I51" s="1"/>
      <c r="J51" s="1"/>
      <c r="K51" s="1"/>
      <c r="L51" s="1"/>
      <c r="M51" s="1"/>
      <c r="N51" s="1"/>
      <c r="O51" s="1"/>
      <c r="P51" s="1"/>
    </row>
    <row r="52" spans="2:16" x14ac:dyDescent="0.25">
      <c r="B52" s="2" t="s">
        <v>11</v>
      </c>
      <c r="C52" s="1"/>
      <c r="D52" s="1" t="s">
        <v>326</v>
      </c>
      <c r="E52" s="1"/>
      <c r="F52" s="1"/>
      <c r="G52" s="1"/>
      <c r="H52" s="1"/>
      <c r="I52" s="1"/>
      <c r="J52" s="1"/>
      <c r="K52" s="1"/>
      <c r="L52" s="1"/>
      <c r="M52" s="1"/>
      <c r="N52" s="1"/>
      <c r="O52" s="1"/>
      <c r="P52" s="1"/>
    </row>
    <row r="53" spans="2:16" x14ac:dyDescent="0.25">
      <c r="B53" s="2" t="s">
        <v>13</v>
      </c>
      <c r="C53" s="1"/>
      <c r="D53" s="1" t="s">
        <v>327</v>
      </c>
      <c r="E53" s="1"/>
      <c r="F53" s="1"/>
      <c r="G53" s="1"/>
      <c r="H53" s="1"/>
      <c r="I53" s="1"/>
      <c r="J53" s="1"/>
      <c r="K53" s="1"/>
      <c r="L53" s="1"/>
      <c r="M53" s="1"/>
      <c r="N53" s="1"/>
      <c r="O53" s="1"/>
      <c r="P53" s="1"/>
    </row>
    <row r="54" spans="2:16" x14ac:dyDescent="0.25">
      <c r="B54" s="2" t="s">
        <v>15</v>
      </c>
      <c r="C54" s="1"/>
      <c r="D54" s="1"/>
      <c r="E54" s="1"/>
      <c r="F54" s="1"/>
      <c r="G54" s="1"/>
      <c r="H54" s="1"/>
      <c r="I54" s="1"/>
      <c r="J54" s="1"/>
      <c r="K54" s="1"/>
      <c r="L54" s="1"/>
      <c r="M54" s="1"/>
      <c r="N54" s="1"/>
      <c r="O54" s="1"/>
      <c r="P54" s="1"/>
    </row>
    <row r="55" spans="2:16" x14ac:dyDescent="0.25">
      <c r="B55" s="2" t="s">
        <v>16</v>
      </c>
      <c r="C55" s="1"/>
      <c r="D55" s="1"/>
      <c r="E55" s="1"/>
      <c r="F55" s="1"/>
      <c r="G55" s="1"/>
      <c r="H55" s="1"/>
      <c r="I55" s="1"/>
      <c r="J55" s="1"/>
      <c r="K55" s="1"/>
      <c r="L55" s="1"/>
      <c r="M55" s="1"/>
      <c r="N55" s="1"/>
      <c r="O55" s="1"/>
      <c r="P55" s="1"/>
    </row>
    <row r="56" spans="2:16" x14ac:dyDescent="0.25">
      <c r="B56" s="2" t="s">
        <v>17</v>
      </c>
      <c r="C56" s="1"/>
      <c r="D56" s="1"/>
      <c r="E56" s="1"/>
      <c r="F56" s="1"/>
      <c r="G56" s="1"/>
      <c r="H56" s="1"/>
      <c r="I56" s="1"/>
      <c r="J56" s="1"/>
      <c r="K56" s="1"/>
      <c r="L56" s="1"/>
      <c r="M56" s="1"/>
      <c r="N56" s="1"/>
      <c r="O56" s="1"/>
      <c r="P56" s="1"/>
    </row>
    <row r="57" spans="2:16" x14ac:dyDescent="0.25">
      <c r="B57" s="2" t="s">
        <v>18</v>
      </c>
      <c r="C57" s="1"/>
      <c r="D57" s="1" t="s">
        <v>328</v>
      </c>
      <c r="E57" s="1"/>
      <c r="F57" s="1"/>
      <c r="G57" s="1"/>
      <c r="H57" s="1"/>
      <c r="I57" s="1"/>
      <c r="J57" s="1"/>
      <c r="K57" s="1"/>
      <c r="L57" s="1"/>
      <c r="M57" s="1"/>
      <c r="N57" s="1"/>
      <c r="O57" s="1"/>
      <c r="P57" s="1"/>
    </row>
    <row r="58" spans="2:16" x14ac:dyDescent="0.25">
      <c r="B58" s="2" t="s">
        <v>20</v>
      </c>
      <c r="C58" s="1"/>
      <c r="D58" s="1">
        <v>2</v>
      </c>
      <c r="E58" s="1"/>
      <c r="F58" s="1"/>
      <c r="G58" s="1"/>
      <c r="H58" s="1"/>
      <c r="I58" s="1"/>
      <c r="J58" s="1"/>
      <c r="K58" s="1"/>
      <c r="L58" s="1"/>
      <c r="M58" s="1"/>
      <c r="N58" s="1"/>
      <c r="O58" s="1"/>
      <c r="P58" s="1"/>
    </row>
    <row r="59" spans="2:16" x14ac:dyDescent="0.25">
      <c r="B59" s="2" t="s">
        <v>21</v>
      </c>
      <c r="C59" s="1"/>
      <c r="D59" s="1">
        <v>1</v>
      </c>
      <c r="E59" s="1"/>
      <c r="F59" s="1"/>
      <c r="G59" s="1"/>
      <c r="H59" s="1"/>
      <c r="I59" s="1"/>
      <c r="J59" s="1"/>
      <c r="K59" s="1"/>
      <c r="L59" s="1"/>
      <c r="M59" s="1"/>
      <c r="N59" s="1"/>
      <c r="O59" s="1"/>
      <c r="P59" s="1"/>
    </row>
    <row r="60" spans="2:16" x14ac:dyDescent="0.25">
      <c r="B60" s="2" t="s">
        <v>22</v>
      </c>
      <c r="C60" s="1"/>
      <c r="D60" s="1">
        <v>4</v>
      </c>
      <c r="E60" s="1"/>
      <c r="F60" s="1"/>
      <c r="G60" s="1"/>
      <c r="H60" s="1"/>
      <c r="I60" s="1"/>
      <c r="J60" s="1"/>
      <c r="K60" s="1"/>
      <c r="L60" s="1"/>
      <c r="M60" s="1"/>
      <c r="N60" s="1"/>
      <c r="O60" s="1"/>
      <c r="P60" s="1"/>
    </row>
    <row r="61" spans="2:16" x14ac:dyDescent="0.25">
      <c r="B61" s="2" t="s">
        <v>23</v>
      </c>
      <c r="C61" s="1"/>
      <c r="D61" s="1" t="s">
        <v>24</v>
      </c>
      <c r="E61" s="1"/>
      <c r="F61" s="1"/>
      <c r="G61" s="1"/>
      <c r="H61" s="1"/>
      <c r="I61" s="1"/>
      <c r="J61" s="1"/>
      <c r="K61" s="1"/>
      <c r="L61" s="1"/>
      <c r="M61" s="1"/>
      <c r="N61" s="1"/>
      <c r="O61" s="1"/>
      <c r="P61" s="1"/>
    </row>
    <row r="62" spans="2:16" x14ac:dyDescent="0.25">
      <c r="B62" s="2" t="s">
        <v>25</v>
      </c>
      <c r="C62" s="1"/>
      <c r="D62" s="1" t="s">
        <v>26</v>
      </c>
      <c r="E62" s="1"/>
      <c r="F62" s="1"/>
      <c r="G62" s="1"/>
      <c r="H62" s="1"/>
      <c r="I62" s="1"/>
      <c r="J62" s="1"/>
      <c r="K62" s="1"/>
      <c r="L62" s="1"/>
      <c r="M62" s="1"/>
      <c r="N62" s="1"/>
      <c r="O62" s="1"/>
      <c r="P62" s="1"/>
    </row>
    <row r="63" spans="2:16" x14ac:dyDescent="0.25">
      <c r="B63" s="2" t="s">
        <v>27</v>
      </c>
      <c r="C63" s="1"/>
      <c r="D63" s="1" t="s">
        <v>1269</v>
      </c>
      <c r="E63" s="1"/>
      <c r="F63" s="1"/>
      <c r="G63" s="1"/>
      <c r="H63" s="1"/>
      <c r="I63" s="1"/>
      <c r="J63" s="1"/>
      <c r="K63" s="1"/>
      <c r="L63" s="1"/>
      <c r="M63" s="1"/>
      <c r="N63" s="1"/>
      <c r="O63" s="1"/>
      <c r="P63" s="1"/>
    </row>
    <row r="64" spans="2:16" x14ac:dyDescent="0.25">
      <c r="B64" s="2" t="s">
        <v>29</v>
      </c>
      <c r="C64" s="1"/>
      <c r="D64" s="1"/>
      <c r="E64" s="1"/>
      <c r="F64" s="1"/>
      <c r="G64" s="1"/>
      <c r="H64" s="1"/>
      <c r="I64" s="1"/>
      <c r="J64" s="1"/>
      <c r="K64" s="1"/>
      <c r="L64" s="1"/>
      <c r="M64" s="1"/>
      <c r="N64" s="1"/>
      <c r="O64" s="1"/>
      <c r="P64" s="1"/>
    </row>
    <row r="65" spans="2:16" x14ac:dyDescent="0.25">
      <c r="B65" s="2" t="s">
        <v>30</v>
      </c>
      <c r="C65" s="1"/>
      <c r="D65" s="1" t="s">
        <v>66</v>
      </c>
      <c r="E65" s="1"/>
      <c r="F65" s="1"/>
      <c r="G65" s="1"/>
      <c r="H65" s="1"/>
      <c r="I65" s="1"/>
      <c r="J65" s="1"/>
      <c r="K65" s="1"/>
      <c r="L65" s="1"/>
      <c r="M65" s="1"/>
      <c r="N65" s="1"/>
      <c r="O65" s="1"/>
      <c r="P65" s="1"/>
    </row>
    <row r="66" spans="2:16" x14ac:dyDescent="0.25">
      <c r="B66" s="2" t="s">
        <v>32</v>
      </c>
      <c r="C66" s="1"/>
      <c r="D66" s="1" t="s">
        <v>329</v>
      </c>
      <c r="E66" s="1"/>
      <c r="F66" s="1"/>
      <c r="G66" s="1"/>
      <c r="H66" s="1"/>
      <c r="I66" s="1"/>
      <c r="J66" s="1"/>
      <c r="K66" s="1"/>
      <c r="L66" s="1"/>
      <c r="M66" s="1"/>
      <c r="N66" s="1"/>
      <c r="O66" s="1"/>
      <c r="P66" s="1"/>
    </row>
    <row r="67" spans="2:16" x14ac:dyDescent="0.25">
      <c r="B67" s="2" t="s">
        <v>34</v>
      </c>
      <c r="C67" s="1"/>
      <c r="D67" s="1" t="s">
        <v>323</v>
      </c>
      <c r="E67" s="1"/>
      <c r="F67" s="1"/>
      <c r="G67" s="1"/>
      <c r="H67" s="1"/>
      <c r="I67" s="1"/>
      <c r="J67" s="1"/>
      <c r="K67" s="1"/>
      <c r="L67" s="1"/>
      <c r="M67" s="1"/>
      <c r="N67" s="1"/>
      <c r="O67" s="1"/>
      <c r="P67" s="1"/>
    </row>
    <row r="69" spans="2:16" x14ac:dyDescent="0.25">
      <c r="B69" s="2" t="s">
        <v>5</v>
      </c>
      <c r="C69" s="1"/>
      <c r="D69" s="1" t="s">
        <v>324</v>
      </c>
      <c r="E69" s="1"/>
      <c r="F69" s="1"/>
      <c r="G69" s="1"/>
      <c r="H69" s="1"/>
      <c r="I69" s="1"/>
      <c r="J69" s="1"/>
      <c r="K69" s="1"/>
      <c r="L69" s="1"/>
      <c r="M69" s="1"/>
      <c r="N69" s="1"/>
      <c r="O69" s="1"/>
      <c r="P69" s="1"/>
    </row>
    <row r="70" spans="2:16" x14ac:dyDescent="0.25">
      <c r="B70" s="2" t="s">
        <v>7</v>
      </c>
      <c r="C70" s="1"/>
      <c r="D70" s="1" t="s">
        <v>149</v>
      </c>
      <c r="E70" s="1"/>
      <c r="F70" s="1"/>
      <c r="G70" s="1"/>
      <c r="H70" s="1"/>
      <c r="I70" s="1"/>
      <c r="J70" s="1"/>
      <c r="K70" s="1"/>
      <c r="L70" s="1"/>
      <c r="M70" s="1"/>
      <c r="N70" s="1"/>
      <c r="O70" s="1"/>
      <c r="P70" s="1"/>
    </row>
    <row r="71" spans="2:16" x14ac:dyDescent="0.25">
      <c r="B71" s="2" t="s">
        <v>9</v>
      </c>
      <c r="C71" s="1"/>
      <c r="D71" s="1" t="s">
        <v>330</v>
      </c>
      <c r="E71" s="1"/>
      <c r="F71" s="1"/>
      <c r="G71" s="1"/>
      <c r="H71" s="1"/>
      <c r="I71" s="1"/>
      <c r="J71" s="1"/>
      <c r="K71" s="1"/>
      <c r="L71" s="1"/>
      <c r="M71" s="1"/>
      <c r="N71" s="1"/>
      <c r="O71" s="1"/>
      <c r="P71" s="1"/>
    </row>
    <row r="72" spans="2:16" x14ac:dyDescent="0.25">
      <c r="B72" s="2" t="s">
        <v>11</v>
      </c>
      <c r="C72" s="1"/>
      <c r="D72" s="1" t="s">
        <v>331</v>
      </c>
      <c r="E72" s="1"/>
      <c r="F72" s="1"/>
      <c r="G72" s="1"/>
      <c r="H72" s="1"/>
      <c r="I72" s="1"/>
      <c r="J72" s="1"/>
      <c r="K72" s="1"/>
      <c r="L72" s="1"/>
      <c r="M72" s="1"/>
      <c r="N72" s="1"/>
      <c r="O72" s="1"/>
      <c r="P72" s="1"/>
    </row>
    <row r="73" spans="2:16" x14ac:dyDescent="0.25">
      <c r="B73" s="2" t="s">
        <v>13</v>
      </c>
      <c r="C73" s="1"/>
      <c r="D73" s="1" t="s">
        <v>332</v>
      </c>
      <c r="E73" s="1"/>
      <c r="F73" s="1"/>
      <c r="G73" s="1"/>
      <c r="H73" s="1"/>
      <c r="I73" s="1"/>
      <c r="J73" s="1"/>
      <c r="K73" s="1"/>
      <c r="L73" s="1"/>
      <c r="M73" s="1"/>
      <c r="N73" s="1"/>
      <c r="O73" s="1"/>
      <c r="P73" s="1"/>
    </row>
    <row r="74" spans="2:16" x14ac:dyDescent="0.25">
      <c r="B74" s="2" t="s">
        <v>15</v>
      </c>
      <c r="C74" s="1"/>
      <c r="D74" s="1"/>
      <c r="E74" s="1"/>
      <c r="F74" s="1"/>
      <c r="G74" s="1"/>
      <c r="H74" s="1"/>
      <c r="I74" s="1"/>
      <c r="J74" s="1"/>
      <c r="K74" s="1"/>
      <c r="L74" s="1"/>
      <c r="M74" s="1"/>
      <c r="N74" s="1"/>
      <c r="O74" s="1"/>
      <c r="P74" s="1"/>
    </row>
    <row r="75" spans="2:16" x14ac:dyDescent="0.25">
      <c r="B75" s="2" t="s">
        <v>16</v>
      </c>
      <c r="C75" s="1"/>
      <c r="D75" s="1"/>
      <c r="E75" s="1"/>
      <c r="F75" s="1"/>
      <c r="G75" s="1"/>
      <c r="H75" s="1"/>
      <c r="I75" s="1"/>
      <c r="J75" s="1"/>
      <c r="K75" s="1"/>
      <c r="L75" s="1"/>
      <c r="M75" s="1"/>
      <c r="N75" s="1"/>
      <c r="O75" s="1"/>
      <c r="P75" s="1"/>
    </row>
    <row r="76" spans="2:16" x14ac:dyDescent="0.25">
      <c r="B76" s="2" t="s">
        <v>17</v>
      </c>
      <c r="C76" s="1"/>
      <c r="D76" s="1"/>
      <c r="E76" s="1"/>
      <c r="F76" s="1"/>
      <c r="G76" s="1"/>
      <c r="H76" s="1"/>
      <c r="I76" s="1"/>
      <c r="J76" s="1"/>
      <c r="K76" s="1"/>
      <c r="L76" s="1"/>
      <c r="M76" s="1"/>
      <c r="N76" s="1"/>
      <c r="O76" s="1"/>
      <c r="P76" s="1"/>
    </row>
    <row r="77" spans="2:16" x14ac:dyDescent="0.25">
      <c r="B77" s="2" t="s">
        <v>18</v>
      </c>
      <c r="C77" s="1"/>
      <c r="D77" s="1" t="s">
        <v>333</v>
      </c>
      <c r="E77" s="1"/>
      <c r="F77" s="1"/>
      <c r="G77" s="1"/>
      <c r="H77" s="1"/>
      <c r="I77" s="1"/>
      <c r="J77" s="1"/>
      <c r="K77" s="1"/>
      <c r="L77" s="1"/>
      <c r="M77" s="1"/>
      <c r="N77" s="1"/>
      <c r="O77" s="1"/>
      <c r="P77" s="1"/>
    </row>
    <row r="78" spans="2:16" x14ac:dyDescent="0.25">
      <c r="B78" s="2" t="s">
        <v>20</v>
      </c>
      <c r="C78" s="1"/>
      <c r="D78" s="1">
        <v>2</v>
      </c>
      <c r="E78" s="1"/>
      <c r="F78" s="1"/>
      <c r="G78" s="1"/>
      <c r="H78" s="1"/>
      <c r="I78" s="1"/>
      <c r="J78" s="1"/>
      <c r="K78" s="1"/>
      <c r="L78" s="1"/>
      <c r="M78" s="1"/>
      <c r="N78" s="1"/>
      <c r="O78" s="1"/>
      <c r="P78" s="1"/>
    </row>
    <row r="79" spans="2:16" x14ac:dyDescent="0.25">
      <c r="B79" s="2" t="s">
        <v>21</v>
      </c>
      <c r="C79" s="1"/>
      <c r="D79" s="1">
        <v>1</v>
      </c>
      <c r="E79" s="1"/>
      <c r="F79" s="1"/>
      <c r="G79" s="1"/>
      <c r="H79" s="1"/>
      <c r="I79" s="1"/>
      <c r="J79" s="1"/>
      <c r="K79" s="1"/>
      <c r="L79" s="1"/>
      <c r="M79" s="1"/>
      <c r="N79" s="1"/>
      <c r="O79" s="1"/>
      <c r="P79" s="1"/>
    </row>
    <row r="80" spans="2:16" x14ac:dyDescent="0.25">
      <c r="B80" s="2" t="s">
        <v>22</v>
      </c>
      <c r="C80" s="1"/>
      <c r="D80" s="1">
        <v>4</v>
      </c>
      <c r="E80" s="1"/>
      <c r="F80" s="1"/>
      <c r="G80" s="1"/>
      <c r="H80" s="1"/>
      <c r="I80" s="1"/>
      <c r="J80" s="1"/>
      <c r="K80" s="1"/>
      <c r="L80" s="1"/>
      <c r="M80" s="1"/>
      <c r="N80" s="1"/>
      <c r="O80" s="1"/>
      <c r="P80" s="1"/>
    </row>
    <row r="81" spans="2:16" x14ac:dyDescent="0.25">
      <c r="B81" s="2" t="s">
        <v>23</v>
      </c>
      <c r="C81" s="1"/>
      <c r="D81" s="1" t="s">
        <v>24</v>
      </c>
      <c r="E81" s="1"/>
      <c r="F81" s="1"/>
      <c r="G81" s="1"/>
      <c r="H81" s="1"/>
      <c r="I81" s="1"/>
      <c r="J81" s="1"/>
      <c r="K81" s="1"/>
      <c r="L81" s="1"/>
      <c r="M81" s="1"/>
      <c r="N81" s="1"/>
      <c r="O81" s="1"/>
      <c r="P81" s="1"/>
    </row>
    <row r="82" spans="2:16" x14ac:dyDescent="0.25">
      <c r="B82" s="2" t="s">
        <v>25</v>
      </c>
      <c r="C82" s="1"/>
      <c r="D82" s="1" t="s">
        <v>26</v>
      </c>
      <c r="E82" s="1"/>
      <c r="F82" s="1"/>
      <c r="G82" s="1"/>
      <c r="H82" s="1"/>
      <c r="I82" s="1"/>
      <c r="J82" s="1"/>
      <c r="K82" s="1"/>
      <c r="L82" s="1"/>
      <c r="M82" s="1"/>
      <c r="N82" s="1"/>
      <c r="O82" s="1"/>
      <c r="P82" s="1"/>
    </row>
    <row r="83" spans="2:16" x14ac:dyDescent="0.25">
      <c r="B83" s="2" t="s">
        <v>27</v>
      </c>
      <c r="C83" s="1"/>
      <c r="D83" s="1" t="s">
        <v>1269</v>
      </c>
      <c r="E83" s="1"/>
      <c r="F83" s="1"/>
      <c r="G83" s="1"/>
      <c r="H83" s="1"/>
      <c r="I83" s="1"/>
      <c r="J83" s="1"/>
      <c r="K83" s="1"/>
      <c r="L83" s="1"/>
      <c r="M83" s="1"/>
      <c r="N83" s="1"/>
      <c r="O83" s="1"/>
      <c r="P83" s="1"/>
    </row>
    <row r="84" spans="2:16" x14ac:dyDescent="0.25">
      <c r="B84" s="2" t="s">
        <v>29</v>
      </c>
      <c r="C84" s="1"/>
      <c r="D84" s="1"/>
      <c r="E84" s="1"/>
      <c r="F84" s="1"/>
      <c r="G84" s="1"/>
      <c r="H84" s="1"/>
      <c r="I84" s="1"/>
      <c r="J84" s="1"/>
      <c r="K84" s="1"/>
      <c r="L84" s="1"/>
      <c r="M84" s="1"/>
      <c r="N84" s="1"/>
      <c r="O84" s="1"/>
      <c r="P84" s="1"/>
    </row>
    <row r="85" spans="2:16" x14ac:dyDescent="0.25">
      <c r="B85" s="2" t="s">
        <v>30</v>
      </c>
      <c r="C85" s="1"/>
      <c r="D85" s="1" t="s">
        <v>66</v>
      </c>
      <c r="E85" s="1"/>
      <c r="F85" s="1"/>
      <c r="G85" s="1"/>
      <c r="H85" s="1"/>
      <c r="I85" s="1"/>
      <c r="J85" s="1"/>
      <c r="K85" s="1"/>
      <c r="L85" s="1"/>
      <c r="M85" s="1"/>
      <c r="N85" s="1"/>
      <c r="O85" s="1"/>
      <c r="P85" s="1"/>
    </row>
    <row r="86" spans="2:16" x14ac:dyDescent="0.25">
      <c r="B86" s="2" t="s">
        <v>32</v>
      </c>
      <c r="C86" s="1"/>
      <c r="D86" s="1" t="s">
        <v>334</v>
      </c>
      <c r="E86" s="1"/>
      <c r="F86" s="1"/>
      <c r="G86" s="1"/>
      <c r="H86" s="1"/>
      <c r="I86" s="1"/>
      <c r="J86" s="1"/>
      <c r="K86" s="1"/>
      <c r="L86" s="1"/>
      <c r="M86" s="1"/>
      <c r="N86" s="1"/>
      <c r="O86" s="1"/>
      <c r="P86" s="1"/>
    </row>
    <row r="87" spans="2:16" x14ac:dyDescent="0.25">
      <c r="B87" s="2" t="s">
        <v>34</v>
      </c>
      <c r="C87" s="1"/>
      <c r="D87" s="1" t="s">
        <v>323</v>
      </c>
      <c r="E87" s="1"/>
      <c r="F87" s="1"/>
      <c r="G87" s="1"/>
      <c r="H87" s="1"/>
      <c r="I87" s="1"/>
      <c r="J87" s="1"/>
      <c r="K87" s="1"/>
      <c r="L87" s="1"/>
      <c r="M87" s="1"/>
      <c r="N87" s="1"/>
      <c r="O87" s="1"/>
      <c r="P87" s="1"/>
    </row>
    <row r="89" spans="2:16" x14ac:dyDescent="0.25">
      <c r="B89" s="2" t="s">
        <v>5</v>
      </c>
      <c r="C89" s="1"/>
      <c r="D89" s="1" t="s">
        <v>335</v>
      </c>
      <c r="E89" s="1"/>
      <c r="F89" s="1"/>
      <c r="G89" s="1"/>
      <c r="H89" s="1"/>
      <c r="I89" s="1"/>
      <c r="J89" s="1"/>
      <c r="K89" s="1"/>
      <c r="L89" s="1"/>
      <c r="M89" s="1"/>
      <c r="N89" s="1"/>
      <c r="O89" s="1"/>
      <c r="P89" s="1"/>
    </row>
    <row r="90" spans="2:16" x14ac:dyDescent="0.25">
      <c r="B90" s="2" t="s">
        <v>7</v>
      </c>
      <c r="C90" s="1"/>
      <c r="D90" s="1" t="s">
        <v>149</v>
      </c>
      <c r="E90" s="1"/>
      <c r="F90" s="1"/>
      <c r="G90" s="1"/>
      <c r="H90" s="1"/>
      <c r="I90" s="1"/>
      <c r="J90" s="1"/>
      <c r="K90" s="1"/>
      <c r="L90" s="1"/>
      <c r="M90" s="1"/>
      <c r="N90" s="1"/>
      <c r="O90" s="1"/>
      <c r="P90" s="1"/>
    </row>
    <row r="91" spans="2:16" x14ac:dyDescent="0.25">
      <c r="B91" s="2" t="s">
        <v>9</v>
      </c>
      <c r="C91" s="1"/>
      <c r="D91" s="1" t="s">
        <v>336</v>
      </c>
      <c r="E91" s="1"/>
      <c r="F91" s="1"/>
      <c r="G91" s="1"/>
      <c r="H91" s="1"/>
      <c r="I91" s="1"/>
      <c r="J91" s="1"/>
      <c r="K91" s="1"/>
      <c r="L91" s="1"/>
      <c r="M91" s="1"/>
      <c r="N91" s="1"/>
      <c r="O91" s="1"/>
      <c r="P91" s="1"/>
    </row>
    <row r="92" spans="2:16" x14ac:dyDescent="0.25">
      <c r="B92" s="2" t="s">
        <v>11</v>
      </c>
      <c r="C92" s="1"/>
      <c r="D92" s="1" t="s">
        <v>337</v>
      </c>
      <c r="E92" s="1"/>
      <c r="F92" s="1"/>
      <c r="G92" s="1"/>
      <c r="H92" s="1"/>
      <c r="I92" s="1"/>
      <c r="J92" s="1"/>
      <c r="K92" s="1"/>
      <c r="L92" s="1"/>
      <c r="M92" s="1"/>
      <c r="N92" s="1"/>
      <c r="O92" s="1"/>
      <c r="P92" s="1"/>
    </row>
    <row r="93" spans="2:16" x14ac:dyDescent="0.25">
      <c r="B93" s="2" t="s">
        <v>13</v>
      </c>
      <c r="C93" s="1"/>
      <c r="D93" s="1" t="s">
        <v>338</v>
      </c>
      <c r="E93" s="1"/>
      <c r="F93" s="1"/>
      <c r="G93" s="1"/>
      <c r="H93" s="1"/>
      <c r="I93" s="1"/>
      <c r="J93" s="1"/>
      <c r="K93" s="1"/>
      <c r="L93" s="1"/>
      <c r="M93" s="1"/>
      <c r="N93" s="1"/>
      <c r="O93" s="1"/>
      <c r="P93" s="1"/>
    </row>
    <row r="94" spans="2:16" x14ac:dyDescent="0.25">
      <c r="B94" s="2" t="s">
        <v>15</v>
      </c>
      <c r="C94" s="1"/>
      <c r="D94" s="1"/>
      <c r="E94" s="1"/>
      <c r="F94" s="1"/>
      <c r="G94" s="1"/>
      <c r="H94" s="1"/>
      <c r="I94" s="1"/>
      <c r="J94" s="1"/>
      <c r="K94" s="1"/>
      <c r="L94" s="1"/>
      <c r="M94" s="1"/>
      <c r="N94" s="1"/>
      <c r="O94" s="1"/>
      <c r="P94" s="1"/>
    </row>
    <row r="95" spans="2:16" x14ac:dyDescent="0.25">
      <c r="B95" s="2" t="s">
        <v>16</v>
      </c>
      <c r="C95" s="1"/>
      <c r="D95" s="1"/>
      <c r="E95" s="1"/>
      <c r="F95" s="1"/>
      <c r="G95" s="1"/>
      <c r="H95" s="1"/>
      <c r="I95" s="1"/>
      <c r="J95" s="1"/>
      <c r="K95" s="1"/>
      <c r="L95" s="1"/>
      <c r="M95" s="1"/>
      <c r="N95" s="1"/>
      <c r="O95" s="1"/>
      <c r="P95" s="1"/>
    </row>
    <row r="96" spans="2:16" x14ac:dyDescent="0.25">
      <c r="B96" s="2" t="s">
        <v>17</v>
      </c>
      <c r="C96" s="1"/>
      <c r="D96" s="1"/>
      <c r="E96" s="1"/>
      <c r="F96" s="1"/>
      <c r="G96" s="1"/>
      <c r="H96" s="1"/>
      <c r="I96" s="1"/>
      <c r="J96" s="1"/>
      <c r="K96" s="1"/>
      <c r="L96" s="1"/>
      <c r="M96" s="1"/>
      <c r="N96" s="1"/>
      <c r="O96" s="1"/>
      <c r="P96" s="1"/>
    </row>
    <row r="97" spans="2:16" x14ac:dyDescent="0.25">
      <c r="B97" s="2" t="s">
        <v>18</v>
      </c>
      <c r="C97" s="1"/>
      <c r="D97" s="1" t="s">
        <v>266</v>
      </c>
      <c r="E97" s="1"/>
      <c r="F97" s="1"/>
      <c r="G97" s="1"/>
      <c r="H97" s="1"/>
      <c r="I97" s="1"/>
      <c r="J97" s="1"/>
      <c r="K97" s="1"/>
      <c r="L97" s="1"/>
      <c r="M97" s="1"/>
      <c r="N97" s="1"/>
      <c r="O97" s="1"/>
      <c r="P97" s="1"/>
    </row>
    <row r="98" spans="2:16" x14ac:dyDescent="0.25">
      <c r="B98" s="2" t="s">
        <v>20</v>
      </c>
      <c r="C98" s="1"/>
      <c r="D98" s="1">
        <v>90</v>
      </c>
      <c r="E98" s="1"/>
      <c r="F98" s="1"/>
      <c r="G98" s="1"/>
      <c r="H98" s="1"/>
      <c r="I98" s="1"/>
      <c r="J98" s="1"/>
      <c r="K98" s="1"/>
      <c r="L98" s="1"/>
      <c r="M98" s="1"/>
      <c r="N98" s="1"/>
      <c r="O98" s="1"/>
      <c r="P98" s="1"/>
    </row>
    <row r="99" spans="2:16" x14ac:dyDescent="0.25">
      <c r="B99" s="2" t="s">
        <v>21</v>
      </c>
      <c r="C99" s="1"/>
      <c r="D99" s="1">
        <v>5</v>
      </c>
      <c r="E99" s="1"/>
      <c r="F99" s="1"/>
      <c r="G99" s="1"/>
      <c r="H99" s="1"/>
      <c r="I99" s="1"/>
      <c r="J99" s="1"/>
      <c r="K99" s="1"/>
      <c r="L99" s="1"/>
      <c r="M99" s="1"/>
      <c r="N99" s="1"/>
      <c r="O99" s="1"/>
      <c r="P99" s="1"/>
    </row>
    <row r="100" spans="2:16" x14ac:dyDescent="0.25">
      <c r="B100" s="2" t="s">
        <v>22</v>
      </c>
      <c r="C100" s="1"/>
      <c r="D100" s="1">
        <v>100</v>
      </c>
      <c r="E100" s="1"/>
      <c r="F100" s="1"/>
      <c r="G100" s="1"/>
      <c r="H100" s="1"/>
      <c r="I100" s="1"/>
      <c r="J100" s="1"/>
      <c r="K100" s="1"/>
      <c r="L100" s="1"/>
      <c r="M100" s="1"/>
      <c r="N100" s="1"/>
      <c r="O100" s="1"/>
      <c r="P100" s="1"/>
    </row>
    <row r="101" spans="2:16" x14ac:dyDescent="0.25">
      <c r="B101" s="2" t="s">
        <v>23</v>
      </c>
      <c r="C101" s="1"/>
      <c r="D101" s="1" t="s">
        <v>49</v>
      </c>
      <c r="E101" s="1"/>
      <c r="F101" s="1"/>
      <c r="G101" s="1"/>
      <c r="H101" s="1"/>
      <c r="I101" s="1"/>
      <c r="J101" s="1"/>
      <c r="K101" s="1"/>
      <c r="L101" s="1"/>
      <c r="M101" s="1"/>
      <c r="N101" s="1"/>
      <c r="O101" s="1"/>
      <c r="P101" s="1"/>
    </row>
    <row r="102" spans="2:16" x14ac:dyDescent="0.25">
      <c r="B102" s="2" t="s">
        <v>25</v>
      </c>
      <c r="C102" s="1"/>
      <c r="D102" s="1" t="s">
        <v>26</v>
      </c>
      <c r="E102" s="1"/>
      <c r="F102" s="1"/>
      <c r="G102" s="1"/>
      <c r="H102" s="1"/>
      <c r="I102" s="1"/>
      <c r="J102" s="1"/>
      <c r="K102" s="1"/>
      <c r="L102" s="1"/>
      <c r="M102" s="1"/>
      <c r="N102" s="1"/>
      <c r="O102" s="1"/>
      <c r="P102" s="1"/>
    </row>
    <row r="103" spans="2:16" x14ac:dyDescent="0.25">
      <c r="B103" s="2" t="s">
        <v>27</v>
      </c>
      <c r="C103" s="1"/>
      <c r="D103" s="1" t="s">
        <v>1269</v>
      </c>
      <c r="E103" s="1"/>
      <c r="F103" s="1"/>
      <c r="G103" s="1"/>
      <c r="H103" s="1"/>
      <c r="I103" s="1"/>
      <c r="J103" s="1"/>
      <c r="K103" s="1"/>
      <c r="L103" s="1"/>
      <c r="M103" s="1"/>
      <c r="N103" s="1"/>
      <c r="O103" s="1"/>
      <c r="P103" s="1"/>
    </row>
    <row r="104" spans="2:16" x14ac:dyDescent="0.25">
      <c r="B104" s="2" t="s">
        <v>29</v>
      </c>
      <c r="C104" s="1"/>
      <c r="D104" s="1"/>
      <c r="E104" s="1"/>
      <c r="F104" s="1"/>
      <c r="G104" s="1"/>
      <c r="H104" s="1"/>
      <c r="I104" s="1"/>
      <c r="J104" s="1"/>
      <c r="K104" s="1"/>
      <c r="L104" s="1"/>
      <c r="M104" s="1"/>
      <c r="N104" s="1"/>
      <c r="O104" s="1"/>
      <c r="P104" s="1"/>
    </row>
    <row r="105" spans="2:16" x14ac:dyDescent="0.25">
      <c r="B105" s="2" t="s">
        <v>30</v>
      </c>
      <c r="C105" s="1"/>
      <c r="D105" s="1" t="s">
        <v>66</v>
      </c>
      <c r="E105" s="1"/>
      <c r="F105" s="1"/>
      <c r="G105" s="1"/>
      <c r="H105" s="1"/>
      <c r="I105" s="1"/>
      <c r="J105" s="1"/>
      <c r="K105" s="1"/>
      <c r="L105" s="1"/>
      <c r="M105" s="1"/>
      <c r="N105" s="1"/>
      <c r="O105" s="1"/>
      <c r="P105" s="1"/>
    </row>
    <row r="106" spans="2:16" x14ac:dyDescent="0.25">
      <c r="B106" s="2" t="s">
        <v>32</v>
      </c>
      <c r="C106" s="1"/>
      <c r="D106" s="1" t="s">
        <v>322</v>
      </c>
      <c r="E106" s="1"/>
      <c r="F106" s="1"/>
      <c r="G106" s="1"/>
      <c r="H106" s="1"/>
      <c r="I106" s="1"/>
      <c r="J106" s="1"/>
      <c r="K106" s="1"/>
      <c r="L106" s="1"/>
      <c r="M106" s="1"/>
      <c r="N106" s="1"/>
      <c r="O106" s="1"/>
      <c r="P106" s="1"/>
    </row>
    <row r="107" spans="2:16" x14ac:dyDescent="0.25">
      <c r="B107" s="2" t="s">
        <v>34</v>
      </c>
      <c r="C107" s="1"/>
      <c r="D107" s="1" t="s">
        <v>323</v>
      </c>
      <c r="E107" s="1"/>
      <c r="F107" s="1"/>
      <c r="G107" s="1"/>
      <c r="H107" s="1"/>
      <c r="I107" s="1"/>
      <c r="J107" s="1"/>
      <c r="K107" s="1"/>
      <c r="L107" s="1"/>
      <c r="M107" s="1"/>
      <c r="N107" s="1"/>
      <c r="O107" s="1"/>
      <c r="P107" s="1"/>
    </row>
  </sheetData>
  <mergeCells count="184">
    <mergeCell ref="B105:C105"/>
    <mergeCell ref="D105:P105"/>
    <mergeCell ref="B106:C106"/>
    <mergeCell ref="D106:P106"/>
    <mergeCell ref="B107:C107"/>
    <mergeCell ref="D107:P107"/>
    <mergeCell ref="B100:C100"/>
    <mergeCell ref="D100:P100"/>
    <mergeCell ref="B101:C101"/>
    <mergeCell ref="D101:P101"/>
    <mergeCell ref="B102:C102"/>
    <mergeCell ref="D102:P102"/>
    <mergeCell ref="B103:C103"/>
    <mergeCell ref="D103:P103"/>
    <mergeCell ref="B104:C104"/>
    <mergeCell ref="D104:P104"/>
    <mergeCell ref="B95:C95"/>
    <mergeCell ref="D95:P95"/>
    <mergeCell ref="B96:C96"/>
    <mergeCell ref="D96:P96"/>
    <mergeCell ref="B97:C97"/>
    <mergeCell ref="D97:P97"/>
    <mergeCell ref="B98:C98"/>
    <mergeCell ref="D98:P98"/>
    <mergeCell ref="B99:C99"/>
    <mergeCell ref="D99:P99"/>
    <mergeCell ref="B90:C90"/>
    <mergeCell ref="D90:P90"/>
    <mergeCell ref="B91:C91"/>
    <mergeCell ref="D91:P91"/>
    <mergeCell ref="B92:C92"/>
    <mergeCell ref="D92:P92"/>
    <mergeCell ref="B93:C93"/>
    <mergeCell ref="D93:P93"/>
    <mergeCell ref="B94:C94"/>
    <mergeCell ref="D94:P94"/>
    <mergeCell ref="B84:C84"/>
    <mergeCell ref="D84:P84"/>
    <mergeCell ref="B85:C85"/>
    <mergeCell ref="D85:P85"/>
    <mergeCell ref="B86:C86"/>
    <mergeCell ref="D86:P86"/>
    <mergeCell ref="B87:C87"/>
    <mergeCell ref="D87:P87"/>
    <mergeCell ref="B89:C89"/>
    <mergeCell ref="D89:P89"/>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5:C65"/>
    <mergeCell ref="D65:P65"/>
    <mergeCell ref="B66:C66"/>
    <mergeCell ref="D66:P66"/>
    <mergeCell ref="B67:C67"/>
    <mergeCell ref="D67:P67"/>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7:C47"/>
    <mergeCell ref="D47:P47"/>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5:C45"/>
    <mergeCell ref="D45:P45"/>
    <mergeCell ref="B46:C46"/>
    <mergeCell ref="D46:P46"/>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C24:P24"/>
    <mergeCell ref="C25:P25"/>
    <mergeCell ref="B27:P27"/>
    <mergeCell ref="B29:C29"/>
    <mergeCell ref="D29:P29"/>
    <mergeCell ref="B30:C30"/>
    <mergeCell ref="D30:P30"/>
    <mergeCell ref="B31:C31"/>
    <mergeCell ref="D31:P31"/>
    <mergeCell ref="C19:F19"/>
    <mergeCell ref="G19:J19"/>
    <mergeCell ref="K19:P19"/>
    <mergeCell ref="C20:F20"/>
    <mergeCell ref="G20:J20"/>
    <mergeCell ref="K20:P20"/>
    <mergeCell ref="B21:P21"/>
    <mergeCell ref="C22:P22"/>
    <mergeCell ref="C23:P23"/>
    <mergeCell ref="B14:O14"/>
    <mergeCell ref="B15:O15"/>
    <mergeCell ref="C16:F16"/>
    <mergeCell ref="G16:J16"/>
    <mergeCell ref="K16:P16"/>
    <mergeCell ref="C17:F17"/>
    <mergeCell ref="G17:J17"/>
    <mergeCell ref="K17:P17"/>
    <mergeCell ref="C18:F18"/>
    <mergeCell ref="G18:J18"/>
    <mergeCell ref="K18:P18"/>
    <mergeCell ref="B1:P1"/>
    <mergeCell ref="B2:N2"/>
    <mergeCell ref="B3:C3"/>
    <mergeCell ref="B5:O5"/>
    <mergeCell ref="B6:N6"/>
    <mergeCell ref="B7:C7"/>
    <mergeCell ref="B10:O10"/>
    <mergeCell ref="B11:N11"/>
    <mergeCell ref="B12:C12"/>
  </mergeCells>
  <conditionalFormatting sqref="O4">
    <cfRule type="containsText" dxfId="1688" priority="1" operator="containsText" text="Atingiu">
      <formula>NOT(ISERROR(SEARCH("Atingiu",O4)))</formula>
    </cfRule>
    <cfRule type="containsText" dxfId="1687" priority="1" operator="containsText" text="Superou">
      <formula>NOT(ISERROR(SEARCH("Superou",O4)))</formula>
    </cfRule>
    <cfRule type="containsText" dxfId="1686" priority="1" operator="containsText" text="Não">
      <formula>NOT(ISERROR(SEARCH("Não",O4)))</formula>
    </cfRule>
  </conditionalFormatting>
  <conditionalFormatting sqref="P5">
    <cfRule type="cellIs" dxfId="1685" priority="2" operator="equal">
      <formula>1</formula>
    </cfRule>
    <cfRule type="cellIs" dxfId="1684" priority="2" operator="greaterThan">
      <formula>1</formula>
    </cfRule>
    <cfRule type="cellIs" dxfId="1683" priority="2" operator="lessThan">
      <formula>1</formula>
    </cfRule>
  </conditionalFormatting>
  <conditionalFormatting sqref="O8">
    <cfRule type="containsText" dxfId="1682" priority="3" operator="containsText" text="Atingiu">
      <formula>NOT(ISERROR(SEARCH("Atingiu",O8)))</formula>
    </cfRule>
    <cfRule type="containsText" dxfId="1681" priority="3" operator="containsText" text="Superou">
      <formula>NOT(ISERROR(SEARCH("Superou",O8)))</formula>
    </cfRule>
    <cfRule type="containsText" dxfId="1680" priority="3" operator="containsText" text="Não">
      <formula>NOT(ISERROR(SEARCH("Não",O8)))</formula>
    </cfRule>
  </conditionalFormatting>
  <conditionalFormatting sqref="O9">
    <cfRule type="containsText" dxfId="1679" priority="4" operator="containsText" text="Atingiu">
      <formula>NOT(ISERROR(SEARCH("Atingiu",O9)))</formula>
    </cfRule>
    <cfRule type="containsText" dxfId="1678" priority="4" operator="containsText" text="Superou">
      <formula>NOT(ISERROR(SEARCH("Superou",O9)))</formula>
    </cfRule>
    <cfRule type="containsText" dxfId="1677" priority="4" operator="containsText" text="Não">
      <formula>NOT(ISERROR(SEARCH("Não",O9)))</formula>
    </cfRule>
  </conditionalFormatting>
  <conditionalFormatting sqref="P10">
    <cfRule type="cellIs" dxfId="1676" priority="5" operator="equal">
      <formula>1</formula>
    </cfRule>
    <cfRule type="cellIs" dxfId="1675" priority="5" operator="greaterThan">
      <formula>1</formula>
    </cfRule>
    <cfRule type="cellIs" dxfId="1674" priority="5" operator="lessThan">
      <formula>1</formula>
    </cfRule>
  </conditionalFormatting>
  <conditionalFormatting sqref="O13">
    <cfRule type="containsText" dxfId="1673" priority="6" operator="containsText" text="Atingiu">
      <formula>NOT(ISERROR(SEARCH("Atingiu",O13)))</formula>
    </cfRule>
    <cfRule type="containsText" dxfId="1672" priority="6" operator="containsText" text="Superou">
      <formula>NOT(ISERROR(SEARCH("Superou",O13)))</formula>
    </cfRule>
    <cfRule type="containsText" dxfId="1671" priority="6" operator="containsText" text="Não">
      <formula>NOT(ISERROR(SEARCH("Não",O13)))</formula>
    </cfRule>
  </conditionalFormatting>
  <conditionalFormatting sqref="P14">
    <cfRule type="cellIs" dxfId="1670" priority="7" operator="equal">
      <formula>1</formula>
    </cfRule>
    <cfRule type="cellIs" dxfId="1669" priority="7" operator="greaterThan">
      <formula>1</formula>
    </cfRule>
    <cfRule type="cellIs" dxfId="1668" priority="7" operator="lessThan">
      <formula>1</formula>
    </cfRule>
  </conditionalFormatting>
  <conditionalFormatting sqref="P15">
    <cfRule type="cellIs" dxfId="1667" priority="8" operator="equal">
      <formula>1</formula>
    </cfRule>
    <cfRule type="cellIs" dxfId="1666" priority="8" operator="greaterThan">
      <formula>1</formula>
    </cfRule>
    <cfRule type="cellIs" dxfId="1665" priority="8" operator="lessThan">
      <formula>1</formula>
    </cfRule>
  </conditionalFormatting>
  <pageMargins left="0.75" right="0.75" top="0.75" bottom="0.5" header="0.5" footer="0.7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1344</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1345</v>
      </c>
      <c r="C4" s="23" t="s">
        <v>1346</v>
      </c>
      <c r="D4" s="24"/>
      <c r="E4" s="24"/>
      <c r="F4" s="24"/>
      <c r="G4" s="25">
        <v>90</v>
      </c>
      <c r="H4" s="25">
        <v>2</v>
      </c>
      <c r="I4" s="25">
        <v>100</v>
      </c>
      <c r="J4" s="26">
        <v>1</v>
      </c>
      <c r="K4" s="27" t="s">
        <v>678</v>
      </c>
      <c r="L4" s="24" t="s">
        <v>676</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1347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1348</v>
      </c>
      <c r="C8" s="23" t="s">
        <v>186</v>
      </c>
      <c r="D8" s="24"/>
      <c r="E8" s="24"/>
      <c r="F8" s="24"/>
      <c r="G8" s="25">
        <v>3</v>
      </c>
      <c r="H8" s="25">
        <v>1</v>
      </c>
      <c r="I8" s="25">
        <v>5</v>
      </c>
      <c r="J8" s="26">
        <v>1</v>
      </c>
      <c r="K8" s="27" t="s">
        <v>678</v>
      </c>
      <c r="L8" s="24" t="s">
        <v>706</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1349</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1350</v>
      </c>
      <c r="C12" s="23" t="s">
        <v>1351</v>
      </c>
      <c r="D12" s="24"/>
      <c r="E12" s="24"/>
      <c r="F12" s="24"/>
      <c r="G12" s="25">
        <v>90</v>
      </c>
      <c r="H12" s="25">
        <v>5</v>
      </c>
      <c r="I12" s="25">
        <v>100</v>
      </c>
      <c r="J12" s="26">
        <v>1</v>
      </c>
      <c r="K12" s="27" t="s">
        <v>678</v>
      </c>
      <c r="L12" s="24" t="s">
        <v>712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1345</v>
      </c>
      <c r="C16" s="4" t="s">
        <v>1346</v>
      </c>
      <c r="D16" s="4" t="s">
        <v>1346</v>
      </c>
      <c r="E16" s="4" t="s">
        <v>1346</v>
      </c>
      <c r="F16" s="4" t="s">
        <v>1346</v>
      </c>
      <c r="G16" s="4" t="s">
        <v>677</v>
      </c>
      <c r="H16" s="4" t="s">
        <v>677</v>
      </c>
      <c r="I16" s="4" t="s">
        <v>677</v>
      </c>
      <c r="J16" s="4" t="s">
        <v>677</v>
      </c>
      <c r="K16" s="4" t="s">
        <v>50</v>
      </c>
      <c r="L16" s="4" t="s">
        <v>50</v>
      </c>
      <c r="M16" s="4" t="s">
        <v>50</v>
      </c>
      <c r="N16" s="4" t="s">
        <v>50</v>
      </c>
      <c r="O16" s="4" t="s">
        <v>50</v>
      </c>
      <c r="P16" s="4" t="s">
        <v>50</v>
      </c>
    </row>
    <row r="17" spans="2:16" ht="27" customHeight="1" x14ac:dyDescent="0.25">
      <c r="B17" s="33" t="s">
        <v>1348</v>
      </c>
      <c r="C17" s="4" t="s">
        <v>186</v>
      </c>
      <c r="D17" s="4" t="s">
        <v>186</v>
      </c>
      <c r="E17" s="4" t="s">
        <v>186</v>
      </c>
      <c r="F17" s="4" t="s">
        <v>186</v>
      </c>
      <c r="G17" s="4" t="s">
        <v>707</v>
      </c>
      <c r="H17" s="4" t="s">
        <v>707</v>
      </c>
      <c r="I17" s="4" t="s">
        <v>707</v>
      </c>
      <c r="J17" s="4" t="s">
        <v>707</v>
      </c>
      <c r="K17" s="4" t="s">
        <v>50</v>
      </c>
      <c r="L17" s="4" t="s">
        <v>50</v>
      </c>
      <c r="M17" s="4" t="s">
        <v>50</v>
      </c>
      <c r="N17" s="4" t="s">
        <v>50</v>
      </c>
      <c r="O17" s="4" t="s">
        <v>50</v>
      </c>
      <c r="P17" s="4" t="s">
        <v>50</v>
      </c>
    </row>
    <row r="18" spans="2:16" ht="27" customHeight="1" x14ac:dyDescent="0.25">
      <c r="B18" s="33" t="s">
        <v>1350</v>
      </c>
      <c r="C18" s="4" t="s">
        <v>1351</v>
      </c>
      <c r="D18" s="4" t="s">
        <v>1351</v>
      </c>
      <c r="E18" s="4" t="s">
        <v>1351</v>
      </c>
      <c r="F18" s="4" t="s">
        <v>1351</v>
      </c>
      <c r="G18" s="4" t="s">
        <v>707</v>
      </c>
      <c r="H18" s="4" t="s">
        <v>707</v>
      </c>
      <c r="I18" s="4" t="s">
        <v>707</v>
      </c>
      <c r="J18" s="4" t="s">
        <v>707</v>
      </c>
      <c r="K18" s="4" t="s">
        <v>50</v>
      </c>
      <c r="L18" s="4" t="s">
        <v>50</v>
      </c>
      <c r="M18" s="4" t="s">
        <v>50</v>
      </c>
      <c r="N18" s="4" t="s">
        <v>50</v>
      </c>
      <c r="O18" s="4" t="s">
        <v>50</v>
      </c>
      <c r="P18" s="4" t="s">
        <v>50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1345</v>
      </c>
      <c r="C20" s="4" t="s">
        <v>675</v>
      </c>
      <c r="D20" s="4" t="s">
        <v>675</v>
      </c>
      <c r="E20" s="4" t="s">
        <v>675</v>
      </c>
      <c r="F20" s="4" t="s">
        <v>675</v>
      </c>
      <c r="G20" s="4" t="s">
        <v>675</v>
      </c>
      <c r="H20" s="4" t="s">
        <v>675</v>
      </c>
      <c r="I20" s="4" t="s">
        <v>675</v>
      </c>
      <c r="J20" s="4" t="s">
        <v>675</v>
      </c>
      <c r="K20" s="4" t="s">
        <v>675</v>
      </c>
      <c r="L20" s="4" t="s">
        <v>675</v>
      </c>
      <c r="M20" s="4" t="s">
        <v>675</v>
      </c>
      <c r="N20" s="4" t="s">
        <v>675</v>
      </c>
      <c r="O20" s="4" t="s">
        <v>675</v>
      </c>
      <c r="P20" s="4" t="s">
        <v>675</v>
      </c>
    </row>
    <row r="21" spans="2:16" ht="27" customHeight="1" x14ac:dyDescent="0.25">
      <c r="B21" s="33" t="s">
        <v>1348</v>
      </c>
      <c r="C21" s="4" t="s">
        <v>705</v>
      </c>
      <c r="D21" s="4" t="s">
        <v>705</v>
      </c>
      <c r="E21" s="4" t="s">
        <v>705</v>
      </c>
      <c r="F21" s="4" t="s">
        <v>705</v>
      </c>
      <c r="G21" s="4" t="s">
        <v>705</v>
      </c>
      <c r="H21" s="4" t="s">
        <v>705</v>
      </c>
      <c r="I21" s="4" t="s">
        <v>705</v>
      </c>
      <c r="J21" s="4" t="s">
        <v>705</v>
      </c>
      <c r="K21" s="4" t="s">
        <v>705</v>
      </c>
      <c r="L21" s="4" t="s">
        <v>705</v>
      </c>
      <c r="M21" s="4" t="s">
        <v>705</v>
      </c>
      <c r="N21" s="4" t="s">
        <v>705</v>
      </c>
      <c r="O21" s="4" t="s">
        <v>705</v>
      </c>
      <c r="P21" s="4" t="s">
        <v>705</v>
      </c>
    </row>
    <row r="22" spans="2:16" ht="27" customHeight="1" x14ac:dyDescent="0.25">
      <c r="B22" s="33" t="s">
        <v>1350</v>
      </c>
      <c r="C22" s="4" t="s">
        <v>711</v>
      </c>
      <c r="D22" s="4" t="s">
        <v>711</v>
      </c>
      <c r="E22" s="4" t="s">
        <v>711</v>
      </c>
      <c r="F22" s="4" t="s">
        <v>711</v>
      </c>
      <c r="G22" s="4" t="s">
        <v>711</v>
      </c>
      <c r="H22" s="4" t="s">
        <v>711</v>
      </c>
      <c r="I22" s="4" t="s">
        <v>711</v>
      </c>
      <c r="J22" s="4" t="s">
        <v>711</v>
      </c>
      <c r="K22" s="4" t="s">
        <v>711</v>
      </c>
      <c r="L22" s="4" t="s">
        <v>711</v>
      </c>
      <c r="M22" s="4" t="s">
        <v>711</v>
      </c>
      <c r="N22" s="4" t="s">
        <v>711</v>
      </c>
      <c r="O22" s="4" t="s">
        <v>711</v>
      </c>
      <c r="P22" s="4" t="s">
        <v>711</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672</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673</v>
      </c>
      <c r="E28" s="1"/>
      <c r="F28" s="1"/>
      <c r="G28" s="1"/>
      <c r="H28" s="1"/>
      <c r="I28" s="1"/>
      <c r="J28" s="1"/>
      <c r="K28" s="1"/>
      <c r="L28" s="1"/>
      <c r="M28" s="1"/>
      <c r="N28" s="1"/>
      <c r="O28" s="1"/>
      <c r="P28" s="1"/>
    </row>
    <row r="29" spans="2:16" x14ac:dyDescent="0.25">
      <c r="B29" s="2" t="s">
        <v>11</v>
      </c>
      <c r="C29" s="1"/>
      <c r="D29" s="1" t="s">
        <v>674</v>
      </c>
      <c r="E29" s="1"/>
      <c r="F29" s="1"/>
      <c r="G29" s="1"/>
      <c r="H29" s="1"/>
      <c r="I29" s="1"/>
      <c r="J29" s="1"/>
      <c r="K29" s="1"/>
      <c r="L29" s="1"/>
      <c r="M29" s="1"/>
      <c r="N29" s="1"/>
      <c r="O29" s="1"/>
      <c r="P29" s="1"/>
    </row>
    <row r="30" spans="2:16" x14ac:dyDescent="0.25">
      <c r="B30" s="2" t="s">
        <v>13</v>
      </c>
      <c r="C30" s="1"/>
      <c r="D30" s="1" t="s">
        <v>675</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676</v>
      </c>
      <c r="E34" s="1"/>
      <c r="F34" s="1"/>
      <c r="G34" s="1"/>
      <c r="H34" s="1"/>
      <c r="I34" s="1"/>
      <c r="J34" s="1"/>
      <c r="K34" s="1"/>
      <c r="L34" s="1"/>
      <c r="M34" s="1"/>
      <c r="N34" s="1"/>
      <c r="O34" s="1"/>
      <c r="P34" s="1"/>
    </row>
    <row r="35" spans="2:16" x14ac:dyDescent="0.25">
      <c r="B35" s="2" t="s">
        <v>20</v>
      </c>
      <c r="C35" s="1"/>
      <c r="D35" s="1">
        <v>90</v>
      </c>
      <c r="E35" s="1"/>
      <c r="F35" s="1"/>
      <c r="G35" s="1"/>
      <c r="H35" s="1"/>
      <c r="I35" s="1"/>
      <c r="J35" s="1"/>
      <c r="K35" s="1"/>
      <c r="L35" s="1"/>
      <c r="M35" s="1"/>
      <c r="N35" s="1"/>
      <c r="O35" s="1"/>
      <c r="P35" s="1"/>
    </row>
    <row r="36" spans="2:16" x14ac:dyDescent="0.25">
      <c r="B36" s="2" t="s">
        <v>21</v>
      </c>
      <c r="C36" s="1"/>
      <c r="D36" s="1">
        <v>2</v>
      </c>
      <c r="E36" s="1"/>
      <c r="F36" s="1"/>
      <c r="G36" s="1"/>
      <c r="H36" s="1"/>
      <c r="I36" s="1"/>
      <c r="J36" s="1"/>
      <c r="K36" s="1"/>
      <c r="L36" s="1"/>
      <c r="M36" s="1"/>
      <c r="N36" s="1"/>
      <c r="O36" s="1"/>
      <c r="P36" s="1"/>
    </row>
    <row r="37" spans="2:16" x14ac:dyDescent="0.25">
      <c r="B37" s="2" t="s">
        <v>22</v>
      </c>
      <c r="C37" s="1"/>
      <c r="D37" s="1">
        <v>100</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50</v>
      </c>
      <c r="E42" s="1"/>
      <c r="F42" s="1"/>
      <c r="G42" s="1"/>
      <c r="H42" s="1"/>
      <c r="I42" s="1"/>
      <c r="J42" s="1"/>
      <c r="K42" s="1"/>
      <c r="L42" s="1"/>
      <c r="M42" s="1"/>
      <c r="N42" s="1"/>
      <c r="O42" s="1"/>
      <c r="P42" s="1"/>
    </row>
    <row r="43" spans="2:16" x14ac:dyDescent="0.25">
      <c r="B43" s="2" t="s">
        <v>32</v>
      </c>
      <c r="C43" s="1"/>
      <c r="D43" s="1" t="s">
        <v>677</v>
      </c>
      <c r="E43" s="1"/>
      <c r="F43" s="1"/>
      <c r="G43" s="1"/>
      <c r="H43" s="1"/>
      <c r="I43" s="1"/>
      <c r="J43" s="1"/>
      <c r="K43" s="1"/>
      <c r="L43" s="1"/>
      <c r="M43" s="1"/>
      <c r="N43" s="1"/>
      <c r="O43" s="1"/>
      <c r="P43" s="1"/>
    </row>
    <row r="44" spans="2:16" x14ac:dyDescent="0.25">
      <c r="B44" s="2" t="s">
        <v>34</v>
      </c>
      <c r="C44" s="1"/>
      <c r="D44" s="1" t="s">
        <v>678</v>
      </c>
      <c r="E44" s="1"/>
      <c r="F44" s="1"/>
      <c r="G44" s="1"/>
      <c r="H44" s="1"/>
      <c r="I44" s="1"/>
      <c r="J44" s="1"/>
      <c r="K44" s="1"/>
      <c r="L44" s="1"/>
      <c r="M44" s="1"/>
      <c r="N44" s="1"/>
      <c r="O44" s="1"/>
      <c r="P44" s="1"/>
    </row>
    <row r="46" spans="2:16" x14ac:dyDescent="0.25">
      <c r="B46" s="2" t="s">
        <v>5</v>
      </c>
      <c r="C46" s="1"/>
      <c r="D46" s="1" t="s">
        <v>702</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703</v>
      </c>
      <c r="E48" s="1"/>
      <c r="F48" s="1"/>
      <c r="G48" s="1"/>
      <c r="H48" s="1"/>
      <c r="I48" s="1"/>
      <c r="J48" s="1"/>
      <c r="K48" s="1"/>
      <c r="L48" s="1"/>
      <c r="M48" s="1"/>
      <c r="N48" s="1"/>
      <c r="O48" s="1"/>
      <c r="P48" s="1"/>
    </row>
    <row r="49" spans="2:16" x14ac:dyDescent="0.25">
      <c r="B49" s="2" t="s">
        <v>11</v>
      </c>
      <c r="C49" s="1"/>
      <c r="D49" s="1" t="s">
        <v>704</v>
      </c>
      <c r="E49" s="1"/>
      <c r="F49" s="1"/>
      <c r="G49" s="1"/>
      <c r="H49" s="1"/>
      <c r="I49" s="1"/>
      <c r="J49" s="1"/>
      <c r="K49" s="1"/>
      <c r="L49" s="1"/>
      <c r="M49" s="1"/>
      <c r="N49" s="1"/>
      <c r="O49" s="1"/>
      <c r="P49" s="1"/>
    </row>
    <row r="50" spans="2:16" x14ac:dyDescent="0.25">
      <c r="B50" s="2" t="s">
        <v>13</v>
      </c>
      <c r="C50" s="1"/>
      <c r="D50" s="1" t="s">
        <v>705</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706</v>
      </c>
      <c r="E54" s="1"/>
      <c r="F54" s="1"/>
      <c r="G54" s="1"/>
      <c r="H54" s="1"/>
      <c r="I54" s="1"/>
      <c r="J54" s="1"/>
      <c r="K54" s="1"/>
      <c r="L54" s="1"/>
      <c r="M54" s="1"/>
      <c r="N54" s="1"/>
      <c r="O54" s="1"/>
      <c r="P54" s="1"/>
    </row>
    <row r="55" spans="2:16" x14ac:dyDescent="0.25">
      <c r="B55" s="2" t="s">
        <v>20</v>
      </c>
      <c r="C55" s="1"/>
      <c r="D55" s="1">
        <v>3</v>
      </c>
      <c r="E55" s="1"/>
      <c r="F55" s="1"/>
      <c r="G55" s="1"/>
      <c r="H55" s="1"/>
      <c r="I55" s="1"/>
      <c r="J55" s="1"/>
      <c r="K55" s="1"/>
      <c r="L55" s="1"/>
      <c r="M55" s="1"/>
      <c r="N55" s="1"/>
      <c r="O55" s="1"/>
      <c r="P55" s="1"/>
    </row>
    <row r="56" spans="2:16" x14ac:dyDescent="0.25">
      <c r="B56" s="2" t="s">
        <v>21</v>
      </c>
      <c r="C56" s="1"/>
      <c r="D56" s="1">
        <v>1</v>
      </c>
      <c r="E56" s="1"/>
      <c r="F56" s="1"/>
      <c r="G56" s="1"/>
      <c r="H56" s="1"/>
      <c r="I56" s="1"/>
      <c r="J56" s="1"/>
      <c r="K56" s="1"/>
      <c r="L56" s="1"/>
      <c r="M56" s="1"/>
      <c r="N56" s="1"/>
      <c r="O56" s="1"/>
      <c r="P56" s="1"/>
    </row>
    <row r="57" spans="2:16" x14ac:dyDescent="0.25">
      <c r="B57" s="2" t="s">
        <v>22</v>
      </c>
      <c r="C57" s="1"/>
      <c r="D57" s="1">
        <v>5</v>
      </c>
      <c r="E57" s="1"/>
      <c r="F57" s="1"/>
      <c r="G57" s="1"/>
      <c r="H57" s="1"/>
      <c r="I57" s="1"/>
      <c r="J57" s="1"/>
      <c r="K57" s="1"/>
      <c r="L57" s="1"/>
      <c r="M57" s="1"/>
      <c r="N57" s="1"/>
      <c r="O57" s="1"/>
      <c r="P57" s="1"/>
    </row>
    <row r="58" spans="2:16" x14ac:dyDescent="0.25">
      <c r="B58" s="2" t="s">
        <v>23</v>
      </c>
      <c r="C58" s="1"/>
      <c r="D58" s="1" t="s">
        <v>24</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50</v>
      </c>
      <c r="E62" s="1"/>
      <c r="F62" s="1"/>
      <c r="G62" s="1"/>
      <c r="H62" s="1"/>
      <c r="I62" s="1"/>
      <c r="J62" s="1"/>
      <c r="K62" s="1"/>
      <c r="L62" s="1"/>
      <c r="M62" s="1"/>
      <c r="N62" s="1"/>
      <c r="O62" s="1"/>
      <c r="P62" s="1"/>
    </row>
    <row r="63" spans="2:16" x14ac:dyDescent="0.25">
      <c r="B63" s="2" t="s">
        <v>32</v>
      </c>
      <c r="C63" s="1"/>
      <c r="D63" s="1" t="s">
        <v>707</v>
      </c>
      <c r="E63" s="1"/>
      <c r="F63" s="1"/>
      <c r="G63" s="1"/>
      <c r="H63" s="1"/>
      <c r="I63" s="1"/>
      <c r="J63" s="1"/>
      <c r="K63" s="1"/>
      <c r="L63" s="1"/>
      <c r="M63" s="1"/>
      <c r="N63" s="1"/>
      <c r="O63" s="1"/>
      <c r="P63" s="1"/>
    </row>
    <row r="64" spans="2:16" x14ac:dyDescent="0.25">
      <c r="B64" s="2" t="s">
        <v>34</v>
      </c>
      <c r="C64" s="1"/>
      <c r="D64" s="1" t="s">
        <v>678</v>
      </c>
      <c r="E64" s="1"/>
      <c r="F64" s="1"/>
      <c r="G64" s="1"/>
      <c r="H64" s="1"/>
      <c r="I64" s="1"/>
      <c r="J64" s="1"/>
      <c r="K64" s="1"/>
      <c r="L64" s="1"/>
      <c r="M64" s="1"/>
      <c r="N64" s="1"/>
      <c r="O64" s="1"/>
      <c r="P64" s="1"/>
    </row>
    <row r="66" spans="2:16" x14ac:dyDescent="0.25">
      <c r="B66" s="2" t="s">
        <v>5</v>
      </c>
      <c r="C66" s="1"/>
      <c r="D66" s="1" t="s">
        <v>708</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709</v>
      </c>
      <c r="E68" s="1"/>
      <c r="F68" s="1"/>
      <c r="G68" s="1"/>
      <c r="H68" s="1"/>
      <c r="I68" s="1"/>
      <c r="J68" s="1"/>
      <c r="K68" s="1"/>
      <c r="L68" s="1"/>
      <c r="M68" s="1"/>
      <c r="N68" s="1"/>
      <c r="O68" s="1"/>
      <c r="P68" s="1"/>
    </row>
    <row r="69" spans="2:16" x14ac:dyDescent="0.25">
      <c r="B69" s="2" t="s">
        <v>11</v>
      </c>
      <c r="C69" s="1"/>
      <c r="D69" s="1" t="s">
        <v>710</v>
      </c>
      <c r="E69" s="1"/>
      <c r="F69" s="1"/>
      <c r="G69" s="1"/>
      <c r="H69" s="1"/>
      <c r="I69" s="1"/>
      <c r="J69" s="1"/>
      <c r="K69" s="1"/>
      <c r="L69" s="1"/>
      <c r="M69" s="1"/>
      <c r="N69" s="1"/>
      <c r="O69" s="1"/>
      <c r="P69" s="1"/>
    </row>
    <row r="70" spans="2:16" x14ac:dyDescent="0.25">
      <c r="B70" s="2" t="s">
        <v>13</v>
      </c>
      <c r="C70" s="1"/>
      <c r="D70" s="1" t="s">
        <v>711</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712</v>
      </c>
      <c r="E74" s="1"/>
      <c r="F74" s="1"/>
      <c r="G74" s="1"/>
      <c r="H74" s="1"/>
      <c r="I74" s="1"/>
      <c r="J74" s="1"/>
      <c r="K74" s="1"/>
      <c r="L74" s="1"/>
      <c r="M74" s="1"/>
      <c r="N74" s="1"/>
      <c r="O74" s="1"/>
      <c r="P74" s="1"/>
    </row>
    <row r="75" spans="2:16" x14ac:dyDescent="0.25">
      <c r="B75" s="2" t="s">
        <v>20</v>
      </c>
      <c r="C75" s="1"/>
      <c r="D75" s="1">
        <v>90</v>
      </c>
      <c r="E75" s="1"/>
      <c r="F75" s="1"/>
      <c r="G75" s="1"/>
      <c r="H75" s="1"/>
      <c r="I75" s="1"/>
      <c r="J75" s="1"/>
      <c r="K75" s="1"/>
      <c r="L75" s="1"/>
      <c r="M75" s="1"/>
      <c r="N75" s="1"/>
      <c r="O75" s="1"/>
      <c r="P75" s="1"/>
    </row>
    <row r="76" spans="2:16" x14ac:dyDescent="0.25">
      <c r="B76" s="2" t="s">
        <v>21</v>
      </c>
      <c r="C76" s="1"/>
      <c r="D76" s="1">
        <v>5</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50</v>
      </c>
      <c r="E82" s="1"/>
      <c r="F82" s="1"/>
      <c r="G82" s="1"/>
      <c r="H82" s="1"/>
      <c r="I82" s="1"/>
      <c r="J82" s="1"/>
      <c r="K82" s="1"/>
      <c r="L82" s="1"/>
      <c r="M82" s="1"/>
      <c r="N82" s="1"/>
      <c r="O82" s="1"/>
      <c r="P82" s="1"/>
    </row>
    <row r="83" spans="2:16" x14ac:dyDescent="0.25">
      <c r="B83" s="2" t="s">
        <v>32</v>
      </c>
      <c r="C83" s="1"/>
      <c r="D83" s="1" t="s">
        <v>707</v>
      </c>
      <c r="E83" s="1"/>
      <c r="F83" s="1"/>
      <c r="G83" s="1"/>
      <c r="H83" s="1"/>
      <c r="I83" s="1"/>
      <c r="J83" s="1"/>
      <c r="K83" s="1"/>
      <c r="L83" s="1"/>
      <c r="M83" s="1"/>
      <c r="N83" s="1"/>
      <c r="O83" s="1"/>
      <c r="P83" s="1"/>
    </row>
    <row r="84" spans="2:16" x14ac:dyDescent="0.25">
      <c r="B84" s="2" t="s">
        <v>34</v>
      </c>
      <c r="C84" s="1"/>
      <c r="D84" s="1" t="s">
        <v>678</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664" priority="1" operator="containsText" text="Atingiu">
      <formula>NOT(ISERROR(SEARCH("Atingiu",O4)))</formula>
    </cfRule>
    <cfRule type="containsText" dxfId="1663" priority="1" operator="containsText" text="Superou">
      <formula>NOT(ISERROR(SEARCH("Superou",O4)))</formula>
    </cfRule>
    <cfRule type="containsText" dxfId="1662" priority="1" operator="containsText" text="Não">
      <formula>NOT(ISERROR(SEARCH("Não",O4)))</formula>
    </cfRule>
  </conditionalFormatting>
  <conditionalFormatting sqref="P5">
    <cfRule type="cellIs" dxfId="1661" priority="2" operator="equal">
      <formula>1</formula>
    </cfRule>
    <cfRule type="cellIs" dxfId="1660" priority="2" operator="greaterThan">
      <formula>1</formula>
    </cfRule>
    <cfRule type="cellIs" dxfId="1659" priority="2" operator="lessThan">
      <formula>1</formula>
    </cfRule>
  </conditionalFormatting>
  <conditionalFormatting sqref="O8">
    <cfRule type="containsText" dxfId="1658" priority="3" operator="containsText" text="Atingiu">
      <formula>NOT(ISERROR(SEARCH("Atingiu",O8)))</formula>
    </cfRule>
    <cfRule type="containsText" dxfId="1657" priority="3" operator="containsText" text="Superou">
      <formula>NOT(ISERROR(SEARCH("Superou",O8)))</formula>
    </cfRule>
    <cfRule type="containsText" dxfId="1656" priority="3" operator="containsText" text="Não">
      <formula>NOT(ISERROR(SEARCH("Não",O8)))</formula>
    </cfRule>
  </conditionalFormatting>
  <conditionalFormatting sqref="P9">
    <cfRule type="cellIs" dxfId="1655" priority="4" operator="equal">
      <formula>1</formula>
    </cfRule>
    <cfRule type="cellIs" dxfId="1654" priority="4" operator="greaterThan">
      <formula>1</formula>
    </cfRule>
    <cfRule type="cellIs" dxfId="1653" priority="4" operator="lessThan">
      <formula>1</formula>
    </cfRule>
  </conditionalFormatting>
  <conditionalFormatting sqref="O12">
    <cfRule type="containsText" dxfId="1652" priority="5" operator="containsText" text="Atingiu">
      <formula>NOT(ISERROR(SEARCH("Atingiu",O12)))</formula>
    </cfRule>
    <cfRule type="containsText" dxfId="1651" priority="5" operator="containsText" text="Superou">
      <formula>NOT(ISERROR(SEARCH("Superou",O12)))</formula>
    </cfRule>
    <cfRule type="containsText" dxfId="1650" priority="5" operator="containsText" text="Não">
      <formula>NOT(ISERROR(SEARCH("Não",O12)))</formula>
    </cfRule>
  </conditionalFormatting>
  <conditionalFormatting sqref="P13">
    <cfRule type="cellIs" dxfId="1649" priority="6" operator="equal">
      <formula>1</formula>
    </cfRule>
    <cfRule type="cellIs" dxfId="1648" priority="6" operator="greaterThan">
      <formula>1</formula>
    </cfRule>
    <cfRule type="cellIs" dxfId="1647" priority="6" operator="lessThan">
      <formula>1</formula>
    </cfRule>
  </conditionalFormatting>
  <conditionalFormatting sqref="P14">
    <cfRule type="cellIs" dxfId="1646" priority="7" operator="equal">
      <formula>1</formula>
    </cfRule>
    <cfRule type="cellIs" dxfId="1645" priority="7" operator="greaterThan">
      <formula>1</formula>
    </cfRule>
    <cfRule type="cellIs" dxfId="1644" priority="7" operator="lessThan">
      <formula>1</formula>
    </cfRule>
  </conditionalFormatting>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1352</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1353</v>
      </c>
      <c r="C4" s="23" t="s">
        <v>1354</v>
      </c>
      <c r="D4" s="24"/>
      <c r="E4" s="24"/>
      <c r="F4" s="24"/>
      <c r="G4" s="25">
        <v>350</v>
      </c>
      <c r="H4" s="25">
        <v>10</v>
      </c>
      <c r="I4" s="25">
        <v>39</v>
      </c>
      <c r="J4" s="26">
        <v>1</v>
      </c>
      <c r="K4" s="27" t="s">
        <v>718</v>
      </c>
      <c r="L4" s="24" t="s">
        <v>717</v>
      </c>
      <c r="M4" s="25">
        <v>0</v>
      </c>
      <c r="N4" s="28">
        <f>IF(G4 &gt; I4, (IF(AND(M4 = I4, M4 = (G4 - H4)), 125 %,IF(AND(M4&lt;=(G4+H4),M4&gt;=(G4-H4)),100%,IF(M4&gt;(G4+H4),(G4+H4)/M4,IF((M4&lt;(G4-H4)),100%+ABS(M4-G4)*25%/ABS(I4-G4)))))),IF(AND(M4=I4,M4=(G4+H4)),125%,IF(AND(M4&lt;=(G4+H4),M4&gt;=(G4-H4)),100%,IF(AND(M4=I4,M4=(G4+H4)),125%,IF(M4&lt;(G4-H4),M4/(G4-H4),IF(M4&gt;(G4+H4),100%+(M4-G4)*25%/(I4-G4)))))))</f>
        <v>1.2813504823151125</v>
      </c>
      <c r="O4" s="25" t="str">
        <f>IF(N4 &gt;1,"Superou",IF(N4 =1,"Atingiu","Não atingiu"))</f>
        <v>Superou</v>
      </c>
      <c r="P4" s="28">
        <f>N4-100%</f>
        <v>0.2813504823151125</v>
      </c>
      <c r="R4" s="29"/>
    </row>
    <row r="5" spans="2:18" x14ac:dyDescent="0.25">
      <c r="B5" s="7" t="s">
        <v>1262</v>
      </c>
      <c r="C5" s="7"/>
      <c r="D5" s="7"/>
      <c r="E5" s="7"/>
      <c r="F5" s="7"/>
      <c r="G5" s="7"/>
      <c r="H5" s="7"/>
      <c r="I5" s="7"/>
      <c r="J5" s="7"/>
      <c r="K5" s="7"/>
      <c r="L5" s="7"/>
      <c r="M5" s="7"/>
      <c r="N5" s="7"/>
      <c r="O5" s="7"/>
      <c r="P5" s="30">
        <f>J4*N4</f>
        <v>1.2813504823151125</v>
      </c>
    </row>
    <row r="6" spans="2:18" ht="24.75" customHeight="1" x14ac:dyDescent="0.25">
      <c r="B6" s="11" t="s">
        <v>1355</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1356</v>
      </c>
      <c r="C8" s="23" t="s">
        <v>788</v>
      </c>
      <c r="D8" s="24"/>
      <c r="E8" s="24"/>
      <c r="F8" s="24"/>
      <c r="G8" s="25">
        <v>85</v>
      </c>
      <c r="H8" s="25">
        <v>10</v>
      </c>
      <c r="I8" s="25">
        <v>100</v>
      </c>
      <c r="J8" s="26">
        <v>1</v>
      </c>
      <c r="K8" s="27" t="s">
        <v>718</v>
      </c>
      <c r="L8" s="24" t="s">
        <v>790</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1357</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1358</v>
      </c>
      <c r="C12" s="23" t="s">
        <v>1359</v>
      </c>
      <c r="D12" s="24"/>
      <c r="E12" s="24"/>
      <c r="F12" s="24"/>
      <c r="G12" s="25">
        <v>12</v>
      </c>
      <c r="H12" s="25">
        <v>2</v>
      </c>
      <c r="I12" s="25">
        <v>15</v>
      </c>
      <c r="J12" s="26">
        <v>1</v>
      </c>
      <c r="K12" s="27" t="s">
        <v>718</v>
      </c>
      <c r="L12" s="24" t="s">
        <v>795</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3.844051599694219E-3</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1353</v>
      </c>
      <c r="C16" s="4" t="s">
        <v>1354</v>
      </c>
      <c r="D16" s="4" t="s">
        <v>1354</v>
      </c>
      <c r="E16" s="4" t="s">
        <v>1354</v>
      </c>
      <c r="F16" s="4" t="s">
        <v>1354</v>
      </c>
      <c r="G16" s="4" t="s">
        <v>554</v>
      </c>
      <c r="H16" s="4" t="s">
        <v>554</v>
      </c>
      <c r="I16" s="4" t="s">
        <v>554</v>
      </c>
      <c r="J16" s="4" t="s">
        <v>554</v>
      </c>
      <c r="K16" s="4" t="s">
        <v>50</v>
      </c>
      <c r="L16" s="4" t="s">
        <v>50</v>
      </c>
      <c r="M16" s="4" t="s">
        <v>50</v>
      </c>
      <c r="N16" s="4" t="s">
        <v>50</v>
      </c>
      <c r="O16" s="4" t="s">
        <v>50</v>
      </c>
      <c r="P16" s="4" t="s">
        <v>50</v>
      </c>
    </row>
    <row r="17" spans="2:16" ht="27" customHeight="1" x14ac:dyDescent="0.25">
      <c r="B17" s="33" t="s">
        <v>1356</v>
      </c>
      <c r="C17" s="4" t="s">
        <v>788</v>
      </c>
      <c r="D17" s="4" t="s">
        <v>788</v>
      </c>
      <c r="E17" s="4" t="s">
        <v>788</v>
      </c>
      <c r="F17" s="4" t="s">
        <v>788</v>
      </c>
      <c r="G17" s="4" t="s">
        <v>554</v>
      </c>
      <c r="H17" s="4" t="s">
        <v>554</v>
      </c>
      <c r="I17" s="4" t="s">
        <v>554</v>
      </c>
      <c r="J17" s="4" t="s">
        <v>554</v>
      </c>
      <c r="K17" s="4" t="s">
        <v>50</v>
      </c>
      <c r="L17" s="4" t="s">
        <v>50</v>
      </c>
      <c r="M17" s="4" t="s">
        <v>50</v>
      </c>
      <c r="N17" s="4" t="s">
        <v>50</v>
      </c>
      <c r="O17" s="4" t="s">
        <v>50</v>
      </c>
      <c r="P17" s="4" t="s">
        <v>50</v>
      </c>
    </row>
    <row r="18" spans="2:16" ht="27" customHeight="1" x14ac:dyDescent="0.25">
      <c r="B18" s="33" t="s">
        <v>1358</v>
      </c>
      <c r="C18" s="4" t="s">
        <v>1359</v>
      </c>
      <c r="D18" s="4" t="s">
        <v>1359</v>
      </c>
      <c r="E18" s="4" t="s">
        <v>1359</v>
      </c>
      <c r="F18" s="4" t="s">
        <v>1359</v>
      </c>
      <c r="G18" s="4" t="s">
        <v>554</v>
      </c>
      <c r="H18" s="4" t="s">
        <v>554</v>
      </c>
      <c r="I18" s="4" t="s">
        <v>554</v>
      </c>
      <c r="J18" s="4" t="s">
        <v>554</v>
      </c>
      <c r="K18" s="4" t="s">
        <v>50</v>
      </c>
      <c r="L18" s="4" t="s">
        <v>50</v>
      </c>
      <c r="M18" s="4" t="s">
        <v>50</v>
      </c>
      <c r="N18" s="4" t="s">
        <v>50</v>
      </c>
      <c r="O18" s="4" t="s">
        <v>50</v>
      </c>
      <c r="P18" s="4" t="s">
        <v>50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1353</v>
      </c>
      <c r="C20" s="4" t="s">
        <v>716</v>
      </c>
      <c r="D20" s="4" t="s">
        <v>716</v>
      </c>
      <c r="E20" s="4" t="s">
        <v>716</v>
      </c>
      <c r="F20" s="4" t="s">
        <v>716</v>
      </c>
      <c r="G20" s="4" t="s">
        <v>716</v>
      </c>
      <c r="H20" s="4" t="s">
        <v>716</v>
      </c>
      <c r="I20" s="4" t="s">
        <v>716</v>
      </c>
      <c r="J20" s="4" t="s">
        <v>716</v>
      </c>
      <c r="K20" s="4" t="s">
        <v>716</v>
      </c>
      <c r="L20" s="4" t="s">
        <v>716</v>
      </c>
      <c r="M20" s="4" t="s">
        <v>716</v>
      </c>
      <c r="N20" s="4" t="s">
        <v>716</v>
      </c>
      <c r="O20" s="4" t="s">
        <v>716</v>
      </c>
      <c r="P20" s="4" t="s">
        <v>716</v>
      </c>
    </row>
    <row r="21" spans="2:16" ht="27" customHeight="1" x14ac:dyDescent="0.25">
      <c r="B21" s="33" t="s">
        <v>1356</v>
      </c>
      <c r="C21" s="4" t="s">
        <v>789</v>
      </c>
      <c r="D21" s="4" t="s">
        <v>789</v>
      </c>
      <c r="E21" s="4" t="s">
        <v>789</v>
      </c>
      <c r="F21" s="4" t="s">
        <v>789</v>
      </c>
      <c r="G21" s="4" t="s">
        <v>789</v>
      </c>
      <c r="H21" s="4" t="s">
        <v>789</v>
      </c>
      <c r="I21" s="4" t="s">
        <v>789</v>
      </c>
      <c r="J21" s="4" t="s">
        <v>789</v>
      </c>
      <c r="K21" s="4" t="s">
        <v>789</v>
      </c>
      <c r="L21" s="4" t="s">
        <v>789</v>
      </c>
      <c r="M21" s="4" t="s">
        <v>789</v>
      </c>
      <c r="N21" s="4" t="s">
        <v>789</v>
      </c>
      <c r="O21" s="4" t="s">
        <v>789</v>
      </c>
      <c r="P21" s="4" t="s">
        <v>789</v>
      </c>
    </row>
    <row r="22" spans="2:16" ht="27" customHeight="1" x14ac:dyDescent="0.25">
      <c r="B22" s="33" t="s">
        <v>1358</v>
      </c>
      <c r="C22" s="4" t="s">
        <v>794</v>
      </c>
      <c r="D22" s="4" t="s">
        <v>794</v>
      </c>
      <c r="E22" s="4" t="s">
        <v>794</v>
      </c>
      <c r="F22" s="4" t="s">
        <v>794</v>
      </c>
      <c r="G22" s="4" t="s">
        <v>794</v>
      </c>
      <c r="H22" s="4" t="s">
        <v>794</v>
      </c>
      <c r="I22" s="4" t="s">
        <v>794</v>
      </c>
      <c r="J22" s="4" t="s">
        <v>794</v>
      </c>
      <c r="K22" s="4" t="s">
        <v>794</v>
      </c>
      <c r="L22" s="4" t="s">
        <v>794</v>
      </c>
      <c r="M22" s="4" t="s">
        <v>794</v>
      </c>
      <c r="N22" s="4" t="s">
        <v>794</v>
      </c>
      <c r="O22" s="4" t="s">
        <v>794</v>
      </c>
      <c r="P22" s="4" t="s">
        <v>794</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713</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714</v>
      </c>
      <c r="E28" s="1"/>
      <c r="F28" s="1"/>
      <c r="G28" s="1"/>
      <c r="H28" s="1"/>
      <c r="I28" s="1"/>
      <c r="J28" s="1"/>
      <c r="K28" s="1"/>
      <c r="L28" s="1"/>
      <c r="M28" s="1"/>
      <c r="N28" s="1"/>
      <c r="O28" s="1"/>
      <c r="P28" s="1"/>
    </row>
    <row r="29" spans="2:16" x14ac:dyDescent="0.25">
      <c r="B29" s="2" t="s">
        <v>11</v>
      </c>
      <c r="C29" s="1"/>
      <c r="D29" s="1" t="s">
        <v>715</v>
      </c>
      <c r="E29" s="1"/>
      <c r="F29" s="1"/>
      <c r="G29" s="1"/>
      <c r="H29" s="1"/>
      <c r="I29" s="1"/>
      <c r="J29" s="1"/>
      <c r="K29" s="1"/>
      <c r="L29" s="1"/>
      <c r="M29" s="1"/>
      <c r="N29" s="1"/>
      <c r="O29" s="1"/>
      <c r="P29" s="1"/>
    </row>
    <row r="30" spans="2:16" x14ac:dyDescent="0.25">
      <c r="B30" s="2" t="s">
        <v>13</v>
      </c>
      <c r="C30" s="1"/>
      <c r="D30" s="1" t="s">
        <v>716</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717</v>
      </c>
      <c r="E34" s="1"/>
      <c r="F34" s="1"/>
      <c r="G34" s="1"/>
      <c r="H34" s="1"/>
      <c r="I34" s="1"/>
      <c r="J34" s="1"/>
      <c r="K34" s="1"/>
      <c r="L34" s="1"/>
      <c r="M34" s="1"/>
      <c r="N34" s="1"/>
      <c r="O34" s="1"/>
      <c r="P34" s="1"/>
    </row>
    <row r="35" spans="2:16" x14ac:dyDescent="0.25">
      <c r="B35" s="2" t="s">
        <v>20</v>
      </c>
      <c r="C35" s="1"/>
      <c r="D35" s="1">
        <v>350</v>
      </c>
      <c r="E35" s="1"/>
      <c r="F35" s="1"/>
      <c r="G35" s="1"/>
      <c r="H35" s="1"/>
      <c r="I35" s="1"/>
      <c r="J35" s="1"/>
      <c r="K35" s="1"/>
      <c r="L35" s="1"/>
      <c r="M35" s="1"/>
      <c r="N35" s="1"/>
      <c r="O35" s="1"/>
      <c r="P35" s="1"/>
    </row>
    <row r="36" spans="2:16" x14ac:dyDescent="0.25">
      <c r="B36" s="2" t="s">
        <v>21</v>
      </c>
      <c r="C36" s="1"/>
      <c r="D36" s="1">
        <v>10</v>
      </c>
      <c r="E36" s="1"/>
      <c r="F36" s="1"/>
      <c r="G36" s="1"/>
      <c r="H36" s="1"/>
      <c r="I36" s="1"/>
      <c r="J36" s="1"/>
      <c r="K36" s="1"/>
      <c r="L36" s="1"/>
      <c r="M36" s="1"/>
      <c r="N36" s="1"/>
      <c r="O36" s="1"/>
      <c r="P36" s="1"/>
    </row>
    <row r="37" spans="2:16" x14ac:dyDescent="0.25">
      <c r="B37" s="2" t="s">
        <v>22</v>
      </c>
      <c r="C37" s="1"/>
      <c r="D37" s="1">
        <v>39</v>
      </c>
      <c r="E37" s="1"/>
      <c r="F37" s="1"/>
      <c r="G37" s="1"/>
      <c r="H37" s="1"/>
      <c r="I37" s="1"/>
      <c r="J37" s="1"/>
      <c r="K37" s="1"/>
      <c r="L37" s="1"/>
      <c r="M37" s="1"/>
      <c r="N37" s="1"/>
      <c r="O37" s="1"/>
      <c r="P37" s="1"/>
    </row>
    <row r="38" spans="2:16" x14ac:dyDescent="0.25">
      <c r="B38" s="2" t="s">
        <v>23</v>
      </c>
      <c r="C38" s="1"/>
      <c r="D38" s="1" t="s">
        <v>24</v>
      </c>
      <c r="E38" s="1"/>
      <c r="F38" s="1"/>
      <c r="G38" s="1"/>
      <c r="H38" s="1"/>
      <c r="I38" s="1"/>
      <c r="J38" s="1"/>
      <c r="K38" s="1"/>
      <c r="L38" s="1"/>
      <c r="M38" s="1"/>
      <c r="N38" s="1"/>
      <c r="O38" s="1"/>
      <c r="P38" s="1"/>
    </row>
    <row r="39" spans="2:16" x14ac:dyDescent="0.25">
      <c r="B39" s="2" t="s">
        <v>25</v>
      </c>
      <c r="C39" s="1"/>
      <c r="D39" s="1" t="s">
        <v>40</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50</v>
      </c>
      <c r="E42" s="1"/>
      <c r="F42" s="1"/>
      <c r="G42" s="1"/>
      <c r="H42" s="1"/>
      <c r="I42" s="1"/>
      <c r="J42" s="1"/>
      <c r="K42" s="1"/>
      <c r="L42" s="1"/>
      <c r="M42" s="1"/>
      <c r="N42" s="1"/>
      <c r="O42" s="1"/>
      <c r="P42" s="1"/>
    </row>
    <row r="43" spans="2:16" x14ac:dyDescent="0.25">
      <c r="B43" s="2" t="s">
        <v>32</v>
      </c>
      <c r="C43" s="1"/>
      <c r="D43" s="1" t="s">
        <v>554</v>
      </c>
      <c r="E43" s="1"/>
      <c r="F43" s="1"/>
      <c r="G43" s="1"/>
      <c r="H43" s="1"/>
      <c r="I43" s="1"/>
      <c r="J43" s="1"/>
      <c r="K43" s="1"/>
      <c r="L43" s="1"/>
      <c r="M43" s="1"/>
      <c r="N43" s="1"/>
      <c r="O43" s="1"/>
      <c r="P43" s="1"/>
    </row>
    <row r="44" spans="2:16" x14ac:dyDescent="0.25">
      <c r="B44" s="2" t="s">
        <v>34</v>
      </c>
      <c r="C44" s="1"/>
      <c r="D44" s="1" t="s">
        <v>718</v>
      </c>
      <c r="E44" s="1"/>
      <c r="F44" s="1"/>
      <c r="G44" s="1"/>
      <c r="H44" s="1"/>
      <c r="I44" s="1"/>
      <c r="J44" s="1"/>
      <c r="K44" s="1"/>
      <c r="L44" s="1"/>
      <c r="M44" s="1"/>
      <c r="N44" s="1"/>
      <c r="O44" s="1"/>
      <c r="P44" s="1"/>
    </row>
    <row r="46" spans="2:16" x14ac:dyDescent="0.25">
      <c r="B46" s="2" t="s">
        <v>5</v>
      </c>
      <c r="C46" s="1"/>
      <c r="D46" s="1" t="s">
        <v>786</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787</v>
      </c>
      <c r="E48" s="1"/>
      <c r="F48" s="1"/>
      <c r="G48" s="1"/>
      <c r="H48" s="1"/>
      <c r="I48" s="1"/>
      <c r="J48" s="1"/>
      <c r="K48" s="1"/>
      <c r="L48" s="1"/>
      <c r="M48" s="1"/>
      <c r="N48" s="1"/>
      <c r="O48" s="1"/>
      <c r="P48" s="1"/>
    </row>
    <row r="49" spans="2:16" x14ac:dyDescent="0.25">
      <c r="B49" s="2" t="s">
        <v>11</v>
      </c>
      <c r="C49" s="1"/>
      <c r="D49" s="1" t="s">
        <v>788</v>
      </c>
      <c r="E49" s="1"/>
      <c r="F49" s="1"/>
      <c r="G49" s="1"/>
      <c r="H49" s="1"/>
      <c r="I49" s="1"/>
      <c r="J49" s="1"/>
      <c r="K49" s="1"/>
      <c r="L49" s="1"/>
      <c r="M49" s="1"/>
      <c r="N49" s="1"/>
      <c r="O49" s="1"/>
      <c r="P49" s="1"/>
    </row>
    <row r="50" spans="2:16" x14ac:dyDescent="0.25">
      <c r="B50" s="2" t="s">
        <v>13</v>
      </c>
      <c r="C50" s="1"/>
      <c r="D50" s="1" t="s">
        <v>789</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790</v>
      </c>
      <c r="E54" s="1"/>
      <c r="F54" s="1"/>
      <c r="G54" s="1"/>
      <c r="H54" s="1"/>
      <c r="I54" s="1"/>
      <c r="J54" s="1"/>
      <c r="K54" s="1"/>
      <c r="L54" s="1"/>
      <c r="M54" s="1"/>
      <c r="N54" s="1"/>
      <c r="O54" s="1"/>
      <c r="P54" s="1"/>
    </row>
    <row r="55" spans="2:16" x14ac:dyDescent="0.25">
      <c r="B55" s="2" t="s">
        <v>20</v>
      </c>
      <c r="C55" s="1"/>
      <c r="D55" s="1">
        <v>85</v>
      </c>
      <c r="E55" s="1"/>
      <c r="F55" s="1"/>
      <c r="G55" s="1"/>
      <c r="H55" s="1"/>
      <c r="I55" s="1"/>
      <c r="J55" s="1"/>
      <c r="K55" s="1"/>
      <c r="L55" s="1"/>
      <c r="M55" s="1"/>
      <c r="N55" s="1"/>
      <c r="O55" s="1"/>
      <c r="P55" s="1"/>
    </row>
    <row r="56" spans="2:16" x14ac:dyDescent="0.25">
      <c r="B56" s="2" t="s">
        <v>21</v>
      </c>
      <c r="C56" s="1"/>
      <c r="D56" s="1">
        <v>10</v>
      </c>
      <c r="E56" s="1"/>
      <c r="F56" s="1"/>
      <c r="G56" s="1"/>
      <c r="H56" s="1"/>
      <c r="I56" s="1"/>
      <c r="J56" s="1"/>
      <c r="K56" s="1"/>
      <c r="L56" s="1"/>
      <c r="M56" s="1"/>
      <c r="N56" s="1"/>
      <c r="O56" s="1"/>
      <c r="P56" s="1"/>
    </row>
    <row r="57" spans="2:16" x14ac:dyDescent="0.25">
      <c r="B57" s="2" t="s">
        <v>22</v>
      </c>
      <c r="C57" s="1"/>
      <c r="D57" s="1">
        <v>100</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50</v>
      </c>
      <c r="E62" s="1"/>
      <c r="F62" s="1"/>
      <c r="G62" s="1"/>
      <c r="H62" s="1"/>
      <c r="I62" s="1"/>
      <c r="J62" s="1"/>
      <c r="K62" s="1"/>
      <c r="L62" s="1"/>
      <c r="M62" s="1"/>
      <c r="N62" s="1"/>
      <c r="O62" s="1"/>
      <c r="P62" s="1"/>
    </row>
    <row r="63" spans="2:16" x14ac:dyDescent="0.25">
      <c r="B63" s="2" t="s">
        <v>32</v>
      </c>
      <c r="C63" s="1"/>
      <c r="D63" s="1" t="s">
        <v>554</v>
      </c>
      <c r="E63" s="1"/>
      <c r="F63" s="1"/>
      <c r="G63" s="1"/>
      <c r="H63" s="1"/>
      <c r="I63" s="1"/>
      <c r="J63" s="1"/>
      <c r="K63" s="1"/>
      <c r="L63" s="1"/>
      <c r="M63" s="1"/>
      <c r="N63" s="1"/>
      <c r="O63" s="1"/>
      <c r="P63" s="1"/>
    </row>
    <row r="64" spans="2:16" x14ac:dyDescent="0.25">
      <c r="B64" s="2" t="s">
        <v>34</v>
      </c>
      <c r="C64" s="1"/>
      <c r="D64" s="1" t="s">
        <v>718</v>
      </c>
      <c r="E64" s="1"/>
      <c r="F64" s="1"/>
      <c r="G64" s="1"/>
      <c r="H64" s="1"/>
      <c r="I64" s="1"/>
      <c r="J64" s="1"/>
      <c r="K64" s="1"/>
      <c r="L64" s="1"/>
      <c r="M64" s="1"/>
      <c r="N64" s="1"/>
      <c r="O64" s="1"/>
      <c r="P64" s="1"/>
    </row>
    <row r="66" spans="2:16" x14ac:dyDescent="0.25">
      <c r="B66" s="2" t="s">
        <v>5</v>
      </c>
      <c r="C66" s="1"/>
      <c r="D66" s="1" t="s">
        <v>791</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792</v>
      </c>
      <c r="E68" s="1"/>
      <c r="F68" s="1"/>
      <c r="G68" s="1"/>
      <c r="H68" s="1"/>
      <c r="I68" s="1"/>
      <c r="J68" s="1"/>
      <c r="K68" s="1"/>
      <c r="L68" s="1"/>
      <c r="M68" s="1"/>
      <c r="N68" s="1"/>
      <c r="O68" s="1"/>
      <c r="P68" s="1"/>
    </row>
    <row r="69" spans="2:16" x14ac:dyDescent="0.25">
      <c r="B69" s="2" t="s">
        <v>11</v>
      </c>
      <c r="C69" s="1"/>
      <c r="D69" s="1" t="s">
        <v>793</v>
      </c>
      <c r="E69" s="1"/>
      <c r="F69" s="1"/>
      <c r="G69" s="1"/>
      <c r="H69" s="1"/>
      <c r="I69" s="1"/>
      <c r="J69" s="1"/>
      <c r="K69" s="1"/>
      <c r="L69" s="1"/>
      <c r="M69" s="1"/>
      <c r="N69" s="1"/>
      <c r="O69" s="1"/>
      <c r="P69" s="1"/>
    </row>
    <row r="70" spans="2:16" x14ac:dyDescent="0.25">
      <c r="B70" s="2" t="s">
        <v>13</v>
      </c>
      <c r="C70" s="1"/>
      <c r="D70" s="1" t="s">
        <v>794</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795</v>
      </c>
      <c r="E74" s="1"/>
      <c r="F74" s="1"/>
      <c r="G74" s="1"/>
      <c r="H74" s="1"/>
      <c r="I74" s="1"/>
      <c r="J74" s="1"/>
      <c r="K74" s="1"/>
      <c r="L74" s="1"/>
      <c r="M74" s="1"/>
      <c r="N74" s="1"/>
      <c r="O74" s="1"/>
      <c r="P74" s="1"/>
    </row>
    <row r="75" spans="2:16" x14ac:dyDescent="0.25">
      <c r="B75" s="2" t="s">
        <v>20</v>
      </c>
      <c r="C75" s="1"/>
      <c r="D75" s="1">
        <v>12</v>
      </c>
      <c r="E75" s="1"/>
      <c r="F75" s="1"/>
      <c r="G75" s="1"/>
      <c r="H75" s="1"/>
      <c r="I75" s="1"/>
      <c r="J75" s="1"/>
      <c r="K75" s="1"/>
      <c r="L75" s="1"/>
      <c r="M75" s="1"/>
      <c r="N75" s="1"/>
      <c r="O75" s="1"/>
      <c r="P75" s="1"/>
    </row>
    <row r="76" spans="2:16" x14ac:dyDescent="0.25">
      <c r="B76" s="2" t="s">
        <v>21</v>
      </c>
      <c r="C76" s="1"/>
      <c r="D76" s="1">
        <v>2</v>
      </c>
      <c r="E76" s="1"/>
      <c r="F76" s="1"/>
      <c r="G76" s="1"/>
      <c r="H76" s="1"/>
      <c r="I76" s="1"/>
      <c r="J76" s="1"/>
      <c r="K76" s="1"/>
      <c r="L76" s="1"/>
      <c r="M76" s="1"/>
      <c r="N76" s="1"/>
      <c r="O76" s="1"/>
      <c r="P76" s="1"/>
    </row>
    <row r="77" spans="2:16" x14ac:dyDescent="0.25">
      <c r="B77" s="2" t="s">
        <v>22</v>
      </c>
      <c r="C77" s="1"/>
      <c r="D77" s="1">
        <v>15</v>
      </c>
      <c r="E77" s="1"/>
      <c r="F77" s="1"/>
      <c r="G77" s="1"/>
      <c r="H77" s="1"/>
      <c r="I77" s="1"/>
      <c r="J77" s="1"/>
      <c r="K77" s="1"/>
      <c r="L77" s="1"/>
      <c r="M77" s="1"/>
      <c r="N77" s="1"/>
      <c r="O77" s="1"/>
      <c r="P77" s="1"/>
    </row>
    <row r="78" spans="2:16" x14ac:dyDescent="0.25">
      <c r="B78" s="2" t="s">
        <v>23</v>
      </c>
      <c r="C78" s="1"/>
      <c r="D78" s="1" t="s">
        <v>24</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50</v>
      </c>
      <c r="E82" s="1"/>
      <c r="F82" s="1"/>
      <c r="G82" s="1"/>
      <c r="H82" s="1"/>
      <c r="I82" s="1"/>
      <c r="J82" s="1"/>
      <c r="K82" s="1"/>
      <c r="L82" s="1"/>
      <c r="M82" s="1"/>
      <c r="N82" s="1"/>
      <c r="O82" s="1"/>
      <c r="P82" s="1"/>
    </row>
    <row r="83" spans="2:16" x14ac:dyDescent="0.25">
      <c r="B83" s="2" t="s">
        <v>32</v>
      </c>
      <c r="C83" s="1"/>
      <c r="D83" s="1" t="s">
        <v>554</v>
      </c>
      <c r="E83" s="1"/>
      <c r="F83" s="1"/>
      <c r="G83" s="1"/>
      <c r="H83" s="1"/>
      <c r="I83" s="1"/>
      <c r="J83" s="1"/>
      <c r="K83" s="1"/>
      <c r="L83" s="1"/>
      <c r="M83" s="1"/>
      <c r="N83" s="1"/>
      <c r="O83" s="1"/>
      <c r="P83" s="1"/>
    </row>
    <row r="84" spans="2:16" x14ac:dyDescent="0.25">
      <c r="B84" s="2" t="s">
        <v>34</v>
      </c>
      <c r="C84" s="1"/>
      <c r="D84" s="1" t="s">
        <v>718</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643" priority="1" operator="containsText" text="Atingiu">
      <formula>NOT(ISERROR(SEARCH("Atingiu",O4)))</formula>
    </cfRule>
    <cfRule type="containsText" dxfId="1642" priority="1" operator="containsText" text="Superou">
      <formula>NOT(ISERROR(SEARCH("Superou",O4)))</formula>
    </cfRule>
    <cfRule type="containsText" dxfId="1641" priority="1" operator="containsText" text="Não">
      <formula>NOT(ISERROR(SEARCH("Não",O4)))</formula>
    </cfRule>
  </conditionalFormatting>
  <conditionalFormatting sqref="P5">
    <cfRule type="cellIs" dxfId="1640" priority="2" operator="equal">
      <formula>1</formula>
    </cfRule>
    <cfRule type="cellIs" dxfId="1639" priority="2" operator="greaterThan">
      <formula>1</formula>
    </cfRule>
    <cfRule type="cellIs" dxfId="1638" priority="2" operator="lessThan">
      <formula>1</formula>
    </cfRule>
  </conditionalFormatting>
  <conditionalFormatting sqref="O8">
    <cfRule type="containsText" dxfId="1637" priority="3" operator="containsText" text="Atingiu">
      <formula>NOT(ISERROR(SEARCH("Atingiu",O8)))</formula>
    </cfRule>
    <cfRule type="containsText" dxfId="1636" priority="3" operator="containsText" text="Superou">
      <formula>NOT(ISERROR(SEARCH("Superou",O8)))</formula>
    </cfRule>
    <cfRule type="containsText" dxfId="1635" priority="3" operator="containsText" text="Não">
      <formula>NOT(ISERROR(SEARCH("Não",O8)))</formula>
    </cfRule>
  </conditionalFormatting>
  <conditionalFormatting sqref="P9">
    <cfRule type="cellIs" dxfId="1634" priority="4" operator="equal">
      <formula>1</formula>
    </cfRule>
    <cfRule type="cellIs" dxfId="1633" priority="4" operator="greaterThan">
      <formula>1</formula>
    </cfRule>
    <cfRule type="cellIs" dxfId="1632" priority="4" operator="lessThan">
      <formula>1</formula>
    </cfRule>
  </conditionalFormatting>
  <conditionalFormatting sqref="O12">
    <cfRule type="containsText" dxfId="1631" priority="5" operator="containsText" text="Atingiu">
      <formula>NOT(ISERROR(SEARCH("Atingiu",O12)))</formula>
    </cfRule>
    <cfRule type="containsText" dxfId="1630" priority="5" operator="containsText" text="Superou">
      <formula>NOT(ISERROR(SEARCH("Superou",O12)))</formula>
    </cfRule>
    <cfRule type="containsText" dxfId="1629" priority="5" operator="containsText" text="Não">
      <formula>NOT(ISERROR(SEARCH("Não",O12)))</formula>
    </cfRule>
  </conditionalFormatting>
  <conditionalFormatting sqref="P13">
    <cfRule type="cellIs" dxfId="1628" priority="6" operator="equal">
      <formula>1</formula>
    </cfRule>
    <cfRule type="cellIs" dxfId="1627" priority="6" operator="greaterThan">
      <formula>1</formula>
    </cfRule>
    <cfRule type="cellIs" dxfId="1626" priority="6" operator="lessThan">
      <formula>1</formula>
    </cfRule>
  </conditionalFormatting>
  <conditionalFormatting sqref="P14">
    <cfRule type="cellIs" dxfId="1625" priority="7" operator="equal">
      <formula>1</formula>
    </cfRule>
    <cfRule type="cellIs" dxfId="1624" priority="7" operator="greaterThan">
      <formula>1</formula>
    </cfRule>
    <cfRule type="cellIs" dxfId="1623" priority="7" operator="lessThan">
      <formula>1</formula>
    </cfRule>
  </conditionalFormatting>
  <pageMargins left="0.75" right="0.75" top="0.75" bottom="0.5" header="0.5" footer="0.7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1360</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1361</v>
      </c>
      <c r="C4" s="23" t="s">
        <v>233</v>
      </c>
      <c r="D4" s="24"/>
      <c r="E4" s="24"/>
      <c r="F4" s="24"/>
      <c r="G4" s="25">
        <v>4</v>
      </c>
      <c r="H4" s="25">
        <v>1</v>
      </c>
      <c r="I4" s="25">
        <v>6</v>
      </c>
      <c r="J4" s="26">
        <v>1</v>
      </c>
      <c r="K4" s="27" t="s">
        <v>235</v>
      </c>
      <c r="L4" s="24" t="s">
        <v>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1362</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1363</v>
      </c>
      <c r="C8" s="23" t="s">
        <v>238</v>
      </c>
      <c r="D8" s="24"/>
      <c r="E8" s="24"/>
      <c r="F8" s="24"/>
      <c r="G8" s="25">
        <v>12</v>
      </c>
      <c r="H8" s="25">
        <v>2</v>
      </c>
      <c r="I8" s="25">
        <v>15</v>
      </c>
      <c r="J8" s="26">
        <v>1</v>
      </c>
      <c r="K8" s="27" t="s">
        <v>235</v>
      </c>
      <c r="L8" s="24" t="s">
        <v>186</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1364</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1365</v>
      </c>
      <c r="C12" s="23" t="s">
        <v>207</v>
      </c>
      <c r="D12" s="24"/>
      <c r="E12" s="24"/>
      <c r="F12" s="24"/>
      <c r="G12" s="25">
        <v>95</v>
      </c>
      <c r="H12" s="25">
        <v>3</v>
      </c>
      <c r="I12" s="25">
        <v>100</v>
      </c>
      <c r="J12" s="26">
        <v>1</v>
      </c>
      <c r="K12" s="27" t="s">
        <v>235</v>
      </c>
      <c r="L12" s="24" t="s">
        <v>209</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1361</v>
      </c>
      <c r="C16" s="4" t="s">
        <v>233</v>
      </c>
      <c r="D16" s="4" t="s">
        <v>233</v>
      </c>
      <c r="E16" s="4" t="s">
        <v>233</v>
      </c>
      <c r="F16" s="4" t="s">
        <v>233</v>
      </c>
      <c r="G16" s="4" t="s">
        <v>33</v>
      </c>
      <c r="H16" s="4" t="s">
        <v>33</v>
      </c>
      <c r="I16" s="4" t="s">
        <v>33</v>
      </c>
      <c r="J16" s="4" t="s">
        <v>33</v>
      </c>
      <c r="K16" s="4" t="s">
        <v>197</v>
      </c>
      <c r="L16" s="4" t="s">
        <v>197</v>
      </c>
      <c r="M16" s="4" t="s">
        <v>197</v>
      </c>
      <c r="N16" s="4" t="s">
        <v>197</v>
      </c>
      <c r="O16" s="4" t="s">
        <v>197</v>
      </c>
      <c r="P16" s="4" t="s">
        <v>197</v>
      </c>
    </row>
    <row r="17" spans="2:16" ht="27" customHeight="1" x14ac:dyDescent="0.25">
      <c r="B17" s="33" t="s">
        <v>1363</v>
      </c>
      <c r="C17" s="4" t="s">
        <v>238</v>
      </c>
      <c r="D17" s="4" t="s">
        <v>238</v>
      </c>
      <c r="E17" s="4" t="s">
        <v>238</v>
      </c>
      <c r="F17" s="4" t="s">
        <v>238</v>
      </c>
      <c r="G17" s="4" t="s">
        <v>42</v>
      </c>
      <c r="H17" s="4" t="s">
        <v>42</v>
      </c>
      <c r="I17" s="4" t="s">
        <v>42</v>
      </c>
      <c r="J17" s="4" t="s">
        <v>42</v>
      </c>
      <c r="K17" s="4" t="s">
        <v>240</v>
      </c>
      <c r="L17" s="4" t="s">
        <v>240</v>
      </c>
      <c r="M17" s="4" t="s">
        <v>240</v>
      </c>
      <c r="N17" s="4" t="s">
        <v>240</v>
      </c>
      <c r="O17" s="4" t="s">
        <v>240</v>
      </c>
      <c r="P17" s="4" t="s">
        <v>240</v>
      </c>
    </row>
    <row r="18" spans="2:16" ht="27" customHeight="1" x14ac:dyDescent="0.25">
      <c r="B18" s="33" t="s">
        <v>1365</v>
      </c>
      <c r="C18" s="4" t="s">
        <v>207</v>
      </c>
      <c r="D18" s="4" t="s">
        <v>207</v>
      </c>
      <c r="E18" s="4" t="s">
        <v>207</v>
      </c>
      <c r="F18" s="4" t="s">
        <v>207</v>
      </c>
      <c r="G18" s="4" t="s">
        <v>211</v>
      </c>
      <c r="H18" s="4" t="s">
        <v>211</v>
      </c>
      <c r="I18" s="4" t="s">
        <v>211</v>
      </c>
      <c r="J18" s="4" t="s">
        <v>211</v>
      </c>
      <c r="K18" s="4" t="s">
        <v>210</v>
      </c>
      <c r="L18" s="4" t="s">
        <v>210</v>
      </c>
      <c r="M18" s="4" t="s">
        <v>210</v>
      </c>
      <c r="N18" s="4" t="s">
        <v>210</v>
      </c>
      <c r="O18" s="4" t="s">
        <v>210</v>
      </c>
      <c r="P18" s="4" t="s">
        <v>210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1361</v>
      </c>
      <c r="C20" s="4" t="s">
        <v>234</v>
      </c>
      <c r="D20" s="4" t="s">
        <v>234</v>
      </c>
      <c r="E20" s="4" t="s">
        <v>234</v>
      </c>
      <c r="F20" s="4" t="s">
        <v>234</v>
      </c>
      <c r="G20" s="4" t="s">
        <v>234</v>
      </c>
      <c r="H20" s="4" t="s">
        <v>234</v>
      </c>
      <c r="I20" s="4" t="s">
        <v>234</v>
      </c>
      <c r="J20" s="4" t="s">
        <v>234</v>
      </c>
      <c r="K20" s="4" t="s">
        <v>234</v>
      </c>
      <c r="L20" s="4" t="s">
        <v>234</v>
      </c>
      <c r="M20" s="4" t="s">
        <v>234</v>
      </c>
      <c r="N20" s="4" t="s">
        <v>234</v>
      </c>
      <c r="O20" s="4" t="s">
        <v>234</v>
      </c>
      <c r="P20" s="4" t="s">
        <v>234</v>
      </c>
    </row>
    <row r="21" spans="2:16" ht="27" customHeight="1" x14ac:dyDescent="0.25">
      <c r="B21" s="33" t="s">
        <v>1363</v>
      </c>
      <c r="C21" s="4" t="s">
        <v>239</v>
      </c>
      <c r="D21" s="4" t="s">
        <v>239</v>
      </c>
      <c r="E21" s="4" t="s">
        <v>239</v>
      </c>
      <c r="F21" s="4" t="s">
        <v>239</v>
      </c>
      <c r="G21" s="4" t="s">
        <v>239</v>
      </c>
      <c r="H21" s="4" t="s">
        <v>239</v>
      </c>
      <c r="I21" s="4" t="s">
        <v>239</v>
      </c>
      <c r="J21" s="4" t="s">
        <v>239</v>
      </c>
      <c r="K21" s="4" t="s">
        <v>239</v>
      </c>
      <c r="L21" s="4" t="s">
        <v>239</v>
      </c>
      <c r="M21" s="4" t="s">
        <v>239</v>
      </c>
      <c r="N21" s="4" t="s">
        <v>239</v>
      </c>
      <c r="O21" s="4" t="s">
        <v>239</v>
      </c>
      <c r="P21" s="4" t="s">
        <v>239</v>
      </c>
    </row>
    <row r="22" spans="2:16" ht="27" customHeight="1" x14ac:dyDescent="0.25">
      <c r="B22" s="33" t="s">
        <v>1365</v>
      </c>
      <c r="C22" s="4" t="s">
        <v>208</v>
      </c>
      <c r="D22" s="4" t="s">
        <v>208</v>
      </c>
      <c r="E22" s="4" t="s">
        <v>208</v>
      </c>
      <c r="F22" s="4" t="s">
        <v>208</v>
      </c>
      <c r="G22" s="4" t="s">
        <v>208</v>
      </c>
      <c r="H22" s="4" t="s">
        <v>208</v>
      </c>
      <c r="I22" s="4" t="s">
        <v>208</v>
      </c>
      <c r="J22" s="4" t="s">
        <v>208</v>
      </c>
      <c r="K22" s="4" t="s">
        <v>208</v>
      </c>
      <c r="L22" s="4" t="s">
        <v>208</v>
      </c>
      <c r="M22" s="4" t="s">
        <v>208</v>
      </c>
      <c r="N22" s="4" t="s">
        <v>208</v>
      </c>
      <c r="O22" s="4" t="s">
        <v>208</v>
      </c>
      <c r="P22" s="4" t="s">
        <v>208</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231</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232</v>
      </c>
      <c r="E28" s="1"/>
      <c r="F28" s="1"/>
      <c r="G28" s="1"/>
      <c r="H28" s="1"/>
      <c r="I28" s="1"/>
      <c r="J28" s="1"/>
      <c r="K28" s="1"/>
      <c r="L28" s="1"/>
      <c r="M28" s="1"/>
      <c r="N28" s="1"/>
      <c r="O28" s="1"/>
      <c r="P28" s="1"/>
    </row>
    <row r="29" spans="2:16" x14ac:dyDescent="0.25">
      <c r="B29" s="2" t="s">
        <v>11</v>
      </c>
      <c r="C29" s="1"/>
      <c r="D29" s="1" t="s">
        <v>233</v>
      </c>
      <c r="E29" s="1"/>
      <c r="F29" s="1"/>
      <c r="G29" s="1"/>
      <c r="H29" s="1"/>
      <c r="I29" s="1"/>
      <c r="J29" s="1"/>
      <c r="K29" s="1"/>
      <c r="L29" s="1"/>
      <c r="M29" s="1"/>
      <c r="N29" s="1"/>
      <c r="O29" s="1"/>
      <c r="P29" s="1"/>
    </row>
    <row r="30" spans="2:16" x14ac:dyDescent="0.25">
      <c r="B30" s="2" t="s">
        <v>13</v>
      </c>
      <c r="C30" s="1"/>
      <c r="D30" s="1" t="s">
        <v>234</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19</v>
      </c>
      <c r="E34" s="1"/>
      <c r="F34" s="1"/>
      <c r="G34" s="1"/>
      <c r="H34" s="1"/>
      <c r="I34" s="1"/>
      <c r="J34" s="1"/>
      <c r="K34" s="1"/>
      <c r="L34" s="1"/>
      <c r="M34" s="1"/>
      <c r="N34" s="1"/>
      <c r="O34" s="1"/>
      <c r="P34" s="1"/>
    </row>
    <row r="35" spans="2:16" x14ac:dyDescent="0.25">
      <c r="B35" s="2" t="s">
        <v>20</v>
      </c>
      <c r="C35" s="1"/>
      <c r="D35" s="1">
        <v>4</v>
      </c>
      <c r="E35" s="1"/>
      <c r="F35" s="1"/>
      <c r="G35" s="1"/>
      <c r="H35" s="1"/>
      <c r="I35" s="1"/>
      <c r="J35" s="1"/>
      <c r="K35" s="1"/>
      <c r="L35" s="1"/>
      <c r="M35" s="1"/>
      <c r="N35" s="1"/>
      <c r="O35" s="1"/>
      <c r="P35" s="1"/>
    </row>
    <row r="36" spans="2:16" x14ac:dyDescent="0.25">
      <c r="B36" s="2" t="s">
        <v>21</v>
      </c>
      <c r="C36" s="1"/>
      <c r="D36" s="1">
        <v>1</v>
      </c>
      <c r="E36" s="1"/>
      <c r="F36" s="1"/>
      <c r="G36" s="1"/>
      <c r="H36" s="1"/>
      <c r="I36" s="1"/>
      <c r="J36" s="1"/>
      <c r="K36" s="1"/>
      <c r="L36" s="1"/>
      <c r="M36" s="1"/>
      <c r="N36" s="1"/>
      <c r="O36" s="1"/>
      <c r="P36" s="1"/>
    </row>
    <row r="37" spans="2:16" x14ac:dyDescent="0.25">
      <c r="B37" s="2" t="s">
        <v>22</v>
      </c>
      <c r="C37" s="1"/>
      <c r="D37" s="1">
        <v>6</v>
      </c>
      <c r="E37" s="1"/>
      <c r="F37" s="1"/>
      <c r="G37" s="1"/>
      <c r="H37" s="1"/>
      <c r="I37" s="1"/>
      <c r="J37" s="1"/>
      <c r="K37" s="1"/>
      <c r="L37" s="1"/>
      <c r="M37" s="1"/>
      <c r="N37" s="1"/>
      <c r="O37" s="1"/>
      <c r="P37" s="1"/>
    </row>
    <row r="38" spans="2:16" x14ac:dyDescent="0.25">
      <c r="B38" s="2" t="s">
        <v>23</v>
      </c>
      <c r="C38" s="1"/>
      <c r="D38" s="1" t="s">
        <v>24</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197</v>
      </c>
      <c r="E42" s="1"/>
      <c r="F42" s="1"/>
      <c r="G42" s="1"/>
      <c r="H42" s="1"/>
      <c r="I42" s="1"/>
      <c r="J42" s="1"/>
      <c r="K42" s="1"/>
      <c r="L42" s="1"/>
      <c r="M42" s="1"/>
      <c r="N42" s="1"/>
      <c r="O42" s="1"/>
      <c r="P42" s="1"/>
    </row>
    <row r="43" spans="2:16" x14ac:dyDescent="0.25">
      <c r="B43" s="2" t="s">
        <v>32</v>
      </c>
      <c r="C43" s="1"/>
      <c r="D43" s="1" t="s">
        <v>33</v>
      </c>
      <c r="E43" s="1"/>
      <c r="F43" s="1"/>
      <c r="G43" s="1"/>
      <c r="H43" s="1"/>
      <c r="I43" s="1"/>
      <c r="J43" s="1"/>
      <c r="K43" s="1"/>
      <c r="L43" s="1"/>
      <c r="M43" s="1"/>
      <c r="N43" s="1"/>
      <c r="O43" s="1"/>
      <c r="P43" s="1"/>
    </row>
    <row r="44" spans="2:16" x14ac:dyDescent="0.25">
      <c r="B44" s="2" t="s">
        <v>34</v>
      </c>
      <c r="C44" s="1"/>
      <c r="D44" s="1" t="s">
        <v>235</v>
      </c>
      <c r="E44" s="1"/>
      <c r="F44" s="1"/>
      <c r="G44" s="1"/>
      <c r="H44" s="1"/>
      <c r="I44" s="1"/>
      <c r="J44" s="1"/>
      <c r="K44" s="1"/>
      <c r="L44" s="1"/>
      <c r="M44" s="1"/>
      <c r="N44" s="1"/>
      <c r="O44" s="1"/>
      <c r="P44" s="1"/>
    </row>
    <row r="46" spans="2:16" x14ac:dyDescent="0.25">
      <c r="B46" s="2" t="s">
        <v>5</v>
      </c>
      <c r="C46" s="1"/>
      <c r="D46" s="1" t="s">
        <v>236</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237</v>
      </c>
      <c r="E48" s="1"/>
      <c r="F48" s="1"/>
      <c r="G48" s="1"/>
      <c r="H48" s="1"/>
      <c r="I48" s="1"/>
      <c r="J48" s="1"/>
      <c r="K48" s="1"/>
      <c r="L48" s="1"/>
      <c r="M48" s="1"/>
      <c r="N48" s="1"/>
      <c r="O48" s="1"/>
      <c r="P48" s="1"/>
    </row>
    <row r="49" spans="2:16" x14ac:dyDescent="0.25">
      <c r="B49" s="2" t="s">
        <v>11</v>
      </c>
      <c r="C49" s="1"/>
      <c r="D49" s="1" t="s">
        <v>238</v>
      </c>
      <c r="E49" s="1"/>
      <c r="F49" s="1"/>
      <c r="G49" s="1"/>
      <c r="H49" s="1"/>
      <c r="I49" s="1"/>
      <c r="J49" s="1"/>
      <c r="K49" s="1"/>
      <c r="L49" s="1"/>
      <c r="M49" s="1"/>
      <c r="N49" s="1"/>
      <c r="O49" s="1"/>
      <c r="P49" s="1"/>
    </row>
    <row r="50" spans="2:16" x14ac:dyDescent="0.25">
      <c r="B50" s="2" t="s">
        <v>13</v>
      </c>
      <c r="C50" s="1"/>
      <c r="D50" s="1" t="s">
        <v>239</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186</v>
      </c>
      <c r="E54" s="1"/>
      <c r="F54" s="1"/>
      <c r="G54" s="1"/>
      <c r="H54" s="1"/>
      <c r="I54" s="1"/>
      <c r="J54" s="1"/>
      <c r="K54" s="1"/>
      <c r="L54" s="1"/>
      <c r="M54" s="1"/>
      <c r="N54" s="1"/>
      <c r="O54" s="1"/>
      <c r="P54" s="1"/>
    </row>
    <row r="55" spans="2:16" x14ac:dyDescent="0.25">
      <c r="B55" s="2" t="s">
        <v>20</v>
      </c>
      <c r="C55" s="1"/>
      <c r="D55" s="1">
        <v>12</v>
      </c>
      <c r="E55" s="1"/>
      <c r="F55" s="1"/>
      <c r="G55" s="1"/>
      <c r="H55" s="1"/>
      <c r="I55" s="1"/>
      <c r="J55" s="1"/>
      <c r="K55" s="1"/>
      <c r="L55" s="1"/>
      <c r="M55" s="1"/>
      <c r="N55" s="1"/>
      <c r="O55" s="1"/>
      <c r="P55" s="1"/>
    </row>
    <row r="56" spans="2:16" x14ac:dyDescent="0.25">
      <c r="B56" s="2" t="s">
        <v>21</v>
      </c>
      <c r="C56" s="1"/>
      <c r="D56" s="1">
        <v>2</v>
      </c>
      <c r="E56" s="1"/>
      <c r="F56" s="1"/>
      <c r="G56" s="1"/>
      <c r="H56" s="1"/>
      <c r="I56" s="1"/>
      <c r="J56" s="1"/>
      <c r="K56" s="1"/>
      <c r="L56" s="1"/>
      <c r="M56" s="1"/>
      <c r="N56" s="1"/>
      <c r="O56" s="1"/>
      <c r="P56" s="1"/>
    </row>
    <row r="57" spans="2:16" x14ac:dyDescent="0.25">
      <c r="B57" s="2" t="s">
        <v>22</v>
      </c>
      <c r="C57" s="1"/>
      <c r="D57" s="1">
        <v>15</v>
      </c>
      <c r="E57" s="1"/>
      <c r="F57" s="1"/>
      <c r="G57" s="1"/>
      <c r="H57" s="1"/>
      <c r="I57" s="1"/>
      <c r="J57" s="1"/>
      <c r="K57" s="1"/>
      <c r="L57" s="1"/>
      <c r="M57" s="1"/>
      <c r="N57" s="1"/>
      <c r="O57" s="1"/>
      <c r="P57" s="1"/>
    </row>
    <row r="58" spans="2:16" x14ac:dyDescent="0.25">
      <c r="B58" s="2" t="s">
        <v>23</v>
      </c>
      <c r="C58" s="1"/>
      <c r="D58" s="1" t="s">
        <v>24</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240</v>
      </c>
      <c r="E62" s="1"/>
      <c r="F62" s="1"/>
      <c r="G62" s="1"/>
      <c r="H62" s="1"/>
      <c r="I62" s="1"/>
      <c r="J62" s="1"/>
      <c r="K62" s="1"/>
      <c r="L62" s="1"/>
      <c r="M62" s="1"/>
      <c r="N62" s="1"/>
      <c r="O62" s="1"/>
      <c r="P62" s="1"/>
    </row>
    <row r="63" spans="2:16" x14ac:dyDescent="0.25">
      <c r="B63" s="2" t="s">
        <v>32</v>
      </c>
      <c r="C63" s="1"/>
      <c r="D63" s="1" t="s">
        <v>42</v>
      </c>
      <c r="E63" s="1"/>
      <c r="F63" s="1"/>
      <c r="G63" s="1"/>
      <c r="H63" s="1"/>
      <c r="I63" s="1"/>
      <c r="J63" s="1"/>
      <c r="K63" s="1"/>
      <c r="L63" s="1"/>
      <c r="M63" s="1"/>
      <c r="N63" s="1"/>
      <c r="O63" s="1"/>
      <c r="P63" s="1"/>
    </row>
    <row r="64" spans="2:16" x14ac:dyDescent="0.25">
      <c r="B64" s="2" t="s">
        <v>34</v>
      </c>
      <c r="C64" s="1"/>
      <c r="D64" s="1" t="s">
        <v>235</v>
      </c>
      <c r="E64" s="1"/>
      <c r="F64" s="1"/>
      <c r="G64" s="1"/>
      <c r="H64" s="1"/>
      <c r="I64" s="1"/>
      <c r="J64" s="1"/>
      <c r="K64" s="1"/>
      <c r="L64" s="1"/>
      <c r="M64" s="1"/>
      <c r="N64" s="1"/>
      <c r="O64" s="1"/>
      <c r="P64" s="1"/>
    </row>
    <row r="66" spans="2:16" x14ac:dyDescent="0.25">
      <c r="B66" s="2" t="s">
        <v>5</v>
      </c>
      <c r="C66" s="1"/>
      <c r="D66" s="1" t="s">
        <v>241</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242</v>
      </c>
      <c r="E68" s="1"/>
      <c r="F68" s="1"/>
      <c r="G68" s="1"/>
      <c r="H68" s="1"/>
      <c r="I68" s="1"/>
      <c r="J68" s="1"/>
      <c r="K68" s="1"/>
      <c r="L68" s="1"/>
      <c r="M68" s="1"/>
      <c r="N68" s="1"/>
      <c r="O68" s="1"/>
      <c r="P68" s="1"/>
    </row>
    <row r="69" spans="2:16" x14ac:dyDescent="0.25">
      <c r="B69" s="2" t="s">
        <v>11</v>
      </c>
      <c r="C69" s="1"/>
      <c r="D69" s="1" t="s">
        <v>207</v>
      </c>
      <c r="E69" s="1"/>
      <c r="F69" s="1"/>
      <c r="G69" s="1"/>
      <c r="H69" s="1"/>
      <c r="I69" s="1"/>
      <c r="J69" s="1"/>
      <c r="K69" s="1"/>
      <c r="L69" s="1"/>
      <c r="M69" s="1"/>
      <c r="N69" s="1"/>
      <c r="O69" s="1"/>
      <c r="P69" s="1"/>
    </row>
    <row r="70" spans="2:16" x14ac:dyDescent="0.25">
      <c r="B70" s="2" t="s">
        <v>13</v>
      </c>
      <c r="C70" s="1"/>
      <c r="D70" s="1" t="s">
        <v>208</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209</v>
      </c>
      <c r="E74" s="1"/>
      <c r="F74" s="1"/>
      <c r="G74" s="1"/>
      <c r="H74" s="1"/>
      <c r="I74" s="1"/>
      <c r="J74" s="1"/>
      <c r="K74" s="1"/>
      <c r="L74" s="1"/>
      <c r="M74" s="1"/>
      <c r="N74" s="1"/>
      <c r="O74" s="1"/>
      <c r="P74" s="1"/>
    </row>
    <row r="75" spans="2:16" x14ac:dyDescent="0.25">
      <c r="B75" s="2" t="s">
        <v>20</v>
      </c>
      <c r="C75" s="1"/>
      <c r="D75" s="1">
        <v>95</v>
      </c>
      <c r="E75" s="1"/>
      <c r="F75" s="1"/>
      <c r="G75" s="1"/>
      <c r="H75" s="1"/>
      <c r="I75" s="1"/>
      <c r="J75" s="1"/>
      <c r="K75" s="1"/>
      <c r="L75" s="1"/>
      <c r="M75" s="1"/>
      <c r="N75" s="1"/>
      <c r="O75" s="1"/>
      <c r="P75" s="1"/>
    </row>
    <row r="76" spans="2:16" x14ac:dyDescent="0.25">
      <c r="B76" s="2" t="s">
        <v>21</v>
      </c>
      <c r="C76" s="1"/>
      <c r="D76" s="1">
        <v>3</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210</v>
      </c>
      <c r="E82" s="1"/>
      <c r="F82" s="1"/>
      <c r="G82" s="1"/>
      <c r="H82" s="1"/>
      <c r="I82" s="1"/>
      <c r="J82" s="1"/>
      <c r="K82" s="1"/>
      <c r="L82" s="1"/>
      <c r="M82" s="1"/>
      <c r="N82" s="1"/>
      <c r="O82" s="1"/>
      <c r="P82" s="1"/>
    </row>
    <row r="83" spans="2:16" x14ac:dyDescent="0.25">
      <c r="B83" s="2" t="s">
        <v>32</v>
      </c>
      <c r="C83" s="1"/>
      <c r="D83" s="1" t="s">
        <v>211</v>
      </c>
      <c r="E83" s="1"/>
      <c r="F83" s="1"/>
      <c r="G83" s="1"/>
      <c r="H83" s="1"/>
      <c r="I83" s="1"/>
      <c r="J83" s="1"/>
      <c r="K83" s="1"/>
      <c r="L83" s="1"/>
      <c r="M83" s="1"/>
      <c r="N83" s="1"/>
      <c r="O83" s="1"/>
      <c r="P83" s="1"/>
    </row>
    <row r="84" spans="2:16" x14ac:dyDescent="0.25">
      <c r="B84" s="2" t="s">
        <v>34</v>
      </c>
      <c r="C84" s="1"/>
      <c r="D84" s="1" t="s">
        <v>235</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622" priority="1" operator="containsText" text="Atingiu">
      <formula>NOT(ISERROR(SEARCH("Atingiu",O4)))</formula>
    </cfRule>
    <cfRule type="containsText" dxfId="1621" priority="1" operator="containsText" text="Superou">
      <formula>NOT(ISERROR(SEARCH("Superou",O4)))</formula>
    </cfRule>
    <cfRule type="containsText" dxfId="1620" priority="1" operator="containsText" text="Não">
      <formula>NOT(ISERROR(SEARCH("Não",O4)))</formula>
    </cfRule>
  </conditionalFormatting>
  <conditionalFormatting sqref="P5">
    <cfRule type="cellIs" dxfId="1619" priority="2" operator="equal">
      <formula>1</formula>
    </cfRule>
    <cfRule type="cellIs" dxfId="1618" priority="2" operator="greaterThan">
      <formula>1</formula>
    </cfRule>
    <cfRule type="cellIs" dxfId="1617" priority="2" operator="lessThan">
      <formula>1</formula>
    </cfRule>
  </conditionalFormatting>
  <conditionalFormatting sqref="O8">
    <cfRule type="containsText" dxfId="1616" priority="3" operator="containsText" text="Atingiu">
      <formula>NOT(ISERROR(SEARCH("Atingiu",O8)))</formula>
    </cfRule>
    <cfRule type="containsText" dxfId="1615" priority="3" operator="containsText" text="Superou">
      <formula>NOT(ISERROR(SEARCH("Superou",O8)))</formula>
    </cfRule>
    <cfRule type="containsText" dxfId="1614" priority="3" operator="containsText" text="Não">
      <formula>NOT(ISERROR(SEARCH("Não",O8)))</formula>
    </cfRule>
  </conditionalFormatting>
  <conditionalFormatting sqref="P9">
    <cfRule type="cellIs" dxfId="1613" priority="4" operator="equal">
      <formula>1</formula>
    </cfRule>
    <cfRule type="cellIs" dxfId="1612" priority="4" operator="greaterThan">
      <formula>1</formula>
    </cfRule>
    <cfRule type="cellIs" dxfId="1611" priority="4" operator="lessThan">
      <formula>1</formula>
    </cfRule>
  </conditionalFormatting>
  <conditionalFormatting sqref="O12">
    <cfRule type="containsText" dxfId="1610" priority="5" operator="containsText" text="Atingiu">
      <formula>NOT(ISERROR(SEARCH("Atingiu",O12)))</formula>
    </cfRule>
    <cfRule type="containsText" dxfId="1609" priority="5" operator="containsText" text="Superou">
      <formula>NOT(ISERROR(SEARCH("Superou",O12)))</formula>
    </cfRule>
    <cfRule type="containsText" dxfId="1608" priority="5" operator="containsText" text="Não">
      <formula>NOT(ISERROR(SEARCH("Não",O12)))</formula>
    </cfRule>
  </conditionalFormatting>
  <conditionalFormatting sqref="P13">
    <cfRule type="cellIs" dxfId="1607" priority="6" operator="equal">
      <formula>1</formula>
    </cfRule>
    <cfRule type="cellIs" dxfId="1606" priority="6" operator="greaterThan">
      <formula>1</formula>
    </cfRule>
    <cfRule type="cellIs" dxfId="1605" priority="6" operator="lessThan">
      <formula>1</formula>
    </cfRule>
  </conditionalFormatting>
  <conditionalFormatting sqref="P14">
    <cfRule type="cellIs" dxfId="1604" priority="7" operator="equal">
      <formula>1</formula>
    </cfRule>
    <cfRule type="cellIs" dxfId="1603" priority="7" operator="greaterThan">
      <formula>1</formula>
    </cfRule>
    <cfRule type="cellIs" dxfId="1602" priority="7" operator="lessThan">
      <formula>1</formula>
    </cfRule>
  </conditionalFormatting>
  <pageMargins left="0.75" right="0.75" top="0.75" bottom="0.5" header="0.5" footer="0.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1366</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1367</v>
      </c>
      <c r="C4" s="23" t="s">
        <v>1368</v>
      </c>
      <c r="D4" s="24"/>
      <c r="E4" s="24"/>
      <c r="F4" s="24"/>
      <c r="G4" s="25">
        <v>95</v>
      </c>
      <c r="H4" s="25">
        <v>3</v>
      </c>
      <c r="I4" s="25">
        <v>100</v>
      </c>
      <c r="J4" s="26">
        <v>1</v>
      </c>
      <c r="K4" s="27" t="s">
        <v>1161</v>
      </c>
      <c r="L4" s="24" t="s">
        <v>1160</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1369</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1370</v>
      </c>
      <c r="C8" s="23" t="s">
        <v>1371</v>
      </c>
      <c r="D8" s="24"/>
      <c r="E8" s="24"/>
      <c r="F8" s="24"/>
      <c r="G8" s="25">
        <v>95</v>
      </c>
      <c r="H8" s="25">
        <v>3</v>
      </c>
      <c r="I8" s="25">
        <v>100</v>
      </c>
      <c r="J8" s="26">
        <v>1</v>
      </c>
      <c r="K8" s="27" t="s">
        <v>1161</v>
      </c>
      <c r="L8" s="24" t="s">
        <v>1166</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1372</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1373</v>
      </c>
      <c r="C12" s="23" t="s">
        <v>1368</v>
      </c>
      <c r="D12" s="24"/>
      <c r="E12" s="24"/>
      <c r="F12" s="24"/>
      <c r="G12" s="25">
        <v>95</v>
      </c>
      <c r="H12" s="25">
        <v>3</v>
      </c>
      <c r="I12" s="25">
        <v>100</v>
      </c>
      <c r="J12" s="26">
        <v>1</v>
      </c>
      <c r="K12" s="27" t="s">
        <v>1161</v>
      </c>
      <c r="L12" s="24" t="s">
        <v>1160</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1367</v>
      </c>
      <c r="C16" s="4" t="s">
        <v>1368</v>
      </c>
      <c r="D16" s="4" t="s">
        <v>1368</v>
      </c>
      <c r="E16" s="4" t="s">
        <v>1368</v>
      </c>
      <c r="F16" s="4" t="s">
        <v>1368</v>
      </c>
      <c r="G16" s="4" t="s">
        <v>1146</v>
      </c>
      <c r="H16" s="4" t="s">
        <v>1146</v>
      </c>
      <c r="I16" s="4" t="s">
        <v>1146</v>
      </c>
      <c r="J16" s="4" t="s">
        <v>1146</v>
      </c>
      <c r="K16" s="4" t="s">
        <v>50</v>
      </c>
      <c r="L16" s="4" t="s">
        <v>50</v>
      </c>
      <c r="M16" s="4" t="s">
        <v>50</v>
      </c>
      <c r="N16" s="4" t="s">
        <v>50</v>
      </c>
      <c r="O16" s="4" t="s">
        <v>50</v>
      </c>
      <c r="P16" s="4" t="s">
        <v>50</v>
      </c>
    </row>
    <row r="17" spans="2:16" ht="27" customHeight="1" x14ac:dyDescent="0.25">
      <c r="B17" s="33" t="s">
        <v>1370</v>
      </c>
      <c r="C17" s="4" t="s">
        <v>1371</v>
      </c>
      <c r="D17" s="4" t="s">
        <v>1371</v>
      </c>
      <c r="E17" s="4" t="s">
        <v>1371</v>
      </c>
      <c r="F17" s="4" t="s">
        <v>1371</v>
      </c>
      <c r="G17" s="4" t="s">
        <v>1146</v>
      </c>
      <c r="H17" s="4" t="s">
        <v>1146</v>
      </c>
      <c r="I17" s="4" t="s">
        <v>1146</v>
      </c>
      <c r="J17" s="4" t="s">
        <v>1146</v>
      </c>
      <c r="K17" s="4" t="s">
        <v>50</v>
      </c>
      <c r="L17" s="4" t="s">
        <v>50</v>
      </c>
      <c r="M17" s="4" t="s">
        <v>50</v>
      </c>
      <c r="N17" s="4" t="s">
        <v>50</v>
      </c>
      <c r="O17" s="4" t="s">
        <v>50</v>
      </c>
      <c r="P17" s="4" t="s">
        <v>50</v>
      </c>
    </row>
    <row r="18" spans="2:16" ht="27" customHeight="1" x14ac:dyDescent="0.25">
      <c r="B18" s="33" t="s">
        <v>1373</v>
      </c>
      <c r="C18" s="4" t="s">
        <v>1368</v>
      </c>
      <c r="D18" s="4" t="s">
        <v>1368</v>
      </c>
      <c r="E18" s="4" t="s">
        <v>1368</v>
      </c>
      <c r="F18" s="4" t="s">
        <v>1368</v>
      </c>
      <c r="G18" s="4" t="s">
        <v>1146</v>
      </c>
      <c r="H18" s="4" t="s">
        <v>1146</v>
      </c>
      <c r="I18" s="4" t="s">
        <v>1146</v>
      </c>
      <c r="J18" s="4" t="s">
        <v>1146</v>
      </c>
      <c r="K18" s="4" t="s">
        <v>50</v>
      </c>
      <c r="L18" s="4" t="s">
        <v>50</v>
      </c>
      <c r="M18" s="4" t="s">
        <v>50</v>
      </c>
      <c r="N18" s="4" t="s">
        <v>50</v>
      </c>
      <c r="O18" s="4" t="s">
        <v>50</v>
      </c>
      <c r="P18" s="4" t="s">
        <v>50</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1367</v>
      </c>
      <c r="C20" s="4" t="s">
        <v>1159</v>
      </c>
      <c r="D20" s="4" t="s">
        <v>1159</v>
      </c>
      <c r="E20" s="4" t="s">
        <v>1159</v>
      </c>
      <c r="F20" s="4" t="s">
        <v>1159</v>
      </c>
      <c r="G20" s="4" t="s">
        <v>1159</v>
      </c>
      <c r="H20" s="4" t="s">
        <v>1159</v>
      </c>
      <c r="I20" s="4" t="s">
        <v>1159</v>
      </c>
      <c r="J20" s="4" t="s">
        <v>1159</v>
      </c>
      <c r="K20" s="4" t="s">
        <v>1159</v>
      </c>
      <c r="L20" s="4" t="s">
        <v>1159</v>
      </c>
      <c r="M20" s="4" t="s">
        <v>1159</v>
      </c>
      <c r="N20" s="4" t="s">
        <v>1159</v>
      </c>
      <c r="O20" s="4" t="s">
        <v>1159</v>
      </c>
      <c r="P20" s="4" t="s">
        <v>1159</v>
      </c>
    </row>
    <row r="21" spans="2:16" ht="27" customHeight="1" x14ac:dyDescent="0.25">
      <c r="B21" s="33" t="s">
        <v>1370</v>
      </c>
      <c r="C21" s="4" t="s">
        <v>1165</v>
      </c>
      <c r="D21" s="4" t="s">
        <v>1165</v>
      </c>
      <c r="E21" s="4" t="s">
        <v>1165</v>
      </c>
      <c r="F21" s="4" t="s">
        <v>1165</v>
      </c>
      <c r="G21" s="4" t="s">
        <v>1165</v>
      </c>
      <c r="H21" s="4" t="s">
        <v>1165</v>
      </c>
      <c r="I21" s="4" t="s">
        <v>1165</v>
      </c>
      <c r="J21" s="4" t="s">
        <v>1165</v>
      </c>
      <c r="K21" s="4" t="s">
        <v>1165</v>
      </c>
      <c r="L21" s="4" t="s">
        <v>1165</v>
      </c>
      <c r="M21" s="4" t="s">
        <v>1165</v>
      </c>
      <c r="N21" s="4" t="s">
        <v>1165</v>
      </c>
      <c r="O21" s="4" t="s">
        <v>1165</v>
      </c>
      <c r="P21" s="4" t="s">
        <v>1165</v>
      </c>
    </row>
    <row r="22" spans="2:16" ht="27" customHeight="1" x14ac:dyDescent="0.25">
      <c r="B22" s="33" t="s">
        <v>1373</v>
      </c>
      <c r="C22" s="4" t="s">
        <v>1170</v>
      </c>
      <c r="D22" s="4" t="s">
        <v>1170</v>
      </c>
      <c r="E22" s="4" t="s">
        <v>1170</v>
      </c>
      <c r="F22" s="4" t="s">
        <v>1170</v>
      </c>
      <c r="G22" s="4" t="s">
        <v>1170</v>
      </c>
      <c r="H22" s="4" t="s">
        <v>1170</v>
      </c>
      <c r="I22" s="4" t="s">
        <v>1170</v>
      </c>
      <c r="J22" s="4" t="s">
        <v>1170</v>
      </c>
      <c r="K22" s="4" t="s">
        <v>1170</v>
      </c>
      <c r="L22" s="4" t="s">
        <v>1170</v>
      </c>
      <c r="M22" s="4" t="s">
        <v>1170</v>
      </c>
      <c r="N22" s="4" t="s">
        <v>1170</v>
      </c>
      <c r="O22" s="4" t="s">
        <v>1170</v>
      </c>
      <c r="P22" s="4" t="s">
        <v>1170</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1156</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1157</v>
      </c>
      <c r="E28" s="1"/>
      <c r="F28" s="1"/>
      <c r="G28" s="1"/>
      <c r="H28" s="1"/>
      <c r="I28" s="1"/>
      <c r="J28" s="1"/>
      <c r="K28" s="1"/>
      <c r="L28" s="1"/>
      <c r="M28" s="1"/>
      <c r="N28" s="1"/>
      <c r="O28" s="1"/>
      <c r="P28" s="1"/>
    </row>
    <row r="29" spans="2:16" x14ac:dyDescent="0.25">
      <c r="B29" s="2" t="s">
        <v>11</v>
      </c>
      <c r="C29" s="1"/>
      <c r="D29" s="1" t="s">
        <v>1158</v>
      </c>
      <c r="E29" s="1"/>
      <c r="F29" s="1"/>
      <c r="G29" s="1"/>
      <c r="H29" s="1"/>
      <c r="I29" s="1"/>
      <c r="J29" s="1"/>
      <c r="K29" s="1"/>
      <c r="L29" s="1"/>
      <c r="M29" s="1"/>
      <c r="N29" s="1"/>
      <c r="O29" s="1"/>
      <c r="P29" s="1"/>
    </row>
    <row r="30" spans="2:16" x14ac:dyDescent="0.25">
      <c r="B30" s="2" t="s">
        <v>13</v>
      </c>
      <c r="C30" s="1"/>
      <c r="D30" s="1" t="s">
        <v>1159</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1160</v>
      </c>
      <c r="E34" s="1"/>
      <c r="F34" s="1"/>
      <c r="G34" s="1"/>
      <c r="H34" s="1"/>
      <c r="I34" s="1"/>
      <c r="J34" s="1"/>
      <c r="K34" s="1"/>
      <c r="L34" s="1"/>
      <c r="M34" s="1"/>
      <c r="N34" s="1"/>
      <c r="O34" s="1"/>
      <c r="P34" s="1"/>
    </row>
    <row r="35" spans="2:16" x14ac:dyDescent="0.25">
      <c r="B35" s="2" t="s">
        <v>20</v>
      </c>
      <c r="C35" s="1"/>
      <c r="D35" s="1">
        <v>95</v>
      </c>
      <c r="E35" s="1"/>
      <c r="F35" s="1"/>
      <c r="G35" s="1"/>
      <c r="H35" s="1"/>
      <c r="I35" s="1"/>
      <c r="J35" s="1"/>
      <c r="K35" s="1"/>
      <c r="L35" s="1"/>
      <c r="M35" s="1"/>
      <c r="N35" s="1"/>
      <c r="O35" s="1"/>
      <c r="P35" s="1"/>
    </row>
    <row r="36" spans="2:16" x14ac:dyDescent="0.25">
      <c r="B36" s="2" t="s">
        <v>21</v>
      </c>
      <c r="C36" s="1"/>
      <c r="D36" s="1">
        <v>3</v>
      </c>
      <c r="E36" s="1"/>
      <c r="F36" s="1"/>
      <c r="G36" s="1"/>
      <c r="H36" s="1"/>
      <c r="I36" s="1"/>
      <c r="J36" s="1"/>
      <c r="K36" s="1"/>
      <c r="L36" s="1"/>
      <c r="M36" s="1"/>
      <c r="N36" s="1"/>
      <c r="O36" s="1"/>
      <c r="P36" s="1"/>
    </row>
    <row r="37" spans="2:16" x14ac:dyDescent="0.25">
      <c r="B37" s="2" t="s">
        <v>22</v>
      </c>
      <c r="C37" s="1"/>
      <c r="D37" s="1">
        <v>100</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50</v>
      </c>
      <c r="E42" s="1"/>
      <c r="F42" s="1"/>
      <c r="G42" s="1"/>
      <c r="H42" s="1"/>
      <c r="I42" s="1"/>
      <c r="J42" s="1"/>
      <c r="K42" s="1"/>
      <c r="L42" s="1"/>
      <c r="M42" s="1"/>
      <c r="N42" s="1"/>
      <c r="O42" s="1"/>
      <c r="P42" s="1"/>
    </row>
    <row r="43" spans="2:16" x14ac:dyDescent="0.25">
      <c r="B43" s="2" t="s">
        <v>32</v>
      </c>
      <c r="C43" s="1"/>
      <c r="D43" s="1" t="s">
        <v>1146</v>
      </c>
      <c r="E43" s="1"/>
      <c r="F43" s="1"/>
      <c r="G43" s="1"/>
      <c r="H43" s="1"/>
      <c r="I43" s="1"/>
      <c r="J43" s="1"/>
      <c r="K43" s="1"/>
      <c r="L43" s="1"/>
      <c r="M43" s="1"/>
      <c r="N43" s="1"/>
      <c r="O43" s="1"/>
      <c r="P43" s="1"/>
    </row>
    <row r="44" spans="2:16" x14ac:dyDescent="0.25">
      <c r="B44" s="2" t="s">
        <v>34</v>
      </c>
      <c r="C44" s="1"/>
      <c r="D44" s="1" t="s">
        <v>1161</v>
      </c>
      <c r="E44" s="1"/>
      <c r="F44" s="1"/>
      <c r="G44" s="1"/>
      <c r="H44" s="1"/>
      <c r="I44" s="1"/>
      <c r="J44" s="1"/>
      <c r="K44" s="1"/>
      <c r="L44" s="1"/>
      <c r="M44" s="1"/>
      <c r="N44" s="1"/>
      <c r="O44" s="1"/>
      <c r="P44" s="1"/>
    </row>
    <row r="46" spans="2:16" x14ac:dyDescent="0.25">
      <c r="B46" s="2" t="s">
        <v>5</v>
      </c>
      <c r="C46" s="1"/>
      <c r="D46" s="1" t="s">
        <v>1162</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1163</v>
      </c>
      <c r="E48" s="1"/>
      <c r="F48" s="1"/>
      <c r="G48" s="1"/>
      <c r="H48" s="1"/>
      <c r="I48" s="1"/>
      <c r="J48" s="1"/>
      <c r="K48" s="1"/>
      <c r="L48" s="1"/>
      <c r="M48" s="1"/>
      <c r="N48" s="1"/>
      <c r="O48" s="1"/>
      <c r="P48" s="1"/>
    </row>
    <row r="49" spans="2:16" x14ac:dyDescent="0.25">
      <c r="B49" s="2" t="s">
        <v>11</v>
      </c>
      <c r="C49" s="1"/>
      <c r="D49" s="1" t="s">
        <v>1164</v>
      </c>
      <c r="E49" s="1"/>
      <c r="F49" s="1"/>
      <c r="G49" s="1"/>
      <c r="H49" s="1"/>
      <c r="I49" s="1"/>
      <c r="J49" s="1"/>
      <c r="K49" s="1"/>
      <c r="L49" s="1"/>
      <c r="M49" s="1"/>
      <c r="N49" s="1"/>
      <c r="O49" s="1"/>
      <c r="P49" s="1"/>
    </row>
    <row r="50" spans="2:16" x14ac:dyDescent="0.25">
      <c r="B50" s="2" t="s">
        <v>13</v>
      </c>
      <c r="C50" s="1"/>
      <c r="D50" s="1" t="s">
        <v>1165</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1166</v>
      </c>
      <c r="E54" s="1"/>
      <c r="F54" s="1"/>
      <c r="G54" s="1"/>
      <c r="H54" s="1"/>
      <c r="I54" s="1"/>
      <c r="J54" s="1"/>
      <c r="K54" s="1"/>
      <c r="L54" s="1"/>
      <c r="M54" s="1"/>
      <c r="N54" s="1"/>
      <c r="O54" s="1"/>
      <c r="P54" s="1"/>
    </row>
    <row r="55" spans="2:16" x14ac:dyDescent="0.25">
      <c r="B55" s="2" t="s">
        <v>20</v>
      </c>
      <c r="C55" s="1"/>
      <c r="D55" s="1">
        <v>95</v>
      </c>
      <c r="E55" s="1"/>
      <c r="F55" s="1"/>
      <c r="G55" s="1"/>
      <c r="H55" s="1"/>
      <c r="I55" s="1"/>
      <c r="J55" s="1"/>
      <c r="K55" s="1"/>
      <c r="L55" s="1"/>
      <c r="M55" s="1"/>
      <c r="N55" s="1"/>
      <c r="O55" s="1"/>
      <c r="P55" s="1"/>
    </row>
    <row r="56" spans="2:16" x14ac:dyDescent="0.25">
      <c r="B56" s="2" t="s">
        <v>21</v>
      </c>
      <c r="C56" s="1"/>
      <c r="D56" s="1">
        <v>3</v>
      </c>
      <c r="E56" s="1"/>
      <c r="F56" s="1"/>
      <c r="G56" s="1"/>
      <c r="H56" s="1"/>
      <c r="I56" s="1"/>
      <c r="J56" s="1"/>
      <c r="K56" s="1"/>
      <c r="L56" s="1"/>
      <c r="M56" s="1"/>
      <c r="N56" s="1"/>
      <c r="O56" s="1"/>
      <c r="P56" s="1"/>
    </row>
    <row r="57" spans="2:16" x14ac:dyDescent="0.25">
      <c r="B57" s="2" t="s">
        <v>22</v>
      </c>
      <c r="C57" s="1"/>
      <c r="D57" s="1">
        <v>100</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50</v>
      </c>
      <c r="E62" s="1"/>
      <c r="F62" s="1"/>
      <c r="G62" s="1"/>
      <c r="H62" s="1"/>
      <c r="I62" s="1"/>
      <c r="J62" s="1"/>
      <c r="K62" s="1"/>
      <c r="L62" s="1"/>
      <c r="M62" s="1"/>
      <c r="N62" s="1"/>
      <c r="O62" s="1"/>
      <c r="P62" s="1"/>
    </row>
    <row r="63" spans="2:16" x14ac:dyDescent="0.25">
      <c r="B63" s="2" t="s">
        <v>32</v>
      </c>
      <c r="C63" s="1"/>
      <c r="D63" s="1" t="s">
        <v>1146</v>
      </c>
      <c r="E63" s="1"/>
      <c r="F63" s="1"/>
      <c r="G63" s="1"/>
      <c r="H63" s="1"/>
      <c r="I63" s="1"/>
      <c r="J63" s="1"/>
      <c r="K63" s="1"/>
      <c r="L63" s="1"/>
      <c r="M63" s="1"/>
      <c r="N63" s="1"/>
      <c r="O63" s="1"/>
      <c r="P63" s="1"/>
    </row>
    <row r="64" spans="2:16" x14ac:dyDescent="0.25">
      <c r="B64" s="2" t="s">
        <v>34</v>
      </c>
      <c r="C64" s="1"/>
      <c r="D64" s="1" t="s">
        <v>1161</v>
      </c>
      <c r="E64" s="1"/>
      <c r="F64" s="1"/>
      <c r="G64" s="1"/>
      <c r="H64" s="1"/>
      <c r="I64" s="1"/>
      <c r="J64" s="1"/>
      <c r="K64" s="1"/>
      <c r="L64" s="1"/>
      <c r="M64" s="1"/>
      <c r="N64" s="1"/>
      <c r="O64" s="1"/>
      <c r="P64" s="1"/>
    </row>
    <row r="66" spans="2:16" x14ac:dyDescent="0.25">
      <c r="B66" s="2" t="s">
        <v>5</v>
      </c>
      <c r="C66" s="1"/>
      <c r="D66" s="1" t="s">
        <v>1167</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1168</v>
      </c>
      <c r="E68" s="1"/>
      <c r="F68" s="1"/>
      <c r="G68" s="1"/>
      <c r="H68" s="1"/>
      <c r="I68" s="1"/>
      <c r="J68" s="1"/>
      <c r="K68" s="1"/>
      <c r="L68" s="1"/>
      <c r="M68" s="1"/>
      <c r="N68" s="1"/>
      <c r="O68" s="1"/>
      <c r="P68" s="1"/>
    </row>
    <row r="69" spans="2:16" x14ac:dyDescent="0.25">
      <c r="B69" s="2" t="s">
        <v>11</v>
      </c>
      <c r="C69" s="1"/>
      <c r="D69" s="1" t="s">
        <v>1169</v>
      </c>
      <c r="E69" s="1"/>
      <c r="F69" s="1"/>
      <c r="G69" s="1"/>
      <c r="H69" s="1"/>
      <c r="I69" s="1"/>
      <c r="J69" s="1"/>
      <c r="K69" s="1"/>
      <c r="L69" s="1"/>
      <c r="M69" s="1"/>
      <c r="N69" s="1"/>
      <c r="O69" s="1"/>
      <c r="P69" s="1"/>
    </row>
    <row r="70" spans="2:16" x14ac:dyDescent="0.25">
      <c r="B70" s="2" t="s">
        <v>13</v>
      </c>
      <c r="C70" s="1"/>
      <c r="D70" s="1" t="s">
        <v>1170</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1160</v>
      </c>
      <c r="E74" s="1"/>
      <c r="F74" s="1"/>
      <c r="G74" s="1"/>
      <c r="H74" s="1"/>
      <c r="I74" s="1"/>
      <c r="J74" s="1"/>
      <c r="K74" s="1"/>
      <c r="L74" s="1"/>
      <c r="M74" s="1"/>
      <c r="N74" s="1"/>
      <c r="O74" s="1"/>
      <c r="P74" s="1"/>
    </row>
    <row r="75" spans="2:16" x14ac:dyDescent="0.25">
      <c r="B75" s="2" t="s">
        <v>20</v>
      </c>
      <c r="C75" s="1"/>
      <c r="D75" s="1">
        <v>95</v>
      </c>
      <c r="E75" s="1"/>
      <c r="F75" s="1"/>
      <c r="G75" s="1"/>
      <c r="H75" s="1"/>
      <c r="I75" s="1"/>
      <c r="J75" s="1"/>
      <c r="K75" s="1"/>
      <c r="L75" s="1"/>
      <c r="M75" s="1"/>
      <c r="N75" s="1"/>
      <c r="O75" s="1"/>
      <c r="P75" s="1"/>
    </row>
    <row r="76" spans="2:16" x14ac:dyDescent="0.25">
      <c r="B76" s="2" t="s">
        <v>21</v>
      </c>
      <c r="C76" s="1"/>
      <c r="D76" s="1">
        <v>3</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50</v>
      </c>
      <c r="E82" s="1"/>
      <c r="F82" s="1"/>
      <c r="G82" s="1"/>
      <c r="H82" s="1"/>
      <c r="I82" s="1"/>
      <c r="J82" s="1"/>
      <c r="K82" s="1"/>
      <c r="L82" s="1"/>
      <c r="M82" s="1"/>
      <c r="N82" s="1"/>
      <c r="O82" s="1"/>
      <c r="P82" s="1"/>
    </row>
    <row r="83" spans="2:16" x14ac:dyDescent="0.25">
      <c r="B83" s="2" t="s">
        <v>32</v>
      </c>
      <c r="C83" s="1"/>
      <c r="D83" s="1" t="s">
        <v>1146</v>
      </c>
      <c r="E83" s="1"/>
      <c r="F83" s="1"/>
      <c r="G83" s="1"/>
      <c r="H83" s="1"/>
      <c r="I83" s="1"/>
      <c r="J83" s="1"/>
      <c r="K83" s="1"/>
      <c r="L83" s="1"/>
      <c r="M83" s="1"/>
      <c r="N83" s="1"/>
      <c r="O83" s="1"/>
      <c r="P83" s="1"/>
    </row>
    <row r="84" spans="2:16" x14ac:dyDescent="0.25">
      <c r="B84" s="2" t="s">
        <v>34</v>
      </c>
      <c r="C84" s="1"/>
      <c r="D84" s="1" t="s">
        <v>1161</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1601" priority="1" operator="containsText" text="Atingiu">
      <formula>NOT(ISERROR(SEARCH("Atingiu",O4)))</formula>
    </cfRule>
    <cfRule type="containsText" dxfId="1600" priority="1" operator="containsText" text="Superou">
      <formula>NOT(ISERROR(SEARCH("Superou",O4)))</formula>
    </cfRule>
    <cfRule type="containsText" dxfId="1599" priority="1" operator="containsText" text="Não">
      <formula>NOT(ISERROR(SEARCH("Não",O4)))</formula>
    </cfRule>
  </conditionalFormatting>
  <conditionalFormatting sqref="P5">
    <cfRule type="cellIs" dxfId="1598" priority="2" operator="equal">
      <formula>1</formula>
    </cfRule>
    <cfRule type="cellIs" dxfId="1597" priority="2" operator="greaterThan">
      <formula>1</formula>
    </cfRule>
    <cfRule type="cellIs" dxfId="1596" priority="2" operator="lessThan">
      <formula>1</formula>
    </cfRule>
  </conditionalFormatting>
  <conditionalFormatting sqref="O8">
    <cfRule type="containsText" dxfId="1595" priority="3" operator="containsText" text="Atingiu">
      <formula>NOT(ISERROR(SEARCH("Atingiu",O8)))</formula>
    </cfRule>
    <cfRule type="containsText" dxfId="1594" priority="3" operator="containsText" text="Superou">
      <formula>NOT(ISERROR(SEARCH("Superou",O8)))</formula>
    </cfRule>
    <cfRule type="containsText" dxfId="1593" priority="3" operator="containsText" text="Não">
      <formula>NOT(ISERROR(SEARCH("Não",O8)))</formula>
    </cfRule>
  </conditionalFormatting>
  <conditionalFormatting sqref="P9">
    <cfRule type="cellIs" dxfId="1592" priority="4" operator="equal">
      <formula>1</formula>
    </cfRule>
    <cfRule type="cellIs" dxfId="1591" priority="4" operator="greaterThan">
      <formula>1</formula>
    </cfRule>
    <cfRule type="cellIs" dxfId="1590" priority="4" operator="lessThan">
      <formula>1</formula>
    </cfRule>
  </conditionalFormatting>
  <conditionalFormatting sqref="O12">
    <cfRule type="containsText" dxfId="1589" priority="5" operator="containsText" text="Atingiu">
      <formula>NOT(ISERROR(SEARCH("Atingiu",O12)))</formula>
    </cfRule>
    <cfRule type="containsText" dxfId="1588" priority="5" operator="containsText" text="Superou">
      <formula>NOT(ISERROR(SEARCH("Superou",O12)))</formula>
    </cfRule>
    <cfRule type="containsText" dxfId="1587" priority="5" operator="containsText" text="Não">
      <formula>NOT(ISERROR(SEARCH("Não",O12)))</formula>
    </cfRule>
  </conditionalFormatting>
  <conditionalFormatting sqref="P13">
    <cfRule type="cellIs" dxfId="1586" priority="6" operator="equal">
      <formula>1</formula>
    </cfRule>
    <cfRule type="cellIs" dxfId="1585" priority="6" operator="greaterThan">
      <formula>1</formula>
    </cfRule>
    <cfRule type="cellIs" dxfId="1584" priority="6" operator="lessThan">
      <formula>1</formula>
    </cfRule>
  </conditionalFormatting>
  <conditionalFormatting sqref="P14">
    <cfRule type="cellIs" dxfId="1583" priority="7" operator="equal">
      <formula>1</formula>
    </cfRule>
    <cfRule type="cellIs" dxfId="1582" priority="7" operator="greaterThan">
      <formula>1</formula>
    </cfRule>
    <cfRule type="cellIs" dxfId="1581" priority="7" operator="lessThan">
      <formula>1</formula>
    </cfRule>
  </conditionalFormatting>
  <pageMargins left="0.75" right="0.75" top="0.75" bottom="0.5" header="0.5" footer="0.7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8081"/>
  </sheetPr>
  <dimension ref="B1:R225"/>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1374</v>
      </c>
      <c r="C2" s="10"/>
      <c r="D2" s="10"/>
      <c r="E2" s="10"/>
      <c r="F2" s="10"/>
      <c r="G2" s="10"/>
      <c r="H2" s="10"/>
      <c r="I2" s="10"/>
      <c r="J2" s="10"/>
      <c r="K2" s="10"/>
      <c r="L2" s="10"/>
      <c r="M2" s="10"/>
      <c r="N2" s="9"/>
      <c r="O2" s="18" t="s">
        <v>1244</v>
      </c>
      <c r="P2" s="19">
        <v>5.0000000000000001E-3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1375</v>
      </c>
      <c r="C4" s="23" t="s">
        <v>416</v>
      </c>
      <c r="D4" s="24"/>
      <c r="E4" s="24"/>
      <c r="F4" s="24"/>
      <c r="G4" s="25">
        <v>85</v>
      </c>
      <c r="H4" s="25">
        <v>5</v>
      </c>
      <c r="I4" s="25">
        <v>95</v>
      </c>
      <c r="J4" s="26">
        <v>0.25</v>
      </c>
      <c r="K4" s="27" t="s">
        <v>420</v>
      </c>
      <c r="L4" s="24" t="s">
        <v>418</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1376</v>
      </c>
      <c r="C5" s="23" t="s">
        <v>391</v>
      </c>
      <c r="D5" s="24"/>
      <c r="E5" s="24"/>
      <c r="F5" s="24"/>
      <c r="G5" s="25">
        <v>85</v>
      </c>
      <c r="H5" s="25">
        <v>5</v>
      </c>
      <c r="I5" s="25">
        <v>95</v>
      </c>
      <c r="J5" s="26">
        <v>0.25</v>
      </c>
      <c r="K5" s="27" t="s">
        <v>420</v>
      </c>
      <c r="L5" s="24" t="s">
        <v>393</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ht="45" customHeight="1" x14ac:dyDescent="0.25">
      <c r="B6" s="22" t="s">
        <v>1377</v>
      </c>
      <c r="C6" s="23" t="s">
        <v>424</v>
      </c>
      <c r="D6" s="24"/>
      <c r="E6" s="24"/>
      <c r="F6" s="24"/>
      <c r="G6" s="25">
        <v>90</v>
      </c>
      <c r="H6" s="25">
        <v>5</v>
      </c>
      <c r="I6" s="25">
        <v>100</v>
      </c>
      <c r="J6" s="26">
        <v>0.25</v>
      </c>
      <c r="K6" s="27" t="s">
        <v>420</v>
      </c>
      <c r="L6" s="24" t="s">
        <v>426</v>
      </c>
      <c r="M6" s="25">
        <v>0</v>
      </c>
      <c r="N6" s="28">
        <f>IF(G6 &gt; I6, (IF(AND(M6 = I6, M6 = (G6 - H6)), 125 %,IF(AND(M6&lt;=(G6+H6),M6&gt;=(G6-H6)),100%,IF(M6&gt;(G6+H6),(G6+H6)/M6,IF((M6&lt;(G6-H6)),100%+ABS(M6-G6)*25%/ABS(I6-G6)))))),IF(AND(M6=I6,M6=(G6+H6)),125%,IF(AND(M6&lt;=(G6+H6),M6&gt;=(G6-H6)),100%,IF(AND(M6=I6,M6=(G6+H6)),125%,IF(M6&lt;(G6-H6),M6/(G6-H6),IF(M6&gt;(G6+H6),100%+(M6-G6)*25%/(I6-G6)))))))</f>
        <v>0</v>
      </c>
      <c r="O6" s="25" t="str">
        <f>IF(N6 &gt;1,"Superou",IF(N6 =1,"Atingiu","Não atingiu"))</f>
        <v>Não atingiu</v>
      </c>
      <c r="P6" s="28">
        <f>N6-100%</f>
        <v>-1</v>
      </c>
      <c r="R6" s="29"/>
    </row>
    <row r="7" spans="2:18" ht="45" customHeight="1" x14ac:dyDescent="0.25">
      <c r="B7" s="22" t="s">
        <v>1378</v>
      </c>
      <c r="C7" s="23" t="s">
        <v>428</v>
      </c>
      <c r="D7" s="24"/>
      <c r="E7" s="24"/>
      <c r="F7" s="24"/>
      <c r="G7" s="25">
        <v>85</v>
      </c>
      <c r="H7" s="25">
        <v>5</v>
      </c>
      <c r="I7" s="25">
        <v>95</v>
      </c>
      <c r="J7" s="26">
        <v>0.25</v>
      </c>
      <c r="K7" s="27" t="s">
        <v>420</v>
      </c>
      <c r="L7" s="24" t="s">
        <v>430</v>
      </c>
      <c r="M7" s="25">
        <v>0</v>
      </c>
      <c r="N7" s="28">
        <f>IF(G7 &gt; I7, (IF(AND(M7 = I7, M7 = (G7 - H7)), 125 %,IF(AND(M7&lt;=(G7+H7),M7&gt;=(G7-H7)),100%,IF(M7&gt;(G7+H7),(G7+H7)/M7,IF((M7&lt;(G7-H7)),100%+ABS(M7-G7)*25%/ABS(I7-G7)))))),IF(AND(M7=I7,M7=(G7+H7)),125%,IF(AND(M7&lt;=(G7+H7),M7&gt;=(G7-H7)),100%,IF(AND(M7=I7,M7=(G7+H7)),125%,IF(M7&lt;(G7-H7),M7/(G7-H7),IF(M7&gt;(G7+H7),100%+(M7-G7)*25%/(I7-G7)))))))</f>
        <v>0</v>
      </c>
      <c r="O7" s="25" t="str">
        <f>IF(N7 &gt;1,"Superou",IF(N7 =1,"Atingiu","Não atingiu"))</f>
        <v>Não atingiu</v>
      </c>
      <c r="P7" s="28">
        <f>N7-100%</f>
        <v>-1</v>
      </c>
      <c r="R7" s="29"/>
    </row>
    <row r="8" spans="2:18" x14ac:dyDescent="0.25">
      <c r="B8" s="7" t="s">
        <v>1262</v>
      </c>
      <c r="C8" s="7"/>
      <c r="D8" s="7"/>
      <c r="E8" s="7"/>
      <c r="F8" s="7"/>
      <c r="G8" s="7"/>
      <c r="H8" s="7"/>
      <c r="I8" s="7"/>
      <c r="J8" s="7"/>
      <c r="K8" s="7"/>
      <c r="L8" s="7"/>
      <c r="M8" s="7"/>
      <c r="N8" s="7"/>
      <c r="O8" s="7"/>
      <c r="P8" s="30">
        <f>J4*N4+J5*N5+J6*N6+J7*N7</f>
        <v>0</v>
      </c>
    </row>
    <row r="9" spans="2:18" ht="24.75" customHeight="1" x14ac:dyDescent="0.25">
      <c r="B9" s="11" t="s">
        <v>1379</v>
      </c>
      <c r="C9" s="10"/>
      <c r="D9" s="10"/>
      <c r="E9" s="10"/>
      <c r="F9" s="10"/>
      <c r="G9" s="10"/>
      <c r="H9" s="10"/>
      <c r="I9" s="10"/>
      <c r="J9" s="10"/>
      <c r="K9" s="10"/>
      <c r="L9" s="10"/>
      <c r="M9" s="10"/>
      <c r="N9" s="9"/>
      <c r="O9" s="18" t="s">
        <v>1244</v>
      </c>
      <c r="P9" s="19">
        <v>4.0000000596046503E-3</v>
      </c>
    </row>
    <row r="10" spans="2:18" ht="24" x14ac:dyDescent="0.25">
      <c r="B10" s="8" t="s">
        <v>0</v>
      </c>
      <c r="C10" s="8"/>
      <c r="D10" s="20" t="s">
        <v>1245</v>
      </c>
      <c r="E10" s="20" t="s">
        <v>1246</v>
      </c>
      <c r="F10" s="20" t="s">
        <v>1247</v>
      </c>
      <c r="G10" s="20" t="s">
        <v>1248</v>
      </c>
      <c r="H10" s="20" t="s">
        <v>1249</v>
      </c>
      <c r="I10" s="20" t="s">
        <v>1250</v>
      </c>
      <c r="J10" s="20" t="s">
        <v>1251</v>
      </c>
      <c r="K10" s="20" t="s">
        <v>1252</v>
      </c>
      <c r="L10" s="20" t="s">
        <v>1253</v>
      </c>
      <c r="M10" s="20" t="s">
        <v>1</v>
      </c>
      <c r="N10" s="20" t="s">
        <v>1254</v>
      </c>
      <c r="O10" s="20" t="s">
        <v>1255</v>
      </c>
      <c r="P10" s="20" t="s">
        <v>1256</v>
      </c>
      <c r="R10" s="21" t="s">
        <v>1257</v>
      </c>
    </row>
    <row r="11" spans="2:18" ht="45" customHeight="1" x14ac:dyDescent="0.25">
      <c r="B11" s="22" t="s">
        <v>1380</v>
      </c>
      <c r="C11" s="23" t="s">
        <v>433</v>
      </c>
      <c r="D11" s="24"/>
      <c r="E11" s="24"/>
      <c r="F11" s="24"/>
      <c r="G11" s="25">
        <v>90</v>
      </c>
      <c r="H11" s="25">
        <v>5</v>
      </c>
      <c r="I11" s="25">
        <v>100</v>
      </c>
      <c r="J11" s="26">
        <v>0.4</v>
      </c>
      <c r="K11" s="27" t="s">
        <v>420</v>
      </c>
      <c r="L11" s="24" t="s">
        <v>435</v>
      </c>
      <c r="M11" s="25">
        <v>0</v>
      </c>
      <c r="N11" s="28">
        <f>IF(G11 &gt; I11, (IF(AND(M11 = I11, M11 = (G11 - H11)), 125 %,IF(AND(M11&lt;=(G11+H11),M11&gt;=(G11-H11)),100%,IF(M11&gt;(G11+H11),(G11+H11)/M11,IF((M11&lt;(G11-H11)),100%+ABS(M11-G11)*25%/ABS(I11-G11)))))),IF(AND(M11=I11,M11=(G11+H11)),125%,IF(AND(M11&lt;=(G11+H11),M11&gt;=(G11-H11)),100%,IF(AND(M11=I11,M11=(G11+H11)),125%,IF(M11&lt;(G11-H11),M11/(G11-H11),IF(M11&gt;(G11+H11),100%+(M11-G11)*25%/(I11-G11)))))))</f>
        <v>0</v>
      </c>
      <c r="O11" s="25" t="str">
        <f>IF(N11 &gt;1,"Superou",IF(N11 =1,"Atingiu","Não atingiu"))</f>
        <v>Não atingiu</v>
      </c>
      <c r="P11" s="28">
        <f>N11-100%</f>
        <v>-1</v>
      </c>
      <c r="R11" s="29"/>
    </row>
    <row r="12" spans="2:18" ht="45" customHeight="1" x14ac:dyDescent="0.25">
      <c r="B12" s="22" t="s">
        <v>1381</v>
      </c>
      <c r="C12" s="23" t="s">
        <v>438</v>
      </c>
      <c r="D12" s="24"/>
      <c r="E12" s="24"/>
      <c r="F12" s="24"/>
      <c r="G12" s="25">
        <v>90</v>
      </c>
      <c r="H12" s="25">
        <v>5</v>
      </c>
      <c r="I12" s="25">
        <v>100</v>
      </c>
      <c r="J12" s="26">
        <v>0.3</v>
      </c>
      <c r="K12" s="27" t="s">
        <v>420</v>
      </c>
      <c r="L12" s="24" t="s">
        <v>440</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ht="45" customHeight="1" x14ac:dyDescent="0.25">
      <c r="B13" s="22" t="s">
        <v>1382</v>
      </c>
      <c r="C13" s="23" t="s">
        <v>443</v>
      </c>
      <c r="D13" s="24"/>
      <c r="E13" s="24"/>
      <c r="F13" s="24"/>
      <c r="G13" s="25">
        <v>90</v>
      </c>
      <c r="H13" s="25">
        <v>5</v>
      </c>
      <c r="I13" s="25">
        <v>100</v>
      </c>
      <c r="J13" s="26">
        <v>0.3</v>
      </c>
      <c r="K13" s="27" t="s">
        <v>420</v>
      </c>
      <c r="L13" s="24" t="s">
        <v>435</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J11*N11+J12*N12+J13*N13</f>
        <v>0</v>
      </c>
    </row>
    <row r="15" spans="2:18" ht="24.75" customHeight="1" x14ac:dyDescent="0.25">
      <c r="B15" s="11" t="s">
        <v>1383</v>
      </c>
      <c r="C15" s="10"/>
      <c r="D15" s="10"/>
      <c r="E15" s="10"/>
      <c r="F15" s="10"/>
      <c r="G15" s="10"/>
      <c r="H15" s="10"/>
      <c r="I15" s="10"/>
      <c r="J15" s="10"/>
      <c r="K15" s="10"/>
      <c r="L15" s="10"/>
      <c r="M15" s="10"/>
      <c r="N15" s="9"/>
      <c r="O15" s="18" t="s">
        <v>1244</v>
      </c>
      <c r="P15" s="19">
        <v>6.0000002384185801E-3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1384</v>
      </c>
      <c r="C17" s="23" t="s">
        <v>447</v>
      </c>
      <c r="D17" s="24"/>
      <c r="E17" s="24"/>
      <c r="F17" s="24"/>
      <c r="G17" s="25">
        <v>80</v>
      </c>
      <c r="H17" s="25">
        <v>5</v>
      </c>
      <c r="I17" s="25">
        <v>90</v>
      </c>
      <c r="J17" s="26">
        <v>1</v>
      </c>
      <c r="K17" s="27" t="s">
        <v>420</v>
      </c>
      <c r="L17" s="24" t="s">
        <v>449</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x14ac:dyDescent="0.25">
      <c r="B18" s="7" t="s">
        <v>1262</v>
      </c>
      <c r="C18" s="7"/>
      <c r="D18" s="7"/>
      <c r="E18" s="7"/>
      <c r="F18" s="7"/>
      <c r="G18" s="7"/>
      <c r="H18" s="7"/>
      <c r="I18" s="7"/>
      <c r="J18" s="7"/>
      <c r="K18" s="7"/>
      <c r="L18" s="7"/>
      <c r="M18" s="7"/>
      <c r="N18" s="7"/>
      <c r="O18" s="7"/>
      <c r="P18" s="30">
        <f>J17*N17</f>
        <v>0</v>
      </c>
    </row>
    <row r="19" spans="2:18" ht="24.75" customHeight="1" x14ac:dyDescent="0.25">
      <c r="B19" s="11" t="s">
        <v>1385</v>
      </c>
      <c r="C19" s="10"/>
      <c r="D19" s="10"/>
      <c r="E19" s="10"/>
      <c r="F19" s="10"/>
      <c r="G19" s="10"/>
      <c r="H19" s="10"/>
      <c r="I19" s="10"/>
      <c r="J19" s="10"/>
      <c r="K19" s="10"/>
      <c r="L19" s="10"/>
      <c r="M19" s="10"/>
      <c r="N19" s="9"/>
      <c r="O19" s="18" t="s">
        <v>1244</v>
      </c>
      <c r="P19" s="19">
        <v>5.0000000000000001E-3</v>
      </c>
    </row>
    <row r="20" spans="2:18" ht="24" x14ac:dyDescent="0.25">
      <c r="B20" s="8" t="s">
        <v>0</v>
      </c>
      <c r="C20" s="8"/>
      <c r="D20" s="20" t="s">
        <v>1245</v>
      </c>
      <c r="E20" s="20" t="s">
        <v>1246</v>
      </c>
      <c r="F20" s="20" t="s">
        <v>1247</v>
      </c>
      <c r="G20" s="20" t="s">
        <v>1248</v>
      </c>
      <c r="H20" s="20" t="s">
        <v>1249</v>
      </c>
      <c r="I20" s="20" t="s">
        <v>1250</v>
      </c>
      <c r="J20" s="20" t="s">
        <v>1251</v>
      </c>
      <c r="K20" s="20" t="s">
        <v>1252</v>
      </c>
      <c r="L20" s="20" t="s">
        <v>1253</v>
      </c>
      <c r="M20" s="20" t="s">
        <v>1</v>
      </c>
      <c r="N20" s="20" t="s">
        <v>1254</v>
      </c>
      <c r="O20" s="20" t="s">
        <v>1255</v>
      </c>
      <c r="P20" s="20" t="s">
        <v>1256</v>
      </c>
      <c r="R20" s="21" t="s">
        <v>1257</v>
      </c>
    </row>
    <row r="21" spans="2:18" ht="45" customHeight="1" x14ac:dyDescent="0.25">
      <c r="B21" s="22" t="s">
        <v>1386</v>
      </c>
      <c r="C21" s="23" t="s">
        <v>453</v>
      </c>
      <c r="D21" s="24"/>
      <c r="E21" s="24"/>
      <c r="F21" s="24"/>
      <c r="G21" s="25">
        <v>90</v>
      </c>
      <c r="H21" s="25">
        <v>5</v>
      </c>
      <c r="I21" s="25">
        <v>100</v>
      </c>
      <c r="J21" s="26">
        <v>1</v>
      </c>
      <c r="K21" s="27" t="s">
        <v>420</v>
      </c>
      <c r="L21" s="24" t="s">
        <v>455</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0</v>
      </c>
      <c r="O21" s="25" t="str">
        <f>IF(N21 &gt;1,"Superou",IF(N21 =1,"Atingiu","Não atingiu"))</f>
        <v>Não atingiu</v>
      </c>
      <c r="P21" s="28">
        <f>N21-100%</f>
        <v>-1</v>
      </c>
      <c r="R21" s="29"/>
    </row>
    <row r="22" spans="2:18" x14ac:dyDescent="0.25">
      <c r="B22" s="7" t="s">
        <v>1262</v>
      </c>
      <c r="C22" s="7"/>
      <c r="D22" s="7"/>
      <c r="E22" s="7"/>
      <c r="F22" s="7"/>
      <c r="G22" s="7"/>
      <c r="H22" s="7"/>
      <c r="I22" s="7"/>
      <c r="J22" s="7"/>
      <c r="K22" s="7"/>
      <c r="L22" s="7"/>
      <c r="M22" s="7"/>
      <c r="N22" s="7"/>
      <c r="O22" s="7"/>
      <c r="P22" s="30">
        <f>J21*N21</f>
        <v>0</v>
      </c>
    </row>
    <row r="23" spans="2:18" ht="30" customHeight="1" x14ac:dyDescent="0.25">
      <c r="B23" s="6" t="s">
        <v>1279</v>
      </c>
      <c r="C23" s="6"/>
      <c r="D23" s="6"/>
      <c r="E23" s="6"/>
      <c r="F23" s="6"/>
      <c r="G23" s="6"/>
      <c r="H23" s="6"/>
      <c r="I23" s="6"/>
      <c r="J23" s="6"/>
      <c r="K23" s="6"/>
      <c r="L23" s="6"/>
      <c r="M23" s="6"/>
      <c r="N23" s="6"/>
      <c r="O23" s="6"/>
      <c r="P23" s="31">
        <f>P2*P8+P9*P14+P15*P18+P19*P22</f>
        <v>0</v>
      </c>
    </row>
    <row r="24" spans="2:18" ht="27" customHeight="1" x14ac:dyDescent="0.25">
      <c r="B24" s="32" t="s">
        <v>1264</v>
      </c>
      <c r="C24" s="5" t="s">
        <v>1265</v>
      </c>
      <c r="D24" s="5" t="s">
        <v>1265</v>
      </c>
      <c r="E24" s="5" t="s">
        <v>1265</v>
      </c>
      <c r="F24" s="5" t="s">
        <v>1265</v>
      </c>
      <c r="G24" s="5" t="s">
        <v>1266</v>
      </c>
      <c r="H24" s="5" t="s">
        <v>1266</v>
      </c>
      <c r="I24" s="5" t="s">
        <v>1266</v>
      </c>
      <c r="J24" s="5" t="s">
        <v>1266</v>
      </c>
      <c r="K24" s="5" t="s">
        <v>1267</v>
      </c>
      <c r="L24" s="5" t="s">
        <v>1267</v>
      </c>
      <c r="M24" s="5" t="s">
        <v>1267</v>
      </c>
      <c r="N24" s="5" t="s">
        <v>1267</v>
      </c>
      <c r="O24" s="5" t="s">
        <v>1267</v>
      </c>
      <c r="P24" s="5" t="s">
        <v>1267</v>
      </c>
    </row>
    <row r="25" spans="2:18" ht="27" customHeight="1" x14ac:dyDescent="0.25">
      <c r="B25" s="33" t="s">
        <v>1375</v>
      </c>
      <c r="C25" s="4" t="s">
        <v>416</v>
      </c>
      <c r="D25" s="4" t="s">
        <v>416</v>
      </c>
      <c r="E25" s="4" t="s">
        <v>416</v>
      </c>
      <c r="F25" s="4" t="s">
        <v>416</v>
      </c>
      <c r="G25" s="4" t="s">
        <v>419</v>
      </c>
      <c r="H25" s="4" t="s">
        <v>419</v>
      </c>
      <c r="I25" s="4" t="s">
        <v>419</v>
      </c>
      <c r="J25" s="4" t="s">
        <v>419</v>
      </c>
      <c r="K25" s="4" t="s">
        <v>66</v>
      </c>
      <c r="L25" s="4" t="s">
        <v>66</v>
      </c>
      <c r="M25" s="4" t="s">
        <v>66</v>
      </c>
      <c r="N25" s="4" t="s">
        <v>66</v>
      </c>
      <c r="O25" s="4" t="s">
        <v>66</v>
      </c>
      <c r="P25" s="4" t="s">
        <v>66</v>
      </c>
    </row>
    <row r="26" spans="2:18" ht="27" customHeight="1" x14ac:dyDescent="0.25">
      <c r="B26" s="33" t="s">
        <v>1376</v>
      </c>
      <c r="C26" s="4" t="s">
        <v>391</v>
      </c>
      <c r="D26" s="4" t="s">
        <v>391</v>
      </c>
      <c r="E26" s="4" t="s">
        <v>391</v>
      </c>
      <c r="F26" s="4" t="s">
        <v>391</v>
      </c>
      <c r="G26" s="4" t="s">
        <v>419</v>
      </c>
      <c r="H26" s="4" t="s">
        <v>419</v>
      </c>
      <c r="I26" s="4" t="s">
        <v>419</v>
      </c>
      <c r="J26" s="4" t="s">
        <v>419</v>
      </c>
      <c r="K26" s="4" t="s">
        <v>66</v>
      </c>
      <c r="L26" s="4" t="s">
        <v>66</v>
      </c>
      <c r="M26" s="4" t="s">
        <v>66</v>
      </c>
      <c r="N26" s="4" t="s">
        <v>66</v>
      </c>
      <c r="O26" s="4" t="s">
        <v>66</v>
      </c>
      <c r="P26" s="4" t="s">
        <v>66</v>
      </c>
    </row>
    <row r="27" spans="2:18" ht="27" customHeight="1" x14ac:dyDescent="0.25">
      <c r="B27" s="33" t="s">
        <v>1377</v>
      </c>
      <c r="C27" s="4" t="s">
        <v>424</v>
      </c>
      <c r="D27" s="4" t="s">
        <v>424</v>
      </c>
      <c r="E27" s="4" t="s">
        <v>424</v>
      </c>
      <c r="F27" s="4" t="s">
        <v>424</v>
      </c>
      <c r="G27" s="4" t="s">
        <v>419</v>
      </c>
      <c r="H27" s="4" t="s">
        <v>419</v>
      </c>
      <c r="I27" s="4" t="s">
        <v>419</v>
      </c>
      <c r="J27" s="4" t="s">
        <v>419</v>
      </c>
      <c r="K27" s="4" t="s">
        <v>66</v>
      </c>
      <c r="L27" s="4" t="s">
        <v>66</v>
      </c>
      <c r="M27" s="4" t="s">
        <v>66</v>
      </c>
      <c r="N27" s="4" t="s">
        <v>66</v>
      </c>
      <c r="O27" s="4" t="s">
        <v>66</v>
      </c>
      <c r="P27" s="4" t="s">
        <v>66</v>
      </c>
    </row>
    <row r="28" spans="2:18" ht="27" customHeight="1" x14ac:dyDescent="0.25">
      <c r="B28" s="33" t="s">
        <v>1378</v>
      </c>
      <c r="C28" s="4" t="s">
        <v>428</v>
      </c>
      <c r="D28" s="4" t="s">
        <v>428</v>
      </c>
      <c r="E28" s="4" t="s">
        <v>428</v>
      </c>
      <c r="F28" s="4" t="s">
        <v>428</v>
      </c>
      <c r="G28" s="4" t="s">
        <v>419</v>
      </c>
      <c r="H28" s="4" t="s">
        <v>419</v>
      </c>
      <c r="I28" s="4" t="s">
        <v>419</v>
      </c>
      <c r="J28" s="4" t="s">
        <v>419</v>
      </c>
      <c r="K28" s="4" t="s">
        <v>66</v>
      </c>
      <c r="L28" s="4" t="s">
        <v>66</v>
      </c>
      <c r="M28" s="4" t="s">
        <v>66</v>
      </c>
      <c r="N28" s="4" t="s">
        <v>66</v>
      </c>
      <c r="O28" s="4" t="s">
        <v>66</v>
      </c>
      <c r="P28" s="4" t="s">
        <v>66</v>
      </c>
    </row>
    <row r="29" spans="2:18" ht="27" customHeight="1" x14ac:dyDescent="0.25">
      <c r="B29" s="33" t="s">
        <v>1380</v>
      </c>
      <c r="C29" s="4" t="s">
        <v>433</v>
      </c>
      <c r="D29" s="4" t="s">
        <v>433</v>
      </c>
      <c r="E29" s="4" t="s">
        <v>433</v>
      </c>
      <c r="F29" s="4" t="s">
        <v>433</v>
      </c>
      <c r="G29" s="4" t="s">
        <v>436</v>
      </c>
      <c r="H29" s="4" t="s">
        <v>436</v>
      </c>
      <c r="I29" s="4" t="s">
        <v>436</v>
      </c>
      <c r="J29" s="4" t="s">
        <v>436</v>
      </c>
      <c r="K29" s="4" t="s">
        <v>66</v>
      </c>
      <c r="L29" s="4" t="s">
        <v>66</v>
      </c>
      <c r="M29" s="4" t="s">
        <v>66</v>
      </c>
      <c r="N29" s="4" t="s">
        <v>66</v>
      </c>
      <c r="O29" s="4" t="s">
        <v>66</v>
      </c>
      <c r="P29" s="4" t="s">
        <v>66</v>
      </c>
    </row>
    <row r="30" spans="2:18" ht="27" customHeight="1" x14ac:dyDescent="0.25">
      <c r="B30" s="33" t="s">
        <v>1381</v>
      </c>
      <c r="C30" s="4" t="s">
        <v>438</v>
      </c>
      <c r="D30" s="4" t="s">
        <v>438</v>
      </c>
      <c r="E30" s="4" t="s">
        <v>438</v>
      </c>
      <c r="F30" s="4" t="s">
        <v>438</v>
      </c>
      <c r="G30" s="4" t="s">
        <v>441</v>
      </c>
      <c r="H30" s="4" t="s">
        <v>441</v>
      </c>
      <c r="I30" s="4" t="s">
        <v>441</v>
      </c>
      <c r="J30" s="4" t="s">
        <v>441</v>
      </c>
      <c r="K30" s="4" t="s">
        <v>66</v>
      </c>
      <c r="L30" s="4" t="s">
        <v>66</v>
      </c>
      <c r="M30" s="4" t="s">
        <v>66</v>
      </c>
      <c r="N30" s="4" t="s">
        <v>66</v>
      </c>
      <c r="O30" s="4" t="s">
        <v>66</v>
      </c>
      <c r="P30" s="4" t="s">
        <v>66</v>
      </c>
    </row>
    <row r="31" spans="2:18" ht="27" customHeight="1" x14ac:dyDescent="0.25">
      <c r="B31" s="33" t="s">
        <v>1382</v>
      </c>
      <c r="C31" s="4" t="s">
        <v>443</v>
      </c>
      <c r="D31" s="4" t="s">
        <v>443</v>
      </c>
      <c r="E31" s="4" t="s">
        <v>443</v>
      </c>
      <c r="F31" s="4" t="s">
        <v>443</v>
      </c>
      <c r="G31" s="4" t="s">
        <v>441</v>
      </c>
      <c r="H31" s="4" t="s">
        <v>441</v>
      </c>
      <c r="I31" s="4" t="s">
        <v>441</v>
      </c>
      <c r="J31" s="4" t="s">
        <v>441</v>
      </c>
      <c r="K31" s="4" t="s">
        <v>66</v>
      </c>
      <c r="L31" s="4" t="s">
        <v>66</v>
      </c>
      <c r="M31" s="4" t="s">
        <v>66</v>
      </c>
      <c r="N31" s="4" t="s">
        <v>66</v>
      </c>
      <c r="O31" s="4" t="s">
        <v>66</v>
      </c>
      <c r="P31" s="4" t="s">
        <v>66</v>
      </c>
    </row>
    <row r="32" spans="2:18" ht="27" customHeight="1" x14ac:dyDescent="0.25">
      <c r="B32" s="33" t="s">
        <v>1384</v>
      </c>
      <c r="C32" s="4" t="s">
        <v>447</v>
      </c>
      <c r="D32" s="4" t="s">
        <v>447</v>
      </c>
      <c r="E32" s="4" t="s">
        <v>447</v>
      </c>
      <c r="F32" s="4" t="s">
        <v>447</v>
      </c>
      <c r="G32" s="4" t="s">
        <v>450</v>
      </c>
      <c r="H32" s="4" t="s">
        <v>450</v>
      </c>
      <c r="I32" s="4" t="s">
        <v>450</v>
      </c>
      <c r="J32" s="4" t="s">
        <v>450</v>
      </c>
      <c r="K32" s="4" t="s">
        <v>66</v>
      </c>
      <c r="L32" s="4" t="s">
        <v>66</v>
      </c>
      <c r="M32" s="4" t="s">
        <v>66</v>
      </c>
      <c r="N32" s="4" t="s">
        <v>66</v>
      </c>
      <c r="O32" s="4" t="s">
        <v>66</v>
      </c>
      <c r="P32" s="4" t="s">
        <v>66</v>
      </c>
    </row>
    <row r="33" spans="2:16" ht="27" customHeight="1" x14ac:dyDescent="0.25">
      <c r="B33" s="33" t="s">
        <v>1386</v>
      </c>
      <c r="C33" s="4" t="s">
        <v>453</v>
      </c>
      <c r="D33" s="4" t="s">
        <v>453</v>
      </c>
      <c r="E33" s="4" t="s">
        <v>453</v>
      </c>
      <c r="F33" s="4" t="s">
        <v>453</v>
      </c>
      <c r="G33" s="4" t="s">
        <v>441</v>
      </c>
      <c r="H33" s="4" t="s">
        <v>441</v>
      </c>
      <c r="I33" s="4" t="s">
        <v>441</v>
      </c>
      <c r="J33" s="4" t="s">
        <v>441</v>
      </c>
      <c r="K33" s="4" t="s">
        <v>66</v>
      </c>
      <c r="L33" s="4" t="s">
        <v>66</v>
      </c>
      <c r="M33" s="4" t="s">
        <v>66</v>
      </c>
      <c r="N33" s="4" t="s">
        <v>66</v>
      </c>
      <c r="O33" s="4" t="s">
        <v>66</v>
      </c>
      <c r="P33" s="4" t="s">
        <v>66</v>
      </c>
    </row>
    <row r="34" spans="2:16" ht="27" customHeight="1" x14ac:dyDescent="0.25">
      <c r="B34" s="3" t="s">
        <v>1268</v>
      </c>
      <c r="C34" s="3" t="s">
        <v>1268</v>
      </c>
      <c r="D34" s="3" t="s">
        <v>1268</v>
      </c>
      <c r="E34" s="3" t="s">
        <v>1268</v>
      </c>
      <c r="F34" s="3" t="s">
        <v>1268</v>
      </c>
      <c r="G34" s="3" t="s">
        <v>1268</v>
      </c>
      <c r="H34" s="3" t="s">
        <v>1268</v>
      </c>
      <c r="I34" s="3" t="s">
        <v>1268</v>
      </c>
      <c r="J34" s="3" t="s">
        <v>1268</v>
      </c>
      <c r="K34" s="3" t="s">
        <v>1268</v>
      </c>
      <c r="L34" s="3" t="s">
        <v>1268</v>
      </c>
      <c r="M34" s="3" t="s">
        <v>1268</v>
      </c>
      <c r="N34" s="3" t="s">
        <v>1268</v>
      </c>
      <c r="O34" s="3" t="s">
        <v>1268</v>
      </c>
      <c r="P34" s="3" t="s">
        <v>1268</v>
      </c>
    </row>
    <row r="35" spans="2:16" ht="27" customHeight="1" x14ac:dyDescent="0.25">
      <c r="B35" s="33" t="s">
        <v>1375</v>
      </c>
      <c r="C35" s="4" t="s">
        <v>417</v>
      </c>
      <c r="D35" s="4" t="s">
        <v>417</v>
      </c>
      <c r="E35" s="4" t="s">
        <v>417</v>
      </c>
      <c r="F35" s="4" t="s">
        <v>417</v>
      </c>
      <c r="G35" s="4" t="s">
        <v>417</v>
      </c>
      <c r="H35" s="4" t="s">
        <v>417</v>
      </c>
      <c r="I35" s="4" t="s">
        <v>417</v>
      </c>
      <c r="J35" s="4" t="s">
        <v>417</v>
      </c>
      <c r="K35" s="4" t="s">
        <v>417</v>
      </c>
      <c r="L35" s="4" t="s">
        <v>417</v>
      </c>
      <c r="M35" s="4" t="s">
        <v>417</v>
      </c>
      <c r="N35" s="4" t="s">
        <v>417</v>
      </c>
      <c r="O35" s="4" t="s">
        <v>417</v>
      </c>
      <c r="P35" s="4" t="s">
        <v>417</v>
      </c>
    </row>
    <row r="36" spans="2:16" ht="27" customHeight="1" x14ac:dyDescent="0.25">
      <c r="B36" s="33" t="s">
        <v>1376</v>
      </c>
      <c r="C36" s="4" t="s">
        <v>422</v>
      </c>
      <c r="D36" s="4" t="s">
        <v>422</v>
      </c>
      <c r="E36" s="4" t="s">
        <v>422</v>
      </c>
      <c r="F36" s="4" t="s">
        <v>422</v>
      </c>
      <c r="G36" s="4" t="s">
        <v>422</v>
      </c>
      <c r="H36" s="4" t="s">
        <v>422</v>
      </c>
      <c r="I36" s="4" t="s">
        <v>422</v>
      </c>
      <c r="J36" s="4" t="s">
        <v>422</v>
      </c>
      <c r="K36" s="4" t="s">
        <v>422</v>
      </c>
      <c r="L36" s="4" t="s">
        <v>422</v>
      </c>
      <c r="M36" s="4" t="s">
        <v>422</v>
      </c>
      <c r="N36" s="4" t="s">
        <v>422</v>
      </c>
      <c r="O36" s="4" t="s">
        <v>422</v>
      </c>
      <c r="P36" s="4" t="s">
        <v>422</v>
      </c>
    </row>
    <row r="37" spans="2:16" ht="27" customHeight="1" x14ac:dyDescent="0.25">
      <c r="B37" s="33" t="s">
        <v>1377</v>
      </c>
      <c r="C37" s="4" t="s">
        <v>425</v>
      </c>
      <c r="D37" s="4" t="s">
        <v>425</v>
      </c>
      <c r="E37" s="4" t="s">
        <v>425</v>
      </c>
      <c r="F37" s="4" t="s">
        <v>425</v>
      </c>
      <c r="G37" s="4" t="s">
        <v>425</v>
      </c>
      <c r="H37" s="4" t="s">
        <v>425</v>
      </c>
      <c r="I37" s="4" t="s">
        <v>425</v>
      </c>
      <c r="J37" s="4" t="s">
        <v>425</v>
      </c>
      <c r="K37" s="4" t="s">
        <v>425</v>
      </c>
      <c r="L37" s="4" t="s">
        <v>425</v>
      </c>
      <c r="M37" s="4" t="s">
        <v>425</v>
      </c>
      <c r="N37" s="4" t="s">
        <v>425</v>
      </c>
      <c r="O37" s="4" t="s">
        <v>425</v>
      </c>
      <c r="P37" s="4" t="s">
        <v>425</v>
      </c>
    </row>
    <row r="38" spans="2:16" ht="27" customHeight="1" x14ac:dyDescent="0.25">
      <c r="B38" s="33" t="s">
        <v>1378</v>
      </c>
      <c r="C38" s="4" t="s">
        <v>429</v>
      </c>
      <c r="D38" s="4" t="s">
        <v>429</v>
      </c>
      <c r="E38" s="4" t="s">
        <v>429</v>
      </c>
      <c r="F38" s="4" t="s">
        <v>429</v>
      </c>
      <c r="G38" s="4" t="s">
        <v>429</v>
      </c>
      <c r="H38" s="4" t="s">
        <v>429</v>
      </c>
      <c r="I38" s="4" t="s">
        <v>429</v>
      </c>
      <c r="J38" s="4" t="s">
        <v>429</v>
      </c>
      <c r="K38" s="4" t="s">
        <v>429</v>
      </c>
      <c r="L38" s="4" t="s">
        <v>429</v>
      </c>
      <c r="M38" s="4" t="s">
        <v>429</v>
      </c>
      <c r="N38" s="4" t="s">
        <v>429</v>
      </c>
      <c r="O38" s="4" t="s">
        <v>429</v>
      </c>
      <c r="P38" s="4" t="s">
        <v>429</v>
      </c>
    </row>
    <row r="39" spans="2:16" ht="27" customHeight="1" x14ac:dyDescent="0.25">
      <c r="B39" s="33" t="s">
        <v>1380</v>
      </c>
      <c r="C39" s="4" t="s">
        <v>434</v>
      </c>
      <c r="D39" s="4" t="s">
        <v>434</v>
      </c>
      <c r="E39" s="4" t="s">
        <v>434</v>
      </c>
      <c r="F39" s="4" t="s">
        <v>434</v>
      </c>
      <c r="G39" s="4" t="s">
        <v>434</v>
      </c>
      <c r="H39" s="4" t="s">
        <v>434</v>
      </c>
      <c r="I39" s="4" t="s">
        <v>434</v>
      </c>
      <c r="J39" s="4" t="s">
        <v>434</v>
      </c>
      <c r="K39" s="4" t="s">
        <v>434</v>
      </c>
      <c r="L39" s="4" t="s">
        <v>434</v>
      </c>
      <c r="M39" s="4" t="s">
        <v>434</v>
      </c>
      <c r="N39" s="4" t="s">
        <v>434</v>
      </c>
      <c r="O39" s="4" t="s">
        <v>434</v>
      </c>
      <c r="P39" s="4" t="s">
        <v>434</v>
      </c>
    </row>
    <row r="40" spans="2:16" ht="27" customHeight="1" x14ac:dyDescent="0.25">
      <c r="B40" s="33" t="s">
        <v>1381</v>
      </c>
      <c r="C40" s="4" t="s">
        <v>439</v>
      </c>
      <c r="D40" s="4" t="s">
        <v>439</v>
      </c>
      <c r="E40" s="4" t="s">
        <v>439</v>
      </c>
      <c r="F40" s="4" t="s">
        <v>439</v>
      </c>
      <c r="G40" s="4" t="s">
        <v>439</v>
      </c>
      <c r="H40" s="4" t="s">
        <v>439</v>
      </c>
      <c r="I40" s="4" t="s">
        <v>439</v>
      </c>
      <c r="J40" s="4" t="s">
        <v>439</v>
      </c>
      <c r="K40" s="4" t="s">
        <v>439</v>
      </c>
      <c r="L40" s="4" t="s">
        <v>439</v>
      </c>
      <c r="M40" s="4" t="s">
        <v>439</v>
      </c>
      <c r="N40" s="4" t="s">
        <v>439</v>
      </c>
      <c r="O40" s="4" t="s">
        <v>439</v>
      </c>
      <c r="P40" s="4" t="s">
        <v>439</v>
      </c>
    </row>
    <row r="41" spans="2:16" ht="27" customHeight="1" x14ac:dyDescent="0.25">
      <c r="B41" s="33" t="s">
        <v>1382</v>
      </c>
      <c r="C41" s="4" t="s">
        <v>444</v>
      </c>
      <c r="D41" s="4" t="s">
        <v>444</v>
      </c>
      <c r="E41" s="4" t="s">
        <v>444</v>
      </c>
      <c r="F41" s="4" t="s">
        <v>444</v>
      </c>
      <c r="G41" s="4" t="s">
        <v>444</v>
      </c>
      <c r="H41" s="4" t="s">
        <v>444</v>
      </c>
      <c r="I41" s="4" t="s">
        <v>444</v>
      </c>
      <c r="J41" s="4" t="s">
        <v>444</v>
      </c>
      <c r="K41" s="4" t="s">
        <v>444</v>
      </c>
      <c r="L41" s="4" t="s">
        <v>444</v>
      </c>
      <c r="M41" s="4" t="s">
        <v>444</v>
      </c>
      <c r="N41" s="4" t="s">
        <v>444</v>
      </c>
      <c r="O41" s="4" t="s">
        <v>444</v>
      </c>
      <c r="P41" s="4" t="s">
        <v>444</v>
      </c>
    </row>
    <row r="42" spans="2:16" ht="27" customHeight="1" x14ac:dyDescent="0.25">
      <c r="B42" s="33" t="s">
        <v>1384</v>
      </c>
      <c r="C42" s="4" t="s">
        <v>448</v>
      </c>
      <c r="D42" s="4" t="s">
        <v>448</v>
      </c>
      <c r="E42" s="4" t="s">
        <v>448</v>
      </c>
      <c r="F42" s="4" t="s">
        <v>448</v>
      </c>
      <c r="G42" s="4" t="s">
        <v>448</v>
      </c>
      <c r="H42" s="4" t="s">
        <v>448</v>
      </c>
      <c r="I42" s="4" t="s">
        <v>448</v>
      </c>
      <c r="J42" s="4" t="s">
        <v>448</v>
      </c>
      <c r="K42" s="4" t="s">
        <v>448</v>
      </c>
      <c r="L42" s="4" t="s">
        <v>448</v>
      </c>
      <c r="M42" s="4" t="s">
        <v>448</v>
      </c>
      <c r="N42" s="4" t="s">
        <v>448</v>
      </c>
      <c r="O42" s="4" t="s">
        <v>448</v>
      </c>
      <c r="P42" s="4" t="s">
        <v>448</v>
      </c>
    </row>
    <row r="43" spans="2:16" ht="27" customHeight="1" x14ac:dyDescent="0.25">
      <c r="B43" s="33" t="s">
        <v>1386</v>
      </c>
      <c r="C43" s="4" t="s">
        <v>454</v>
      </c>
      <c r="D43" s="4" t="s">
        <v>454</v>
      </c>
      <c r="E43" s="4" t="s">
        <v>454</v>
      </c>
      <c r="F43" s="4" t="s">
        <v>454</v>
      </c>
      <c r="G43" s="4" t="s">
        <v>454</v>
      </c>
      <c r="H43" s="4" t="s">
        <v>454</v>
      </c>
      <c r="I43" s="4" t="s">
        <v>454</v>
      </c>
      <c r="J43" s="4" t="s">
        <v>454</v>
      </c>
      <c r="K43" s="4" t="s">
        <v>454</v>
      </c>
      <c r="L43" s="4" t="s">
        <v>454</v>
      </c>
      <c r="M43" s="4" t="s">
        <v>454</v>
      </c>
      <c r="N43" s="4" t="s">
        <v>454</v>
      </c>
      <c r="O43" s="4" t="s">
        <v>454</v>
      </c>
      <c r="P43" s="4" t="s">
        <v>454</v>
      </c>
    </row>
    <row r="45" spans="2:16" ht="34.5" customHeight="1" x14ac:dyDescent="0.25">
      <c r="B45" s="13" t="s">
        <v>4</v>
      </c>
      <c r="C45" s="13"/>
      <c r="D45" s="13"/>
      <c r="E45" s="13"/>
      <c r="F45" s="13"/>
      <c r="G45" s="13"/>
      <c r="H45" s="13"/>
      <c r="I45" s="13"/>
      <c r="J45" s="13"/>
      <c r="K45" s="13"/>
      <c r="L45" s="13"/>
      <c r="M45" s="13"/>
      <c r="N45" s="13"/>
      <c r="O45" s="13"/>
      <c r="P45" s="13"/>
    </row>
    <row r="47" spans="2:16" x14ac:dyDescent="0.25">
      <c r="B47" s="2" t="s">
        <v>5</v>
      </c>
      <c r="C47" s="1"/>
      <c r="D47" s="1" t="s">
        <v>414</v>
      </c>
      <c r="E47" s="1"/>
      <c r="F47" s="1"/>
      <c r="G47" s="1"/>
      <c r="H47" s="1"/>
      <c r="I47" s="1"/>
      <c r="J47" s="1"/>
      <c r="K47" s="1"/>
      <c r="L47" s="1"/>
      <c r="M47" s="1"/>
      <c r="N47" s="1"/>
      <c r="O47" s="1"/>
      <c r="P47" s="1"/>
    </row>
    <row r="48" spans="2:16" x14ac:dyDescent="0.25">
      <c r="B48" s="2" t="s">
        <v>7</v>
      </c>
      <c r="C48" s="1"/>
      <c r="D48" s="1" t="s">
        <v>149</v>
      </c>
      <c r="E48" s="1"/>
      <c r="F48" s="1"/>
      <c r="G48" s="1"/>
      <c r="H48" s="1"/>
      <c r="I48" s="1"/>
      <c r="J48" s="1"/>
      <c r="K48" s="1"/>
      <c r="L48" s="1"/>
      <c r="M48" s="1"/>
      <c r="N48" s="1"/>
      <c r="O48" s="1"/>
      <c r="P48" s="1"/>
    </row>
    <row r="49" spans="2:16" x14ac:dyDescent="0.25">
      <c r="B49" s="2" t="s">
        <v>9</v>
      </c>
      <c r="C49" s="1"/>
      <c r="D49" s="1" t="s">
        <v>415</v>
      </c>
      <c r="E49" s="1"/>
      <c r="F49" s="1"/>
      <c r="G49" s="1"/>
      <c r="H49" s="1"/>
      <c r="I49" s="1"/>
      <c r="J49" s="1"/>
      <c r="K49" s="1"/>
      <c r="L49" s="1"/>
      <c r="M49" s="1"/>
      <c r="N49" s="1"/>
      <c r="O49" s="1"/>
      <c r="P49" s="1"/>
    </row>
    <row r="50" spans="2:16" x14ac:dyDescent="0.25">
      <c r="B50" s="2" t="s">
        <v>11</v>
      </c>
      <c r="C50" s="1"/>
      <c r="D50" s="1" t="s">
        <v>416</v>
      </c>
      <c r="E50" s="1"/>
      <c r="F50" s="1"/>
      <c r="G50" s="1"/>
      <c r="H50" s="1"/>
      <c r="I50" s="1"/>
      <c r="J50" s="1"/>
      <c r="K50" s="1"/>
      <c r="L50" s="1"/>
      <c r="M50" s="1"/>
      <c r="N50" s="1"/>
      <c r="O50" s="1"/>
      <c r="P50" s="1"/>
    </row>
    <row r="51" spans="2:16" x14ac:dyDescent="0.25">
      <c r="B51" s="2" t="s">
        <v>13</v>
      </c>
      <c r="C51" s="1"/>
      <c r="D51" s="1" t="s">
        <v>417</v>
      </c>
      <c r="E51" s="1"/>
      <c r="F51" s="1"/>
      <c r="G51" s="1"/>
      <c r="H51" s="1"/>
      <c r="I51" s="1"/>
      <c r="J51" s="1"/>
      <c r="K51" s="1"/>
      <c r="L51" s="1"/>
      <c r="M51" s="1"/>
      <c r="N51" s="1"/>
      <c r="O51" s="1"/>
      <c r="P51" s="1"/>
    </row>
    <row r="52" spans="2:16" x14ac:dyDescent="0.25">
      <c r="B52" s="2" t="s">
        <v>15</v>
      </c>
      <c r="C52" s="1"/>
      <c r="D52" s="1"/>
      <c r="E52" s="1"/>
      <c r="F52" s="1"/>
      <c r="G52" s="1"/>
      <c r="H52" s="1"/>
      <c r="I52" s="1"/>
      <c r="J52" s="1"/>
      <c r="K52" s="1"/>
      <c r="L52" s="1"/>
      <c r="M52" s="1"/>
      <c r="N52" s="1"/>
      <c r="O52" s="1"/>
      <c r="P52" s="1"/>
    </row>
    <row r="53" spans="2:16" x14ac:dyDescent="0.25">
      <c r="B53" s="2" t="s">
        <v>16</v>
      </c>
      <c r="C53" s="1"/>
      <c r="D53" s="1"/>
      <c r="E53" s="1"/>
      <c r="F53" s="1"/>
      <c r="G53" s="1"/>
      <c r="H53" s="1"/>
      <c r="I53" s="1"/>
      <c r="J53" s="1"/>
      <c r="K53" s="1"/>
      <c r="L53" s="1"/>
      <c r="M53" s="1"/>
      <c r="N53" s="1"/>
      <c r="O53" s="1"/>
      <c r="P53" s="1"/>
    </row>
    <row r="54" spans="2:16" x14ac:dyDescent="0.25">
      <c r="B54" s="2" t="s">
        <v>17</v>
      </c>
      <c r="C54" s="1"/>
      <c r="D54" s="1"/>
      <c r="E54" s="1"/>
      <c r="F54" s="1"/>
      <c r="G54" s="1"/>
      <c r="H54" s="1"/>
      <c r="I54" s="1"/>
      <c r="J54" s="1"/>
      <c r="K54" s="1"/>
      <c r="L54" s="1"/>
      <c r="M54" s="1"/>
      <c r="N54" s="1"/>
      <c r="O54" s="1"/>
      <c r="P54" s="1"/>
    </row>
    <row r="55" spans="2:16" x14ac:dyDescent="0.25">
      <c r="B55" s="2" t="s">
        <v>18</v>
      </c>
      <c r="C55" s="1"/>
      <c r="D55" s="1" t="s">
        <v>418</v>
      </c>
      <c r="E55" s="1"/>
      <c r="F55" s="1"/>
      <c r="G55" s="1"/>
      <c r="H55" s="1"/>
      <c r="I55" s="1"/>
      <c r="J55" s="1"/>
      <c r="K55" s="1"/>
      <c r="L55" s="1"/>
      <c r="M55" s="1"/>
      <c r="N55" s="1"/>
      <c r="O55" s="1"/>
      <c r="P55" s="1"/>
    </row>
    <row r="56" spans="2:16" x14ac:dyDescent="0.25">
      <c r="B56" s="2" t="s">
        <v>20</v>
      </c>
      <c r="C56" s="1"/>
      <c r="D56" s="1">
        <v>85</v>
      </c>
      <c r="E56" s="1"/>
      <c r="F56" s="1"/>
      <c r="G56" s="1"/>
      <c r="H56" s="1"/>
      <c r="I56" s="1"/>
      <c r="J56" s="1"/>
      <c r="K56" s="1"/>
      <c r="L56" s="1"/>
      <c r="M56" s="1"/>
      <c r="N56" s="1"/>
      <c r="O56" s="1"/>
      <c r="P56" s="1"/>
    </row>
    <row r="57" spans="2:16" x14ac:dyDescent="0.25">
      <c r="B57" s="2" t="s">
        <v>21</v>
      </c>
      <c r="C57" s="1"/>
      <c r="D57" s="1">
        <v>5</v>
      </c>
      <c r="E57" s="1"/>
      <c r="F57" s="1"/>
      <c r="G57" s="1"/>
      <c r="H57" s="1"/>
      <c r="I57" s="1"/>
      <c r="J57" s="1"/>
      <c r="K57" s="1"/>
      <c r="L57" s="1"/>
      <c r="M57" s="1"/>
      <c r="N57" s="1"/>
      <c r="O57" s="1"/>
      <c r="P57" s="1"/>
    </row>
    <row r="58" spans="2:16" x14ac:dyDescent="0.25">
      <c r="B58" s="2" t="s">
        <v>22</v>
      </c>
      <c r="C58" s="1"/>
      <c r="D58" s="1">
        <v>95</v>
      </c>
      <c r="E58" s="1"/>
      <c r="F58" s="1"/>
      <c r="G58" s="1"/>
      <c r="H58" s="1"/>
      <c r="I58" s="1"/>
      <c r="J58" s="1"/>
      <c r="K58" s="1"/>
      <c r="L58" s="1"/>
      <c r="M58" s="1"/>
      <c r="N58" s="1"/>
      <c r="O58" s="1"/>
      <c r="P58" s="1"/>
    </row>
    <row r="59" spans="2:16" x14ac:dyDescent="0.25">
      <c r="B59" s="2" t="s">
        <v>23</v>
      </c>
      <c r="C59" s="1"/>
      <c r="D59" s="1" t="s">
        <v>49</v>
      </c>
      <c r="E59" s="1"/>
      <c r="F59" s="1"/>
      <c r="G59" s="1"/>
      <c r="H59" s="1"/>
      <c r="I59" s="1"/>
      <c r="J59" s="1"/>
      <c r="K59" s="1"/>
      <c r="L59" s="1"/>
      <c r="M59" s="1"/>
      <c r="N59" s="1"/>
      <c r="O59" s="1"/>
      <c r="P59" s="1"/>
    </row>
    <row r="60" spans="2:16" x14ac:dyDescent="0.25">
      <c r="B60" s="2" t="s">
        <v>25</v>
      </c>
      <c r="C60" s="1"/>
      <c r="D60" s="1" t="s">
        <v>26</v>
      </c>
      <c r="E60" s="1"/>
      <c r="F60" s="1"/>
      <c r="G60" s="1"/>
      <c r="H60" s="1"/>
      <c r="I60" s="1"/>
      <c r="J60" s="1"/>
      <c r="K60" s="1"/>
      <c r="L60" s="1"/>
      <c r="M60" s="1"/>
      <c r="N60" s="1"/>
      <c r="O60" s="1"/>
      <c r="P60" s="1"/>
    </row>
    <row r="61" spans="2:16" x14ac:dyDescent="0.25">
      <c r="B61" s="2" t="s">
        <v>27</v>
      </c>
      <c r="C61" s="1"/>
      <c r="D61" s="1" t="s">
        <v>1269</v>
      </c>
      <c r="E61" s="1"/>
      <c r="F61" s="1"/>
      <c r="G61" s="1"/>
      <c r="H61" s="1"/>
      <c r="I61" s="1"/>
      <c r="J61" s="1"/>
      <c r="K61" s="1"/>
      <c r="L61" s="1"/>
      <c r="M61" s="1"/>
      <c r="N61" s="1"/>
      <c r="O61" s="1"/>
      <c r="P61" s="1"/>
    </row>
    <row r="62" spans="2:16" x14ac:dyDescent="0.25">
      <c r="B62" s="2" t="s">
        <v>29</v>
      </c>
      <c r="C62" s="1"/>
      <c r="D62" s="1"/>
      <c r="E62" s="1"/>
      <c r="F62" s="1"/>
      <c r="G62" s="1"/>
      <c r="H62" s="1"/>
      <c r="I62" s="1"/>
      <c r="J62" s="1"/>
      <c r="K62" s="1"/>
      <c r="L62" s="1"/>
      <c r="M62" s="1"/>
      <c r="N62" s="1"/>
      <c r="O62" s="1"/>
      <c r="P62" s="1"/>
    </row>
    <row r="63" spans="2:16" x14ac:dyDescent="0.25">
      <c r="B63" s="2" t="s">
        <v>30</v>
      </c>
      <c r="C63" s="1"/>
      <c r="D63" s="1" t="s">
        <v>66</v>
      </c>
      <c r="E63" s="1"/>
      <c r="F63" s="1"/>
      <c r="G63" s="1"/>
      <c r="H63" s="1"/>
      <c r="I63" s="1"/>
      <c r="J63" s="1"/>
      <c r="K63" s="1"/>
      <c r="L63" s="1"/>
      <c r="M63" s="1"/>
      <c r="N63" s="1"/>
      <c r="O63" s="1"/>
      <c r="P63" s="1"/>
    </row>
    <row r="64" spans="2:16" x14ac:dyDescent="0.25">
      <c r="B64" s="2" t="s">
        <v>32</v>
      </c>
      <c r="C64" s="1"/>
      <c r="D64" s="1" t="s">
        <v>419</v>
      </c>
      <c r="E64" s="1"/>
      <c r="F64" s="1"/>
      <c r="G64" s="1"/>
      <c r="H64" s="1"/>
      <c r="I64" s="1"/>
      <c r="J64" s="1"/>
      <c r="K64" s="1"/>
      <c r="L64" s="1"/>
      <c r="M64" s="1"/>
      <c r="N64" s="1"/>
      <c r="O64" s="1"/>
      <c r="P64" s="1"/>
    </row>
    <row r="65" spans="2:16" x14ac:dyDescent="0.25">
      <c r="B65" s="2" t="s">
        <v>34</v>
      </c>
      <c r="C65" s="1"/>
      <c r="D65" s="1" t="s">
        <v>420</v>
      </c>
      <c r="E65" s="1"/>
      <c r="F65" s="1"/>
      <c r="G65" s="1"/>
      <c r="H65" s="1"/>
      <c r="I65" s="1"/>
      <c r="J65" s="1"/>
      <c r="K65" s="1"/>
      <c r="L65" s="1"/>
      <c r="M65" s="1"/>
      <c r="N65" s="1"/>
      <c r="O65" s="1"/>
      <c r="P65" s="1"/>
    </row>
    <row r="67" spans="2:16" x14ac:dyDescent="0.25">
      <c r="B67" s="2" t="s">
        <v>5</v>
      </c>
      <c r="C67" s="1"/>
      <c r="D67" s="1" t="s">
        <v>414</v>
      </c>
      <c r="E67" s="1"/>
      <c r="F67" s="1"/>
      <c r="G67" s="1"/>
      <c r="H67" s="1"/>
      <c r="I67" s="1"/>
      <c r="J67" s="1"/>
      <c r="K67" s="1"/>
      <c r="L67" s="1"/>
      <c r="M67" s="1"/>
      <c r="N67" s="1"/>
      <c r="O67" s="1"/>
      <c r="P67" s="1"/>
    </row>
    <row r="68" spans="2:16" x14ac:dyDescent="0.25">
      <c r="B68" s="2" t="s">
        <v>7</v>
      </c>
      <c r="C68" s="1"/>
      <c r="D68" s="1" t="s">
        <v>149</v>
      </c>
      <c r="E68" s="1"/>
      <c r="F68" s="1"/>
      <c r="G68" s="1"/>
      <c r="H68" s="1"/>
      <c r="I68" s="1"/>
      <c r="J68" s="1"/>
      <c r="K68" s="1"/>
      <c r="L68" s="1"/>
      <c r="M68" s="1"/>
      <c r="N68" s="1"/>
      <c r="O68" s="1"/>
      <c r="P68" s="1"/>
    </row>
    <row r="69" spans="2:16" x14ac:dyDescent="0.25">
      <c r="B69" s="2" t="s">
        <v>9</v>
      </c>
      <c r="C69" s="1"/>
      <c r="D69" s="1" t="s">
        <v>421</v>
      </c>
      <c r="E69" s="1"/>
      <c r="F69" s="1"/>
      <c r="G69" s="1"/>
      <c r="H69" s="1"/>
      <c r="I69" s="1"/>
      <c r="J69" s="1"/>
      <c r="K69" s="1"/>
      <c r="L69" s="1"/>
      <c r="M69" s="1"/>
      <c r="N69" s="1"/>
      <c r="O69" s="1"/>
      <c r="P69" s="1"/>
    </row>
    <row r="70" spans="2:16" x14ac:dyDescent="0.25">
      <c r="B70" s="2" t="s">
        <v>11</v>
      </c>
      <c r="C70" s="1"/>
      <c r="D70" s="1" t="s">
        <v>391</v>
      </c>
      <c r="E70" s="1"/>
      <c r="F70" s="1"/>
      <c r="G70" s="1"/>
      <c r="H70" s="1"/>
      <c r="I70" s="1"/>
      <c r="J70" s="1"/>
      <c r="K70" s="1"/>
      <c r="L70" s="1"/>
      <c r="M70" s="1"/>
      <c r="N70" s="1"/>
      <c r="O70" s="1"/>
      <c r="P70" s="1"/>
    </row>
    <row r="71" spans="2:16" x14ac:dyDescent="0.25">
      <c r="B71" s="2" t="s">
        <v>13</v>
      </c>
      <c r="C71" s="1"/>
      <c r="D71" s="1" t="s">
        <v>422</v>
      </c>
      <c r="E71" s="1"/>
      <c r="F71" s="1"/>
      <c r="G71" s="1"/>
      <c r="H71" s="1"/>
      <c r="I71" s="1"/>
      <c r="J71" s="1"/>
      <c r="K71" s="1"/>
      <c r="L71" s="1"/>
      <c r="M71" s="1"/>
      <c r="N71" s="1"/>
      <c r="O71" s="1"/>
      <c r="P71" s="1"/>
    </row>
    <row r="72" spans="2:16" x14ac:dyDescent="0.25">
      <c r="B72" s="2" t="s">
        <v>15</v>
      </c>
      <c r="C72" s="1"/>
      <c r="D72" s="1"/>
      <c r="E72" s="1"/>
      <c r="F72" s="1"/>
      <c r="G72" s="1"/>
      <c r="H72" s="1"/>
      <c r="I72" s="1"/>
      <c r="J72" s="1"/>
      <c r="K72" s="1"/>
      <c r="L72" s="1"/>
      <c r="M72" s="1"/>
      <c r="N72" s="1"/>
      <c r="O72" s="1"/>
      <c r="P72" s="1"/>
    </row>
    <row r="73" spans="2:16" x14ac:dyDescent="0.25">
      <c r="B73" s="2" t="s">
        <v>16</v>
      </c>
      <c r="C73" s="1"/>
      <c r="D73" s="1"/>
      <c r="E73" s="1"/>
      <c r="F73" s="1"/>
      <c r="G73" s="1"/>
      <c r="H73" s="1"/>
      <c r="I73" s="1"/>
      <c r="J73" s="1"/>
      <c r="K73" s="1"/>
      <c r="L73" s="1"/>
      <c r="M73" s="1"/>
      <c r="N73" s="1"/>
      <c r="O73" s="1"/>
      <c r="P73" s="1"/>
    </row>
    <row r="74" spans="2:16" x14ac:dyDescent="0.25">
      <c r="B74" s="2" t="s">
        <v>17</v>
      </c>
      <c r="C74" s="1"/>
      <c r="D74" s="1"/>
      <c r="E74" s="1"/>
      <c r="F74" s="1"/>
      <c r="G74" s="1"/>
      <c r="H74" s="1"/>
      <c r="I74" s="1"/>
      <c r="J74" s="1"/>
      <c r="K74" s="1"/>
      <c r="L74" s="1"/>
      <c r="M74" s="1"/>
      <c r="N74" s="1"/>
      <c r="O74" s="1"/>
      <c r="P74" s="1"/>
    </row>
    <row r="75" spans="2:16" x14ac:dyDescent="0.25">
      <c r="B75" s="2" t="s">
        <v>18</v>
      </c>
      <c r="C75" s="1"/>
      <c r="D75" s="1" t="s">
        <v>393</v>
      </c>
      <c r="E75" s="1"/>
      <c r="F75" s="1"/>
      <c r="G75" s="1"/>
      <c r="H75" s="1"/>
      <c r="I75" s="1"/>
      <c r="J75" s="1"/>
      <c r="K75" s="1"/>
      <c r="L75" s="1"/>
      <c r="M75" s="1"/>
      <c r="N75" s="1"/>
      <c r="O75" s="1"/>
      <c r="P75" s="1"/>
    </row>
    <row r="76" spans="2:16" x14ac:dyDescent="0.25">
      <c r="B76" s="2" t="s">
        <v>20</v>
      </c>
      <c r="C76" s="1"/>
      <c r="D76" s="1">
        <v>85</v>
      </c>
      <c r="E76" s="1"/>
      <c r="F76" s="1"/>
      <c r="G76" s="1"/>
      <c r="H76" s="1"/>
      <c r="I76" s="1"/>
      <c r="J76" s="1"/>
      <c r="K76" s="1"/>
      <c r="L76" s="1"/>
      <c r="M76" s="1"/>
      <c r="N76" s="1"/>
      <c r="O76" s="1"/>
      <c r="P76" s="1"/>
    </row>
    <row r="77" spans="2:16" x14ac:dyDescent="0.25">
      <c r="B77" s="2" t="s">
        <v>21</v>
      </c>
      <c r="C77" s="1"/>
      <c r="D77" s="1">
        <v>5</v>
      </c>
      <c r="E77" s="1"/>
      <c r="F77" s="1"/>
      <c r="G77" s="1"/>
      <c r="H77" s="1"/>
      <c r="I77" s="1"/>
      <c r="J77" s="1"/>
      <c r="K77" s="1"/>
      <c r="L77" s="1"/>
      <c r="M77" s="1"/>
      <c r="N77" s="1"/>
      <c r="O77" s="1"/>
      <c r="P77" s="1"/>
    </row>
    <row r="78" spans="2:16" x14ac:dyDescent="0.25">
      <c r="B78" s="2" t="s">
        <v>22</v>
      </c>
      <c r="C78" s="1"/>
      <c r="D78" s="1">
        <v>95</v>
      </c>
      <c r="E78" s="1"/>
      <c r="F78" s="1"/>
      <c r="G78" s="1"/>
      <c r="H78" s="1"/>
      <c r="I78" s="1"/>
      <c r="J78" s="1"/>
      <c r="K78" s="1"/>
      <c r="L78" s="1"/>
      <c r="M78" s="1"/>
      <c r="N78" s="1"/>
      <c r="O78" s="1"/>
      <c r="P78" s="1"/>
    </row>
    <row r="79" spans="2:16" x14ac:dyDescent="0.25">
      <c r="B79" s="2" t="s">
        <v>23</v>
      </c>
      <c r="C79" s="1"/>
      <c r="D79" s="1" t="s">
        <v>49</v>
      </c>
      <c r="E79" s="1"/>
      <c r="F79" s="1"/>
      <c r="G79" s="1"/>
      <c r="H79" s="1"/>
      <c r="I79" s="1"/>
      <c r="J79" s="1"/>
      <c r="K79" s="1"/>
      <c r="L79" s="1"/>
      <c r="M79" s="1"/>
      <c r="N79" s="1"/>
      <c r="O79" s="1"/>
      <c r="P79" s="1"/>
    </row>
    <row r="80" spans="2:16" x14ac:dyDescent="0.25">
      <c r="B80" s="2" t="s">
        <v>25</v>
      </c>
      <c r="C80" s="1"/>
      <c r="D80" s="1" t="s">
        <v>26</v>
      </c>
      <c r="E80" s="1"/>
      <c r="F80" s="1"/>
      <c r="G80" s="1"/>
      <c r="H80" s="1"/>
      <c r="I80" s="1"/>
      <c r="J80" s="1"/>
      <c r="K80" s="1"/>
      <c r="L80" s="1"/>
      <c r="M80" s="1"/>
      <c r="N80" s="1"/>
      <c r="O80" s="1"/>
      <c r="P80" s="1"/>
    </row>
    <row r="81" spans="2:16" x14ac:dyDescent="0.25">
      <c r="B81" s="2" t="s">
        <v>27</v>
      </c>
      <c r="C81" s="1"/>
      <c r="D81" s="1" t="s">
        <v>1269</v>
      </c>
      <c r="E81" s="1"/>
      <c r="F81" s="1"/>
      <c r="G81" s="1"/>
      <c r="H81" s="1"/>
      <c r="I81" s="1"/>
      <c r="J81" s="1"/>
      <c r="K81" s="1"/>
      <c r="L81" s="1"/>
      <c r="M81" s="1"/>
      <c r="N81" s="1"/>
      <c r="O81" s="1"/>
      <c r="P81" s="1"/>
    </row>
    <row r="82" spans="2:16" x14ac:dyDescent="0.25">
      <c r="B82" s="2" t="s">
        <v>29</v>
      </c>
      <c r="C82" s="1"/>
      <c r="D82" s="1"/>
      <c r="E82" s="1"/>
      <c r="F82" s="1"/>
      <c r="G82" s="1"/>
      <c r="H82" s="1"/>
      <c r="I82" s="1"/>
      <c r="J82" s="1"/>
      <c r="K82" s="1"/>
      <c r="L82" s="1"/>
      <c r="M82" s="1"/>
      <c r="N82" s="1"/>
      <c r="O82" s="1"/>
      <c r="P82" s="1"/>
    </row>
    <row r="83" spans="2:16" x14ac:dyDescent="0.25">
      <c r="B83" s="2" t="s">
        <v>30</v>
      </c>
      <c r="C83" s="1"/>
      <c r="D83" s="1" t="s">
        <v>66</v>
      </c>
      <c r="E83" s="1"/>
      <c r="F83" s="1"/>
      <c r="G83" s="1"/>
      <c r="H83" s="1"/>
      <c r="I83" s="1"/>
      <c r="J83" s="1"/>
      <c r="K83" s="1"/>
      <c r="L83" s="1"/>
      <c r="M83" s="1"/>
      <c r="N83" s="1"/>
      <c r="O83" s="1"/>
      <c r="P83" s="1"/>
    </row>
    <row r="84" spans="2:16" x14ac:dyDescent="0.25">
      <c r="B84" s="2" t="s">
        <v>32</v>
      </c>
      <c r="C84" s="1"/>
      <c r="D84" s="1" t="s">
        <v>419</v>
      </c>
      <c r="E84" s="1"/>
      <c r="F84" s="1"/>
      <c r="G84" s="1"/>
      <c r="H84" s="1"/>
      <c r="I84" s="1"/>
      <c r="J84" s="1"/>
      <c r="K84" s="1"/>
      <c r="L84" s="1"/>
      <c r="M84" s="1"/>
      <c r="N84" s="1"/>
      <c r="O84" s="1"/>
      <c r="P84" s="1"/>
    </row>
    <row r="85" spans="2:16" x14ac:dyDescent="0.25">
      <c r="B85" s="2" t="s">
        <v>34</v>
      </c>
      <c r="C85" s="1"/>
      <c r="D85" s="1" t="s">
        <v>420</v>
      </c>
      <c r="E85" s="1"/>
      <c r="F85" s="1"/>
      <c r="G85" s="1"/>
      <c r="H85" s="1"/>
      <c r="I85" s="1"/>
      <c r="J85" s="1"/>
      <c r="K85" s="1"/>
      <c r="L85" s="1"/>
      <c r="M85" s="1"/>
      <c r="N85" s="1"/>
      <c r="O85" s="1"/>
      <c r="P85" s="1"/>
    </row>
    <row r="87" spans="2:16" x14ac:dyDescent="0.25">
      <c r="B87" s="2" t="s">
        <v>5</v>
      </c>
      <c r="C87" s="1"/>
      <c r="D87" s="1" t="s">
        <v>414</v>
      </c>
      <c r="E87" s="1"/>
      <c r="F87" s="1"/>
      <c r="G87" s="1"/>
      <c r="H87" s="1"/>
      <c r="I87" s="1"/>
      <c r="J87" s="1"/>
      <c r="K87" s="1"/>
      <c r="L87" s="1"/>
      <c r="M87" s="1"/>
      <c r="N87" s="1"/>
      <c r="O87" s="1"/>
      <c r="P87" s="1"/>
    </row>
    <row r="88" spans="2:16" x14ac:dyDescent="0.25">
      <c r="B88" s="2" t="s">
        <v>7</v>
      </c>
      <c r="C88" s="1"/>
      <c r="D88" s="1" t="s">
        <v>149</v>
      </c>
      <c r="E88" s="1"/>
      <c r="F88" s="1"/>
      <c r="G88" s="1"/>
      <c r="H88" s="1"/>
      <c r="I88" s="1"/>
      <c r="J88" s="1"/>
      <c r="K88" s="1"/>
      <c r="L88" s="1"/>
      <c r="M88" s="1"/>
      <c r="N88" s="1"/>
      <c r="O88" s="1"/>
      <c r="P88" s="1"/>
    </row>
    <row r="89" spans="2:16" x14ac:dyDescent="0.25">
      <c r="B89" s="2" t="s">
        <v>9</v>
      </c>
      <c r="C89" s="1"/>
      <c r="D89" s="1" t="s">
        <v>423</v>
      </c>
      <c r="E89" s="1"/>
      <c r="F89" s="1"/>
      <c r="G89" s="1"/>
      <c r="H89" s="1"/>
      <c r="I89" s="1"/>
      <c r="J89" s="1"/>
      <c r="K89" s="1"/>
      <c r="L89" s="1"/>
      <c r="M89" s="1"/>
      <c r="N89" s="1"/>
      <c r="O89" s="1"/>
      <c r="P89" s="1"/>
    </row>
    <row r="90" spans="2:16" x14ac:dyDescent="0.25">
      <c r="B90" s="2" t="s">
        <v>11</v>
      </c>
      <c r="C90" s="1"/>
      <c r="D90" s="1" t="s">
        <v>424</v>
      </c>
      <c r="E90" s="1"/>
      <c r="F90" s="1"/>
      <c r="G90" s="1"/>
      <c r="H90" s="1"/>
      <c r="I90" s="1"/>
      <c r="J90" s="1"/>
      <c r="K90" s="1"/>
      <c r="L90" s="1"/>
      <c r="M90" s="1"/>
      <c r="N90" s="1"/>
      <c r="O90" s="1"/>
      <c r="P90" s="1"/>
    </row>
    <row r="91" spans="2:16" x14ac:dyDescent="0.25">
      <c r="B91" s="2" t="s">
        <v>13</v>
      </c>
      <c r="C91" s="1"/>
      <c r="D91" s="1" t="s">
        <v>425</v>
      </c>
      <c r="E91" s="1"/>
      <c r="F91" s="1"/>
      <c r="G91" s="1"/>
      <c r="H91" s="1"/>
      <c r="I91" s="1"/>
      <c r="J91" s="1"/>
      <c r="K91" s="1"/>
      <c r="L91" s="1"/>
      <c r="M91" s="1"/>
      <c r="N91" s="1"/>
      <c r="O91" s="1"/>
      <c r="P91" s="1"/>
    </row>
    <row r="92" spans="2:16" x14ac:dyDescent="0.25">
      <c r="B92" s="2" t="s">
        <v>15</v>
      </c>
      <c r="C92" s="1"/>
      <c r="D92" s="1"/>
      <c r="E92" s="1"/>
      <c r="F92" s="1"/>
      <c r="G92" s="1"/>
      <c r="H92" s="1"/>
      <c r="I92" s="1"/>
      <c r="J92" s="1"/>
      <c r="K92" s="1"/>
      <c r="L92" s="1"/>
      <c r="M92" s="1"/>
      <c r="N92" s="1"/>
      <c r="O92" s="1"/>
      <c r="P92" s="1"/>
    </row>
    <row r="93" spans="2:16" x14ac:dyDescent="0.25">
      <c r="B93" s="2" t="s">
        <v>16</v>
      </c>
      <c r="C93" s="1"/>
      <c r="D93" s="1"/>
      <c r="E93" s="1"/>
      <c r="F93" s="1"/>
      <c r="G93" s="1"/>
      <c r="H93" s="1"/>
      <c r="I93" s="1"/>
      <c r="J93" s="1"/>
      <c r="K93" s="1"/>
      <c r="L93" s="1"/>
      <c r="M93" s="1"/>
      <c r="N93" s="1"/>
      <c r="O93" s="1"/>
      <c r="P93" s="1"/>
    </row>
    <row r="94" spans="2:16" x14ac:dyDescent="0.25">
      <c r="B94" s="2" t="s">
        <v>17</v>
      </c>
      <c r="C94" s="1"/>
      <c r="D94" s="1"/>
      <c r="E94" s="1"/>
      <c r="F94" s="1"/>
      <c r="G94" s="1"/>
      <c r="H94" s="1"/>
      <c r="I94" s="1"/>
      <c r="J94" s="1"/>
      <c r="K94" s="1"/>
      <c r="L94" s="1"/>
      <c r="M94" s="1"/>
      <c r="N94" s="1"/>
      <c r="O94" s="1"/>
      <c r="P94" s="1"/>
    </row>
    <row r="95" spans="2:16" x14ac:dyDescent="0.25">
      <c r="B95" s="2" t="s">
        <v>18</v>
      </c>
      <c r="C95" s="1"/>
      <c r="D95" s="1" t="s">
        <v>426</v>
      </c>
      <c r="E95" s="1"/>
      <c r="F95" s="1"/>
      <c r="G95" s="1"/>
      <c r="H95" s="1"/>
      <c r="I95" s="1"/>
      <c r="J95" s="1"/>
      <c r="K95" s="1"/>
      <c r="L95" s="1"/>
      <c r="M95" s="1"/>
      <c r="N95" s="1"/>
      <c r="O95" s="1"/>
      <c r="P95" s="1"/>
    </row>
    <row r="96" spans="2:16" x14ac:dyDescent="0.25">
      <c r="B96" s="2" t="s">
        <v>20</v>
      </c>
      <c r="C96" s="1"/>
      <c r="D96" s="1">
        <v>90</v>
      </c>
      <c r="E96" s="1"/>
      <c r="F96" s="1"/>
      <c r="G96" s="1"/>
      <c r="H96" s="1"/>
      <c r="I96" s="1"/>
      <c r="J96" s="1"/>
      <c r="K96" s="1"/>
      <c r="L96" s="1"/>
      <c r="M96" s="1"/>
      <c r="N96" s="1"/>
      <c r="O96" s="1"/>
      <c r="P96" s="1"/>
    </row>
    <row r="97" spans="2:16" x14ac:dyDescent="0.25">
      <c r="B97" s="2" t="s">
        <v>21</v>
      </c>
      <c r="C97" s="1"/>
      <c r="D97" s="1">
        <v>5</v>
      </c>
      <c r="E97" s="1"/>
      <c r="F97" s="1"/>
      <c r="G97" s="1"/>
      <c r="H97" s="1"/>
      <c r="I97" s="1"/>
      <c r="J97" s="1"/>
      <c r="K97" s="1"/>
      <c r="L97" s="1"/>
      <c r="M97" s="1"/>
      <c r="N97" s="1"/>
      <c r="O97" s="1"/>
      <c r="P97" s="1"/>
    </row>
    <row r="98" spans="2:16" x14ac:dyDescent="0.25">
      <c r="B98" s="2" t="s">
        <v>22</v>
      </c>
      <c r="C98" s="1"/>
      <c r="D98" s="1">
        <v>100</v>
      </c>
      <c r="E98" s="1"/>
      <c r="F98" s="1"/>
      <c r="G98" s="1"/>
      <c r="H98" s="1"/>
      <c r="I98" s="1"/>
      <c r="J98" s="1"/>
      <c r="K98" s="1"/>
      <c r="L98" s="1"/>
      <c r="M98" s="1"/>
      <c r="N98" s="1"/>
      <c r="O98" s="1"/>
      <c r="P98" s="1"/>
    </row>
    <row r="99" spans="2:16" x14ac:dyDescent="0.25">
      <c r="B99" s="2" t="s">
        <v>23</v>
      </c>
      <c r="C99" s="1"/>
      <c r="D99" s="1" t="s">
        <v>49</v>
      </c>
      <c r="E99" s="1"/>
      <c r="F99" s="1"/>
      <c r="G99" s="1"/>
      <c r="H99" s="1"/>
      <c r="I99" s="1"/>
      <c r="J99" s="1"/>
      <c r="K99" s="1"/>
      <c r="L99" s="1"/>
      <c r="M99" s="1"/>
      <c r="N99" s="1"/>
      <c r="O99" s="1"/>
      <c r="P99" s="1"/>
    </row>
    <row r="100" spans="2:16" x14ac:dyDescent="0.25">
      <c r="B100" s="2" t="s">
        <v>25</v>
      </c>
      <c r="C100" s="1"/>
      <c r="D100" s="1" t="s">
        <v>26</v>
      </c>
      <c r="E100" s="1"/>
      <c r="F100" s="1"/>
      <c r="G100" s="1"/>
      <c r="H100" s="1"/>
      <c r="I100" s="1"/>
      <c r="J100" s="1"/>
      <c r="K100" s="1"/>
      <c r="L100" s="1"/>
      <c r="M100" s="1"/>
      <c r="N100" s="1"/>
      <c r="O100" s="1"/>
      <c r="P100" s="1"/>
    </row>
    <row r="101" spans="2:16" x14ac:dyDescent="0.25">
      <c r="B101" s="2" t="s">
        <v>27</v>
      </c>
      <c r="C101" s="1"/>
      <c r="D101" s="1" t="s">
        <v>1269</v>
      </c>
      <c r="E101" s="1"/>
      <c r="F101" s="1"/>
      <c r="G101" s="1"/>
      <c r="H101" s="1"/>
      <c r="I101" s="1"/>
      <c r="J101" s="1"/>
      <c r="K101" s="1"/>
      <c r="L101" s="1"/>
      <c r="M101" s="1"/>
      <c r="N101" s="1"/>
      <c r="O101" s="1"/>
      <c r="P101" s="1"/>
    </row>
    <row r="102" spans="2:16" x14ac:dyDescent="0.25">
      <c r="B102" s="2" t="s">
        <v>29</v>
      </c>
      <c r="C102" s="1"/>
      <c r="D102" s="1"/>
      <c r="E102" s="1"/>
      <c r="F102" s="1"/>
      <c r="G102" s="1"/>
      <c r="H102" s="1"/>
      <c r="I102" s="1"/>
      <c r="J102" s="1"/>
      <c r="K102" s="1"/>
      <c r="L102" s="1"/>
      <c r="M102" s="1"/>
      <c r="N102" s="1"/>
      <c r="O102" s="1"/>
      <c r="P102" s="1"/>
    </row>
    <row r="103" spans="2:16" x14ac:dyDescent="0.25">
      <c r="B103" s="2" t="s">
        <v>30</v>
      </c>
      <c r="C103" s="1"/>
      <c r="D103" s="1" t="s">
        <v>66</v>
      </c>
      <c r="E103" s="1"/>
      <c r="F103" s="1"/>
      <c r="G103" s="1"/>
      <c r="H103" s="1"/>
      <c r="I103" s="1"/>
      <c r="J103" s="1"/>
      <c r="K103" s="1"/>
      <c r="L103" s="1"/>
      <c r="M103" s="1"/>
      <c r="N103" s="1"/>
      <c r="O103" s="1"/>
      <c r="P103" s="1"/>
    </row>
    <row r="104" spans="2:16" x14ac:dyDescent="0.25">
      <c r="B104" s="2" t="s">
        <v>32</v>
      </c>
      <c r="C104" s="1"/>
      <c r="D104" s="1" t="s">
        <v>419</v>
      </c>
      <c r="E104" s="1"/>
      <c r="F104" s="1"/>
      <c r="G104" s="1"/>
      <c r="H104" s="1"/>
      <c r="I104" s="1"/>
      <c r="J104" s="1"/>
      <c r="K104" s="1"/>
      <c r="L104" s="1"/>
      <c r="M104" s="1"/>
      <c r="N104" s="1"/>
      <c r="O104" s="1"/>
      <c r="P104" s="1"/>
    </row>
    <row r="105" spans="2:16" x14ac:dyDescent="0.25">
      <c r="B105" s="2" t="s">
        <v>34</v>
      </c>
      <c r="C105" s="1"/>
      <c r="D105" s="1" t="s">
        <v>420</v>
      </c>
      <c r="E105" s="1"/>
      <c r="F105" s="1"/>
      <c r="G105" s="1"/>
      <c r="H105" s="1"/>
      <c r="I105" s="1"/>
      <c r="J105" s="1"/>
      <c r="K105" s="1"/>
      <c r="L105" s="1"/>
      <c r="M105" s="1"/>
      <c r="N105" s="1"/>
      <c r="O105" s="1"/>
      <c r="P105" s="1"/>
    </row>
    <row r="107" spans="2:16" x14ac:dyDescent="0.25">
      <c r="B107" s="2" t="s">
        <v>5</v>
      </c>
      <c r="C107" s="1"/>
      <c r="D107" s="1" t="s">
        <v>414</v>
      </c>
      <c r="E107" s="1"/>
      <c r="F107" s="1"/>
      <c r="G107" s="1"/>
      <c r="H107" s="1"/>
      <c r="I107" s="1"/>
      <c r="J107" s="1"/>
      <c r="K107" s="1"/>
      <c r="L107" s="1"/>
      <c r="M107" s="1"/>
      <c r="N107" s="1"/>
      <c r="O107" s="1"/>
      <c r="P107" s="1"/>
    </row>
    <row r="108" spans="2:16" x14ac:dyDescent="0.25">
      <c r="B108" s="2" t="s">
        <v>7</v>
      </c>
      <c r="C108" s="1"/>
      <c r="D108" s="1" t="s">
        <v>149</v>
      </c>
      <c r="E108" s="1"/>
      <c r="F108" s="1"/>
      <c r="G108" s="1"/>
      <c r="H108" s="1"/>
      <c r="I108" s="1"/>
      <c r="J108" s="1"/>
      <c r="K108" s="1"/>
      <c r="L108" s="1"/>
      <c r="M108" s="1"/>
      <c r="N108" s="1"/>
      <c r="O108" s="1"/>
      <c r="P108" s="1"/>
    </row>
    <row r="109" spans="2:16" x14ac:dyDescent="0.25">
      <c r="B109" s="2" t="s">
        <v>9</v>
      </c>
      <c r="C109" s="1"/>
      <c r="D109" s="1" t="s">
        <v>427</v>
      </c>
      <c r="E109" s="1"/>
      <c r="F109" s="1"/>
      <c r="G109" s="1"/>
      <c r="H109" s="1"/>
      <c r="I109" s="1"/>
      <c r="J109" s="1"/>
      <c r="K109" s="1"/>
      <c r="L109" s="1"/>
      <c r="M109" s="1"/>
      <c r="N109" s="1"/>
      <c r="O109" s="1"/>
      <c r="P109" s="1"/>
    </row>
    <row r="110" spans="2:16" x14ac:dyDescent="0.25">
      <c r="B110" s="2" t="s">
        <v>11</v>
      </c>
      <c r="C110" s="1"/>
      <c r="D110" s="1" t="s">
        <v>428</v>
      </c>
      <c r="E110" s="1"/>
      <c r="F110" s="1"/>
      <c r="G110" s="1"/>
      <c r="H110" s="1"/>
      <c r="I110" s="1"/>
      <c r="J110" s="1"/>
      <c r="K110" s="1"/>
      <c r="L110" s="1"/>
      <c r="M110" s="1"/>
      <c r="N110" s="1"/>
      <c r="O110" s="1"/>
      <c r="P110" s="1"/>
    </row>
    <row r="111" spans="2:16" x14ac:dyDescent="0.25">
      <c r="B111" s="2" t="s">
        <v>13</v>
      </c>
      <c r="C111" s="1"/>
      <c r="D111" s="1" t="s">
        <v>429</v>
      </c>
      <c r="E111" s="1"/>
      <c r="F111" s="1"/>
      <c r="G111" s="1"/>
      <c r="H111" s="1"/>
      <c r="I111" s="1"/>
      <c r="J111" s="1"/>
      <c r="K111" s="1"/>
      <c r="L111" s="1"/>
      <c r="M111" s="1"/>
      <c r="N111" s="1"/>
      <c r="O111" s="1"/>
      <c r="P111" s="1"/>
    </row>
    <row r="112" spans="2:16" x14ac:dyDescent="0.25">
      <c r="B112" s="2" t="s">
        <v>15</v>
      </c>
      <c r="C112" s="1"/>
      <c r="D112" s="1"/>
      <c r="E112" s="1"/>
      <c r="F112" s="1"/>
      <c r="G112" s="1"/>
      <c r="H112" s="1"/>
      <c r="I112" s="1"/>
      <c r="J112" s="1"/>
      <c r="K112" s="1"/>
      <c r="L112" s="1"/>
      <c r="M112" s="1"/>
      <c r="N112" s="1"/>
      <c r="O112" s="1"/>
      <c r="P112" s="1"/>
    </row>
    <row r="113" spans="2:16" x14ac:dyDescent="0.25">
      <c r="B113" s="2" t="s">
        <v>16</v>
      </c>
      <c r="C113" s="1"/>
      <c r="D113" s="1"/>
      <c r="E113" s="1"/>
      <c r="F113" s="1"/>
      <c r="G113" s="1"/>
      <c r="H113" s="1"/>
      <c r="I113" s="1"/>
      <c r="J113" s="1"/>
      <c r="K113" s="1"/>
      <c r="L113" s="1"/>
      <c r="M113" s="1"/>
      <c r="N113" s="1"/>
      <c r="O113" s="1"/>
      <c r="P113" s="1"/>
    </row>
    <row r="114" spans="2:16" x14ac:dyDescent="0.25">
      <c r="B114" s="2" t="s">
        <v>17</v>
      </c>
      <c r="C114" s="1"/>
      <c r="D114" s="1"/>
      <c r="E114" s="1"/>
      <c r="F114" s="1"/>
      <c r="G114" s="1"/>
      <c r="H114" s="1"/>
      <c r="I114" s="1"/>
      <c r="J114" s="1"/>
      <c r="K114" s="1"/>
      <c r="L114" s="1"/>
      <c r="M114" s="1"/>
      <c r="N114" s="1"/>
      <c r="O114" s="1"/>
      <c r="P114" s="1"/>
    </row>
    <row r="115" spans="2:16" x14ac:dyDescent="0.25">
      <c r="B115" s="2" t="s">
        <v>18</v>
      </c>
      <c r="C115" s="1"/>
      <c r="D115" s="1" t="s">
        <v>430</v>
      </c>
      <c r="E115" s="1"/>
      <c r="F115" s="1"/>
      <c r="G115" s="1"/>
      <c r="H115" s="1"/>
      <c r="I115" s="1"/>
      <c r="J115" s="1"/>
      <c r="K115" s="1"/>
      <c r="L115" s="1"/>
      <c r="M115" s="1"/>
      <c r="N115" s="1"/>
      <c r="O115" s="1"/>
      <c r="P115" s="1"/>
    </row>
    <row r="116" spans="2:16" x14ac:dyDescent="0.25">
      <c r="B116" s="2" t="s">
        <v>20</v>
      </c>
      <c r="C116" s="1"/>
      <c r="D116" s="1">
        <v>85</v>
      </c>
      <c r="E116" s="1"/>
      <c r="F116" s="1"/>
      <c r="G116" s="1"/>
      <c r="H116" s="1"/>
      <c r="I116" s="1"/>
      <c r="J116" s="1"/>
      <c r="K116" s="1"/>
      <c r="L116" s="1"/>
      <c r="M116" s="1"/>
      <c r="N116" s="1"/>
      <c r="O116" s="1"/>
      <c r="P116" s="1"/>
    </row>
    <row r="117" spans="2:16" x14ac:dyDescent="0.25">
      <c r="B117" s="2" t="s">
        <v>21</v>
      </c>
      <c r="C117" s="1"/>
      <c r="D117" s="1">
        <v>5</v>
      </c>
      <c r="E117" s="1"/>
      <c r="F117" s="1"/>
      <c r="G117" s="1"/>
      <c r="H117" s="1"/>
      <c r="I117" s="1"/>
      <c r="J117" s="1"/>
      <c r="K117" s="1"/>
      <c r="L117" s="1"/>
      <c r="M117" s="1"/>
      <c r="N117" s="1"/>
      <c r="O117" s="1"/>
      <c r="P117" s="1"/>
    </row>
    <row r="118" spans="2:16" x14ac:dyDescent="0.25">
      <c r="B118" s="2" t="s">
        <v>22</v>
      </c>
      <c r="C118" s="1"/>
      <c r="D118" s="1">
        <v>95</v>
      </c>
      <c r="E118" s="1"/>
      <c r="F118" s="1"/>
      <c r="G118" s="1"/>
      <c r="H118" s="1"/>
      <c r="I118" s="1"/>
      <c r="J118" s="1"/>
      <c r="K118" s="1"/>
      <c r="L118" s="1"/>
      <c r="M118" s="1"/>
      <c r="N118" s="1"/>
      <c r="O118" s="1"/>
      <c r="P118" s="1"/>
    </row>
    <row r="119" spans="2:16" x14ac:dyDescent="0.25">
      <c r="B119" s="2" t="s">
        <v>23</v>
      </c>
      <c r="C119" s="1"/>
      <c r="D119" s="1" t="s">
        <v>49</v>
      </c>
      <c r="E119" s="1"/>
      <c r="F119" s="1"/>
      <c r="G119" s="1"/>
      <c r="H119" s="1"/>
      <c r="I119" s="1"/>
      <c r="J119" s="1"/>
      <c r="K119" s="1"/>
      <c r="L119" s="1"/>
      <c r="M119" s="1"/>
      <c r="N119" s="1"/>
      <c r="O119" s="1"/>
      <c r="P119" s="1"/>
    </row>
    <row r="120" spans="2:16" x14ac:dyDescent="0.25">
      <c r="B120" s="2" t="s">
        <v>25</v>
      </c>
      <c r="C120" s="1"/>
      <c r="D120" s="1" t="s">
        <v>26</v>
      </c>
      <c r="E120" s="1"/>
      <c r="F120" s="1"/>
      <c r="G120" s="1"/>
      <c r="H120" s="1"/>
      <c r="I120" s="1"/>
      <c r="J120" s="1"/>
      <c r="K120" s="1"/>
      <c r="L120" s="1"/>
      <c r="M120" s="1"/>
      <c r="N120" s="1"/>
      <c r="O120" s="1"/>
      <c r="P120" s="1"/>
    </row>
    <row r="121" spans="2:16" x14ac:dyDescent="0.25">
      <c r="B121" s="2" t="s">
        <v>27</v>
      </c>
      <c r="C121" s="1"/>
      <c r="D121" s="1" t="s">
        <v>1269</v>
      </c>
      <c r="E121" s="1"/>
      <c r="F121" s="1"/>
      <c r="G121" s="1"/>
      <c r="H121" s="1"/>
      <c r="I121" s="1"/>
      <c r="J121" s="1"/>
      <c r="K121" s="1"/>
      <c r="L121" s="1"/>
      <c r="M121" s="1"/>
      <c r="N121" s="1"/>
      <c r="O121" s="1"/>
      <c r="P121" s="1"/>
    </row>
    <row r="122" spans="2:16" x14ac:dyDescent="0.25">
      <c r="B122" s="2" t="s">
        <v>29</v>
      </c>
      <c r="C122" s="1"/>
      <c r="D122" s="1"/>
      <c r="E122" s="1"/>
      <c r="F122" s="1"/>
      <c r="G122" s="1"/>
      <c r="H122" s="1"/>
      <c r="I122" s="1"/>
      <c r="J122" s="1"/>
      <c r="K122" s="1"/>
      <c r="L122" s="1"/>
      <c r="M122" s="1"/>
      <c r="N122" s="1"/>
      <c r="O122" s="1"/>
      <c r="P122" s="1"/>
    </row>
    <row r="123" spans="2:16" x14ac:dyDescent="0.25">
      <c r="B123" s="2" t="s">
        <v>30</v>
      </c>
      <c r="C123" s="1"/>
      <c r="D123" s="1" t="s">
        <v>66</v>
      </c>
      <c r="E123" s="1"/>
      <c r="F123" s="1"/>
      <c r="G123" s="1"/>
      <c r="H123" s="1"/>
      <c r="I123" s="1"/>
      <c r="J123" s="1"/>
      <c r="K123" s="1"/>
      <c r="L123" s="1"/>
      <c r="M123" s="1"/>
      <c r="N123" s="1"/>
      <c r="O123" s="1"/>
      <c r="P123" s="1"/>
    </row>
    <row r="124" spans="2:16" x14ac:dyDescent="0.25">
      <c r="B124" s="2" t="s">
        <v>32</v>
      </c>
      <c r="C124" s="1"/>
      <c r="D124" s="1" t="s">
        <v>419</v>
      </c>
      <c r="E124" s="1"/>
      <c r="F124" s="1"/>
      <c r="G124" s="1"/>
      <c r="H124" s="1"/>
      <c r="I124" s="1"/>
      <c r="J124" s="1"/>
      <c r="K124" s="1"/>
      <c r="L124" s="1"/>
      <c r="M124" s="1"/>
      <c r="N124" s="1"/>
      <c r="O124" s="1"/>
      <c r="P124" s="1"/>
    </row>
    <row r="125" spans="2:16" x14ac:dyDescent="0.25">
      <c r="B125" s="2" t="s">
        <v>34</v>
      </c>
      <c r="C125" s="1"/>
      <c r="D125" s="1" t="s">
        <v>420</v>
      </c>
      <c r="E125" s="1"/>
      <c r="F125" s="1"/>
      <c r="G125" s="1"/>
      <c r="H125" s="1"/>
      <c r="I125" s="1"/>
      <c r="J125" s="1"/>
      <c r="K125" s="1"/>
      <c r="L125" s="1"/>
      <c r="M125" s="1"/>
      <c r="N125" s="1"/>
      <c r="O125" s="1"/>
      <c r="P125" s="1"/>
    </row>
    <row r="127" spans="2:16" x14ac:dyDescent="0.25">
      <c r="B127" s="2" t="s">
        <v>5</v>
      </c>
      <c r="C127" s="1"/>
      <c r="D127" s="1" t="s">
        <v>431</v>
      </c>
      <c r="E127" s="1"/>
      <c r="F127" s="1"/>
      <c r="G127" s="1"/>
      <c r="H127" s="1"/>
      <c r="I127" s="1"/>
      <c r="J127" s="1"/>
      <c r="K127" s="1"/>
      <c r="L127" s="1"/>
      <c r="M127" s="1"/>
      <c r="N127" s="1"/>
      <c r="O127" s="1"/>
      <c r="P127" s="1"/>
    </row>
    <row r="128" spans="2:16" x14ac:dyDescent="0.25">
      <c r="B128" s="2" t="s">
        <v>7</v>
      </c>
      <c r="C128" s="1"/>
      <c r="D128" s="1" t="s">
        <v>149</v>
      </c>
      <c r="E128" s="1"/>
      <c r="F128" s="1"/>
      <c r="G128" s="1"/>
      <c r="H128" s="1"/>
      <c r="I128" s="1"/>
      <c r="J128" s="1"/>
      <c r="K128" s="1"/>
      <c r="L128" s="1"/>
      <c r="M128" s="1"/>
      <c r="N128" s="1"/>
      <c r="O128" s="1"/>
      <c r="P128" s="1"/>
    </row>
    <row r="129" spans="2:16" x14ac:dyDescent="0.25">
      <c r="B129" s="2" t="s">
        <v>9</v>
      </c>
      <c r="C129" s="1"/>
      <c r="D129" s="1" t="s">
        <v>432</v>
      </c>
      <c r="E129" s="1"/>
      <c r="F129" s="1"/>
      <c r="G129" s="1"/>
      <c r="H129" s="1"/>
      <c r="I129" s="1"/>
      <c r="J129" s="1"/>
      <c r="K129" s="1"/>
      <c r="L129" s="1"/>
      <c r="M129" s="1"/>
      <c r="N129" s="1"/>
      <c r="O129" s="1"/>
      <c r="P129" s="1"/>
    </row>
    <row r="130" spans="2:16" x14ac:dyDescent="0.25">
      <c r="B130" s="2" t="s">
        <v>11</v>
      </c>
      <c r="C130" s="1"/>
      <c r="D130" s="1" t="s">
        <v>433</v>
      </c>
      <c r="E130" s="1"/>
      <c r="F130" s="1"/>
      <c r="G130" s="1"/>
      <c r="H130" s="1"/>
      <c r="I130" s="1"/>
      <c r="J130" s="1"/>
      <c r="K130" s="1"/>
      <c r="L130" s="1"/>
      <c r="M130" s="1"/>
      <c r="N130" s="1"/>
      <c r="O130" s="1"/>
      <c r="P130" s="1"/>
    </row>
    <row r="131" spans="2:16" x14ac:dyDescent="0.25">
      <c r="B131" s="2" t="s">
        <v>13</v>
      </c>
      <c r="C131" s="1"/>
      <c r="D131" s="1" t="s">
        <v>434</v>
      </c>
      <c r="E131" s="1"/>
      <c r="F131" s="1"/>
      <c r="G131" s="1"/>
      <c r="H131" s="1"/>
      <c r="I131" s="1"/>
      <c r="J131" s="1"/>
      <c r="K131" s="1"/>
      <c r="L131" s="1"/>
      <c r="M131" s="1"/>
      <c r="N131" s="1"/>
      <c r="O131" s="1"/>
      <c r="P131" s="1"/>
    </row>
    <row r="132" spans="2:16" x14ac:dyDescent="0.25">
      <c r="B132" s="2" t="s">
        <v>15</v>
      </c>
      <c r="C132" s="1"/>
      <c r="D132" s="1"/>
      <c r="E132" s="1"/>
      <c r="F132" s="1"/>
      <c r="G132" s="1"/>
      <c r="H132" s="1"/>
      <c r="I132" s="1"/>
      <c r="J132" s="1"/>
      <c r="K132" s="1"/>
      <c r="L132" s="1"/>
      <c r="M132" s="1"/>
      <c r="N132" s="1"/>
      <c r="O132" s="1"/>
      <c r="P132" s="1"/>
    </row>
    <row r="133" spans="2:16" x14ac:dyDescent="0.25">
      <c r="B133" s="2" t="s">
        <v>16</v>
      </c>
      <c r="C133" s="1"/>
      <c r="D133" s="1"/>
      <c r="E133" s="1"/>
      <c r="F133" s="1"/>
      <c r="G133" s="1"/>
      <c r="H133" s="1"/>
      <c r="I133" s="1"/>
      <c r="J133" s="1"/>
      <c r="K133" s="1"/>
      <c r="L133" s="1"/>
      <c r="M133" s="1"/>
      <c r="N133" s="1"/>
      <c r="O133" s="1"/>
      <c r="P133" s="1"/>
    </row>
    <row r="134" spans="2:16" x14ac:dyDescent="0.25">
      <c r="B134" s="2" t="s">
        <v>17</v>
      </c>
      <c r="C134" s="1"/>
      <c r="D134" s="1"/>
      <c r="E134" s="1"/>
      <c r="F134" s="1"/>
      <c r="G134" s="1"/>
      <c r="H134" s="1"/>
      <c r="I134" s="1"/>
      <c r="J134" s="1"/>
      <c r="K134" s="1"/>
      <c r="L134" s="1"/>
      <c r="M134" s="1"/>
      <c r="N134" s="1"/>
      <c r="O134" s="1"/>
      <c r="P134" s="1"/>
    </row>
    <row r="135" spans="2:16" x14ac:dyDescent="0.25">
      <c r="B135" s="2" t="s">
        <v>18</v>
      </c>
      <c r="C135" s="1"/>
      <c r="D135" s="1" t="s">
        <v>435</v>
      </c>
      <c r="E135" s="1"/>
      <c r="F135" s="1"/>
      <c r="G135" s="1"/>
      <c r="H135" s="1"/>
      <c r="I135" s="1"/>
      <c r="J135" s="1"/>
      <c r="K135" s="1"/>
      <c r="L135" s="1"/>
      <c r="M135" s="1"/>
      <c r="N135" s="1"/>
      <c r="O135" s="1"/>
      <c r="P135" s="1"/>
    </row>
    <row r="136" spans="2:16" x14ac:dyDescent="0.25">
      <c r="B136" s="2" t="s">
        <v>20</v>
      </c>
      <c r="C136" s="1"/>
      <c r="D136" s="1">
        <v>90</v>
      </c>
      <c r="E136" s="1"/>
      <c r="F136" s="1"/>
      <c r="G136" s="1"/>
      <c r="H136" s="1"/>
      <c r="I136" s="1"/>
      <c r="J136" s="1"/>
      <c r="K136" s="1"/>
      <c r="L136" s="1"/>
      <c r="M136" s="1"/>
      <c r="N136" s="1"/>
      <c r="O136" s="1"/>
      <c r="P136" s="1"/>
    </row>
    <row r="137" spans="2:16" x14ac:dyDescent="0.25">
      <c r="B137" s="2" t="s">
        <v>21</v>
      </c>
      <c r="C137" s="1"/>
      <c r="D137" s="1">
        <v>5</v>
      </c>
      <c r="E137" s="1"/>
      <c r="F137" s="1"/>
      <c r="G137" s="1"/>
      <c r="H137" s="1"/>
      <c r="I137" s="1"/>
      <c r="J137" s="1"/>
      <c r="K137" s="1"/>
      <c r="L137" s="1"/>
      <c r="M137" s="1"/>
      <c r="N137" s="1"/>
      <c r="O137" s="1"/>
      <c r="P137" s="1"/>
    </row>
    <row r="138" spans="2:16" x14ac:dyDescent="0.25">
      <c r="B138" s="2" t="s">
        <v>22</v>
      </c>
      <c r="C138" s="1"/>
      <c r="D138" s="1">
        <v>100</v>
      </c>
      <c r="E138" s="1"/>
      <c r="F138" s="1"/>
      <c r="G138" s="1"/>
      <c r="H138" s="1"/>
      <c r="I138" s="1"/>
      <c r="J138" s="1"/>
      <c r="K138" s="1"/>
      <c r="L138" s="1"/>
      <c r="M138" s="1"/>
      <c r="N138" s="1"/>
      <c r="O138" s="1"/>
      <c r="P138" s="1"/>
    </row>
    <row r="139" spans="2:16" x14ac:dyDescent="0.25">
      <c r="B139" s="2" t="s">
        <v>23</v>
      </c>
      <c r="C139" s="1"/>
      <c r="D139" s="1" t="s">
        <v>49</v>
      </c>
      <c r="E139" s="1"/>
      <c r="F139" s="1"/>
      <c r="G139" s="1"/>
      <c r="H139" s="1"/>
      <c r="I139" s="1"/>
      <c r="J139" s="1"/>
      <c r="K139" s="1"/>
      <c r="L139" s="1"/>
      <c r="M139" s="1"/>
      <c r="N139" s="1"/>
      <c r="O139" s="1"/>
      <c r="P139" s="1"/>
    </row>
    <row r="140" spans="2:16" x14ac:dyDescent="0.25">
      <c r="B140" s="2" t="s">
        <v>25</v>
      </c>
      <c r="C140" s="1"/>
      <c r="D140" s="1" t="s">
        <v>26</v>
      </c>
      <c r="E140" s="1"/>
      <c r="F140" s="1"/>
      <c r="G140" s="1"/>
      <c r="H140" s="1"/>
      <c r="I140" s="1"/>
      <c r="J140" s="1"/>
      <c r="K140" s="1"/>
      <c r="L140" s="1"/>
      <c r="M140" s="1"/>
      <c r="N140" s="1"/>
      <c r="O140" s="1"/>
      <c r="P140" s="1"/>
    </row>
    <row r="141" spans="2:16" x14ac:dyDescent="0.25">
      <c r="B141" s="2" t="s">
        <v>27</v>
      </c>
      <c r="C141" s="1"/>
      <c r="D141" s="1" t="s">
        <v>1269</v>
      </c>
      <c r="E141" s="1"/>
      <c r="F141" s="1"/>
      <c r="G141" s="1"/>
      <c r="H141" s="1"/>
      <c r="I141" s="1"/>
      <c r="J141" s="1"/>
      <c r="K141" s="1"/>
      <c r="L141" s="1"/>
      <c r="M141" s="1"/>
      <c r="N141" s="1"/>
      <c r="O141" s="1"/>
      <c r="P141" s="1"/>
    </row>
    <row r="142" spans="2:16" x14ac:dyDescent="0.25">
      <c r="B142" s="2" t="s">
        <v>29</v>
      </c>
      <c r="C142" s="1"/>
      <c r="D142" s="1"/>
      <c r="E142" s="1"/>
      <c r="F142" s="1"/>
      <c r="G142" s="1"/>
      <c r="H142" s="1"/>
      <c r="I142" s="1"/>
      <c r="J142" s="1"/>
      <c r="K142" s="1"/>
      <c r="L142" s="1"/>
      <c r="M142" s="1"/>
      <c r="N142" s="1"/>
      <c r="O142" s="1"/>
      <c r="P142" s="1"/>
    </row>
    <row r="143" spans="2:16" x14ac:dyDescent="0.25">
      <c r="B143" s="2" t="s">
        <v>30</v>
      </c>
      <c r="C143" s="1"/>
      <c r="D143" s="1" t="s">
        <v>66</v>
      </c>
      <c r="E143" s="1"/>
      <c r="F143" s="1"/>
      <c r="G143" s="1"/>
      <c r="H143" s="1"/>
      <c r="I143" s="1"/>
      <c r="J143" s="1"/>
      <c r="K143" s="1"/>
      <c r="L143" s="1"/>
      <c r="M143" s="1"/>
      <c r="N143" s="1"/>
      <c r="O143" s="1"/>
      <c r="P143" s="1"/>
    </row>
    <row r="144" spans="2:16" x14ac:dyDescent="0.25">
      <c r="B144" s="2" t="s">
        <v>32</v>
      </c>
      <c r="C144" s="1"/>
      <c r="D144" s="1" t="s">
        <v>436</v>
      </c>
      <c r="E144" s="1"/>
      <c r="F144" s="1"/>
      <c r="G144" s="1"/>
      <c r="H144" s="1"/>
      <c r="I144" s="1"/>
      <c r="J144" s="1"/>
      <c r="K144" s="1"/>
      <c r="L144" s="1"/>
      <c r="M144" s="1"/>
      <c r="N144" s="1"/>
      <c r="O144" s="1"/>
      <c r="P144" s="1"/>
    </row>
    <row r="145" spans="2:16" x14ac:dyDescent="0.25">
      <c r="B145" s="2" t="s">
        <v>34</v>
      </c>
      <c r="C145" s="1"/>
      <c r="D145" s="1" t="s">
        <v>420</v>
      </c>
      <c r="E145" s="1"/>
      <c r="F145" s="1"/>
      <c r="G145" s="1"/>
      <c r="H145" s="1"/>
      <c r="I145" s="1"/>
      <c r="J145" s="1"/>
      <c r="K145" s="1"/>
      <c r="L145" s="1"/>
      <c r="M145" s="1"/>
      <c r="N145" s="1"/>
      <c r="O145" s="1"/>
      <c r="P145" s="1"/>
    </row>
    <row r="147" spans="2:16" x14ac:dyDescent="0.25">
      <c r="B147" s="2" t="s">
        <v>5</v>
      </c>
      <c r="C147" s="1"/>
      <c r="D147" s="1" t="s">
        <v>431</v>
      </c>
      <c r="E147" s="1"/>
      <c r="F147" s="1"/>
      <c r="G147" s="1"/>
      <c r="H147" s="1"/>
      <c r="I147" s="1"/>
      <c r="J147" s="1"/>
      <c r="K147" s="1"/>
      <c r="L147" s="1"/>
      <c r="M147" s="1"/>
      <c r="N147" s="1"/>
      <c r="O147" s="1"/>
      <c r="P147" s="1"/>
    </row>
    <row r="148" spans="2:16" x14ac:dyDescent="0.25">
      <c r="B148" s="2" t="s">
        <v>7</v>
      </c>
      <c r="C148" s="1"/>
      <c r="D148" s="1" t="s">
        <v>149</v>
      </c>
      <c r="E148" s="1"/>
      <c r="F148" s="1"/>
      <c r="G148" s="1"/>
      <c r="H148" s="1"/>
      <c r="I148" s="1"/>
      <c r="J148" s="1"/>
      <c r="K148" s="1"/>
      <c r="L148" s="1"/>
      <c r="M148" s="1"/>
      <c r="N148" s="1"/>
      <c r="O148" s="1"/>
      <c r="P148" s="1"/>
    </row>
    <row r="149" spans="2:16" x14ac:dyDescent="0.25">
      <c r="B149" s="2" t="s">
        <v>9</v>
      </c>
      <c r="C149" s="1"/>
      <c r="D149" s="1" t="s">
        <v>437</v>
      </c>
      <c r="E149" s="1"/>
      <c r="F149" s="1"/>
      <c r="G149" s="1"/>
      <c r="H149" s="1"/>
      <c r="I149" s="1"/>
      <c r="J149" s="1"/>
      <c r="K149" s="1"/>
      <c r="L149" s="1"/>
      <c r="M149" s="1"/>
      <c r="N149" s="1"/>
      <c r="O149" s="1"/>
      <c r="P149" s="1"/>
    </row>
    <row r="150" spans="2:16" x14ac:dyDescent="0.25">
      <c r="B150" s="2" t="s">
        <v>11</v>
      </c>
      <c r="C150" s="1"/>
      <c r="D150" s="1" t="s">
        <v>438</v>
      </c>
      <c r="E150" s="1"/>
      <c r="F150" s="1"/>
      <c r="G150" s="1"/>
      <c r="H150" s="1"/>
      <c r="I150" s="1"/>
      <c r="J150" s="1"/>
      <c r="K150" s="1"/>
      <c r="L150" s="1"/>
      <c r="M150" s="1"/>
      <c r="N150" s="1"/>
      <c r="O150" s="1"/>
      <c r="P150" s="1"/>
    </row>
    <row r="151" spans="2:16" x14ac:dyDescent="0.25">
      <c r="B151" s="2" t="s">
        <v>13</v>
      </c>
      <c r="C151" s="1"/>
      <c r="D151" s="1" t="s">
        <v>439</v>
      </c>
      <c r="E151" s="1"/>
      <c r="F151" s="1"/>
      <c r="G151" s="1"/>
      <c r="H151" s="1"/>
      <c r="I151" s="1"/>
      <c r="J151" s="1"/>
      <c r="K151" s="1"/>
      <c r="L151" s="1"/>
      <c r="M151" s="1"/>
      <c r="N151" s="1"/>
      <c r="O151" s="1"/>
      <c r="P151" s="1"/>
    </row>
    <row r="152" spans="2:16" x14ac:dyDescent="0.25">
      <c r="B152" s="2" t="s">
        <v>15</v>
      </c>
      <c r="C152" s="1"/>
      <c r="D152" s="1"/>
      <c r="E152" s="1"/>
      <c r="F152" s="1"/>
      <c r="G152" s="1"/>
      <c r="H152" s="1"/>
      <c r="I152" s="1"/>
      <c r="J152" s="1"/>
      <c r="K152" s="1"/>
      <c r="L152" s="1"/>
      <c r="M152" s="1"/>
      <c r="N152" s="1"/>
      <c r="O152" s="1"/>
      <c r="P152" s="1"/>
    </row>
    <row r="153" spans="2:16" x14ac:dyDescent="0.25">
      <c r="B153" s="2" t="s">
        <v>16</v>
      </c>
      <c r="C153" s="1"/>
      <c r="D153" s="1"/>
      <c r="E153" s="1"/>
      <c r="F153" s="1"/>
      <c r="G153" s="1"/>
      <c r="H153" s="1"/>
      <c r="I153" s="1"/>
      <c r="J153" s="1"/>
      <c r="K153" s="1"/>
      <c r="L153" s="1"/>
      <c r="M153" s="1"/>
      <c r="N153" s="1"/>
      <c r="O153" s="1"/>
      <c r="P153" s="1"/>
    </row>
    <row r="154" spans="2:16" x14ac:dyDescent="0.25">
      <c r="B154" s="2" t="s">
        <v>17</v>
      </c>
      <c r="C154" s="1"/>
      <c r="D154" s="1"/>
      <c r="E154" s="1"/>
      <c r="F154" s="1"/>
      <c r="G154" s="1"/>
      <c r="H154" s="1"/>
      <c r="I154" s="1"/>
      <c r="J154" s="1"/>
      <c r="K154" s="1"/>
      <c r="L154" s="1"/>
      <c r="M154" s="1"/>
      <c r="N154" s="1"/>
      <c r="O154" s="1"/>
      <c r="P154" s="1"/>
    </row>
    <row r="155" spans="2:16" x14ac:dyDescent="0.25">
      <c r="B155" s="2" t="s">
        <v>18</v>
      </c>
      <c r="C155" s="1"/>
      <c r="D155" s="1" t="s">
        <v>440</v>
      </c>
      <c r="E155" s="1"/>
      <c r="F155" s="1"/>
      <c r="G155" s="1"/>
      <c r="H155" s="1"/>
      <c r="I155" s="1"/>
      <c r="J155" s="1"/>
      <c r="K155" s="1"/>
      <c r="L155" s="1"/>
      <c r="M155" s="1"/>
      <c r="N155" s="1"/>
      <c r="O155" s="1"/>
      <c r="P155" s="1"/>
    </row>
    <row r="156" spans="2:16" x14ac:dyDescent="0.25">
      <c r="B156" s="2" t="s">
        <v>20</v>
      </c>
      <c r="C156" s="1"/>
      <c r="D156" s="1">
        <v>90</v>
      </c>
      <c r="E156" s="1"/>
      <c r="F156" s="1"/>
      <c r="G156" s="1"/>
      <c r="H156" s="1"/>
      <c r="I156" s="1"/>
      <c r="J156" s="1"/>
      <c r="K156" s="1"/>
      <c r="L156" s="1"/>
      <c r="M156" s="1"/>
      <c r="N156" s="1"/>
      <c r="O156" s="1"/>
      <c r="P156" s="1"/>
    </row>
    <row r="157" spans="2:16" x14ac:dyDescent="0.25">
      <c r="B157" s="2" t="s">
        <v>21</v>
      </c>
      <c r="C157" s="1"/>
      <c r="D157" s="1">
        <v>5</v>
      </c>
      <c r="E157" s="1"/>
      <c r="F157" s="1"/>
      <c r="G157" s="1"/>
      <c r="H157" s="1"/>
      <c r="I157" s="1"/>
      <c r="J157" s="1"/>
      <c r="K157" s="1"/>
      <c r="L157" s="1"/>
      <c r="M157" s="1"/>
      <c r="N157" s="1"/>
      <c r="O157" s="1"/>
      <c r="P157" s="1"/>
    </row>
    <row r="158" spans="2:16" x14ac:dyDescent="0.25">
      <c r="B158" s="2" t="s">
        <v>22</v>
      </c>
      <c r="C158" s="1"/>
      <c r="D158" s="1">
        <v>100</v>
      </c>
      <c r="E158" s="1"/>
      <c r="F158" s="1"/>
      <c r="G158" s="1"/>
      <c r="H158" s="1"/>
      <c r="I158" s="1"/>
      <c r="J158" s="1"/>
      <c r="K158" s="1"/>
      <c r="L158" s="1"/>
      <c r="M158" s="1"/>
      <c r="N158" s="1"/>
      <c r="O158" s="1"/>
      <c r="P158" s="1"/>
    </row>
    <row r="159" spans="2:16" x14ac:dyDescent="0.25">
      <c r="B159" s="2" t="s">
        <v>23</v>
      </c>
      <c r="C159" s="1"/>
      <c r="D159" s="1" t="s">
        <v>49</v>
      </c>
      <c r="E159" s="1"/>
      <c r="F159" s="1"/>
      <c r="G159" s="1"/>
      <c r="H159" s="1"/>
      <c r="I159" s="1"/>
      <c r="J159" s="1"/>
      <c r="K159" s="1"/>
      <c r="L159" s="1"/>
      <c r="M159" s="1"/>
      <c r="N159" s="1"/>
      <c r="O159" s="1"/>
      <c r="P159" s="1"/>
    </row>
    <row r="160" spans="2:16" x14ac:dyDescent="0.25">
      <c r="B160" s="2" t="s">
        <v>25</v>
      </c>
      <c r="C160" s="1"/>
      <c r="D160" s="1" t="s">
        <v>26</v>
      </c>
      <c r="E160" s="1"/>
      <c r="F160" s="1"/>
      <c r="G160" s="1"/>
      <c r="H160" s="1"/>
      <c r="I160" s="1"/>
      <c r="J160" s="1"/>
      <c r="K160" s="1"/>
      <c r="L160" s="1"/>
      <c r="M160" s="1"/>
      <c r="N160" s="1"/>
      <c r="O160" s="1"/>
      <c r="P160" s="1"/>
    </row>
    <row r="161" spans="2:16" x14ac:dyDescent="0.25">
      <c r="B161" s="2" t="s">
        <v>27</v>
      </c>
      <c r="C161" s="1"/>
      <c r="D161" s="1" t="s">
        <v>1269</v>
      </c>
      <c r="E161" s="1"/>
      <c r="F161" s="1"/>
      <c r="G161" s="1"/>
      <c r="H161" s="1"/>
      <c r="I161" s="1"/>
      <c r="J161" s="1"/>
      <c r="K161" s="1"/>
      <c r="L161" s="1"/>
      <c r="M161" s="1"/>
      <c r="N161" s="1"/>
      <c r="O161" s="1"/>
      <c r="P161" s="1"/>
    </row>
    <row r="162" spans="2:16" x14ac:dyDescent="0.25">
      <c r="B162" s="2" t="s">
        <v>29</v>
      </c>
      <c r="C162" s="1"/>
      <c r="D162" s="1"/>
      <c r="E162" s="1"/>
      <c r="F162" s="1"/>
      <c r="G162" s="1"/>
      <c r="H162" s="1"/>
      <c r="I162" s="1"/>
      <c r="J162" s="1"/>
      <c r="K162" s="1"/>
      <c r="L162" s="1"/>
      <c r="M162" s="1"/>
      <c r="N162" s="1"/>
      <c r="O162" s="1"/>
      <c r="P162" s="1"/>
    </row>
    <row r="163" spans="2:16" x14ac:dyDescent="0.25">
      <c r="B163" s="2" t="s">
        <v>30</v>
      </c>
      <c r="C163" s="1"/>
      <c r="D163" s="1" t="s">
        <v>66</v>
      </c>
      <c r="E163" s="1"/>
      <c r="F163" s="1"/>
      <c r="G163" s="1"/>
      <c r="H163" s="1"/>
      <c r="I163" s="1"/>
      <c r="J163" s="1"/>
      <c r="K163" s="1"/>
      <c r="L163" s="1"/>
      <c r="M163" s="1"/>
      <c r="N163" s="1"/>
      <c r="O163" s="1"/>
      <c r="P163" s="1"/>
    </row>
    <row r="164" spans="2:16" x14ac:dyDescent="0.25">
      <c r="B164" s="2" t="s">
        <v>32</v>
      </c>
      <c r="C164" s="1"/>
      <c r="D164" s="1" t="s">
        <v>441</v>
      </c>
      <c r="E164" s="1"/>
      <c r="F164" s="1"/>
      <c r="G164" s="1"/>
      <c r="H164" s="1"/>
      <c r="I164" s="1"/>
      <c r="J164" s="1"/>
      <c r="K164" s="1"/>
      <c r="L164" s="1"/>
      <c r="M164" s="1"/>
      <c r="N164" s="1"/>
      <c r="O164" s="1"/>
      <c r="P164" s="1"/>
    </row>
    <row r="165" spans="2:16" x14ac:dyDescent="0.25">
      <c r="B165" s="2" t="s">
        <v>34</v>
      </c>
      <c r="C165" s="1"/>
      <c r="D165" s="1" t="s">
        <v>420</v>
      </c>
      <c r="E165" s="1"/>
      <c r="F165" s="1"/>
      <c r="G165" s="1"/>
      <c r="H165" s="1"/>
      <c r="I165" s="1"/>
      <c r="J165" s="1"/>
      <c r="K165" s="1"/>
      <c r="L165" s="1"/>
      <c r="M165" s="1"/>
      <c r="N165" s="1"/>
      <c r="O165" s="1"/>
      <c r="P165" s="1"/>
    </row>
    <row r="167" spans="2:16" x14ac:dyDescent="0.25">
      <c r="B167" s="2" t="s">
        <v>5</v>
      </c>
      <c r="C167" s="1"/>
      <c r="D167" s="1" t="s">
        <v>431</v>
      </c>
      <c r="E167" s="1"/>
      <c r="F167" s="1"/>
      <c r="G167" s="1"/>
      <c r="H167" s="1"/>
      <c r="I167" s="1"/>
      <c r="J167" s="1"/>
      <c r="K167" s="1"/>
      <c r="L167" s="1"/>
      <c r="M167" s="1"/>
      <c r="N167" s="1"/>
      <c r="O167" s="1"/>
      <c r="P167" s="1"/>
    </row>
    <row r="168" spans="2:16" x14ac:dyDescent="0.25">
      <c r="B168" s="2" t="s">
        <v>7</v>
      </c>
      <c r="C168" s="1"/>
      <c r="D168" s="1" t="s">
        <v>149</v>
      </c>
      <c r="E168" s="1"/>
      <c r="F168" s="1"/>
      <c r="G168" s="1"/>
      <c r="H168" s="1"/>
      <c r="I168" s="1"/>
      <c r="J168" s="1"/>
      <c r="K168" s="1"/>
      <c r="L168" s="1"/>
      <c r="M168" s="1"/>
      <c r="N168" s="1"/>
      <c r="O168" s="1"/>
      <c r="P168" s="1"/>
    </row>
    <row r="169" spans="2:16" x14ac:dyDescent="0.25">
      <c r="B169" s="2" t="s">
        <v>9</v>
      </c>
      <c r="C169" s="1"/>
      <c r="D169" s="1" t="s">
        <v>442</v>
      </c>
      <c r="E169" s="1"/>
      <c r="F169" s="1"/>
      <c r="G169" s="1"/>
      <c r="H169" s="1"/>
      <c r="I169" s="1"/>
      <c r="J169" s="1"/>
      <c r="K169" s="1"/>
      <c r="L169" s="1"/>
      <c r="M169" s="1"/>
      <c r="N169" s="1"/>
      <c r="O169" s="1"/>
      <c r="P169" s="1"/>
    </row>
    <row r="170" spans="2:16" x14ac:dyDescent="0.25">
      <c r="B170" s="2" t="s">
        <v>11</v>
      </c>
      <c r="C170" s="1"/>
      <c r="D170" s="1" t="s">
        <v>443</v>
      </c>
      <c r="E170" s="1"/>
      <c r="F170" s="1"/>
      <c r="G170" s="1"/>
      <c r="H170" s="1"/>
      <c r="I170" s="1"/>
      <c r="J170" s="1"/>
      <c r="K170" s="1"/>
      <c r="L170" s="1"/>
      <c r="M170" s="1"/>
      <c r="N170" s="1"/>
      <c r="O170" s="1"/>
      <c r="P170" s="1"/>
    </row>
    <row r="171" spans="2:16" x14ac:dyDescent="0.25">
      <c r="B171" s="2" t="s">
        <v>13</v>
      </c>
      <c r="C171" s="1"/>
      <c r="D171" s="1" t="s">
        <v>444</v>
      </c>
      <c r="E171" s="1"/>
      <c r="F171" s="1"/>
      <c r="G171" s="1"/>
      <c r="H171" s="1"/>
      <c r="I171" s="1"/>
      <c r="J171" s="1"/>
      <c r="K171" s="1"/>
      <c r="L171" s="1"/>
      <c r="M171" s="1"/>
      <c r="N171" s="1"/>
      <c r="O171" s="1"/>
      <c r="P171" s="1"/>
    </row>
    <row r="172" spans="2:16" x14ac:dyDescent="0.25">
      <c r="B172" s="2" t="s">
        <v>15</v>
      </c>
      <c r="C172" s="1"/>
      <c r="D172" s="1"/>
      <c r="E172" s="1"/>
      <c r="F172" s="1"/>
      <c r="G172" s="1"/>
      <c r="H172" s="1"/>
      <c r="I172" s="1"/>
      <c r="J172" s="1"/>
      <c r="K172" s="1"/>
      <c r="L172" s="1"/>
      <c r="M172" s="1"/>
      <c r="N172" s="1"/>
      <c r="O172" s="1"/>
      <c r="P172" s="1"/>
    </row>
    <row r="173" spans="2:16" x14ac:dyDescent="0.25">
      <c r="B173" s="2" t="s">
        <v>16</v>
      </c>
      <c r="C173" s="1"/>
      <c r="D173" s="1"/>
      <c r="E173" s="1"/>
      <c r="F173" s="1"/>
      <c r="G173" s="1"/>
      <c r="H173" s="1"/>
      <c r="I173" s="1"/>
      <c r="J173" s="1"/>
      <c r="K173" s="1"/>
      <c r="L173" s="1"/>
      <c r="M173" s="1"/>
      <c r="N173" s="1"/>
      <c r="O173" s="1"/>
      <c r="P173" s="1"/>
    </row>
    <row r="174" spans="2:16" x14ac:dyDescent="0.25">
      <c r="B174" s="2" t="s">
        <v>17</v>
      </c>
      <c r="C174" s="1"/>
      <c r="D174" s="1"/>
      <c r="E174" s="1"/>
      <c r="F174" s="1"/>
      <c r="G174" s="1"/>
      <c r="H174" s="1"/>
      <c r="I174" s="1"/>
      <c r="J174" s="1"/>
      <c r="K174" s="1"/>
      <c r="L174" s="1"/>
      <c r="M174" s="1"/>
      <c r="N174" s="1"/>
      <c r="O174" s="1"/>
      <c r="P174" s="1"/>
    </row>
    <row r="175" spans="2:16" x14ac:dyDescent="0.25">
      <c r="B175" s="2" t="s">
        <v>18</v>
      </c>
      <c r="C175" s="1"/>
      <c r="D175" s="1" t="s">
        <v>435</v>
      </c>
      <c r="E175" s="1"/>
      <c r="F175" s="1"/>
      <c r="G175" s="1"/>
      <c r="H175" s="1"/>
      <c r="I175" s="1"/>
      <c r="J175" s="1"/>
      <c r="K175" s="1"/>
      <c r="L175" s="1"/>
      <c r="M175" s="1"/>
      <c r="N175" s="1"/>
      <c r="O175" s="1"/>
      <c r="P175" s="1"/>
    </row>
    <row r="176" spans="2:16" x14ac:dyDescent="0.25">
      <c r="B176" s="2" t="s">
        <v>20</v>
      </c>
      <c r="C176" s="1"/>
      <c r="D176" s="1">
        <v>90</v>
      </c>
      <c r="E176" s="1"/>
      <c r="F176" s="1"/>
      <c r="G176" s="1"/>
      <c r="H176" s="1"/>
      <c r="I176" s="1"/>
      <c r="J176" s="1"/>
      <c r="K176" s="1"/>
      <c r="L176" s="1"/>
      <c r="M176" s="1"/>
      <c r="N176" s="1"/>
      <c r="O176" s="1"/>
      <c r="P176" s="1"/>
    </row>
    <row r="177" spans="2:16" x14ac:dyDescent="0.25">
      <c r="B177" s="2" t="s">
        <v>21</v>
      </c>
      <c r="C177" s="1"/>
      <c r="D177" s="1">
        <v>5</v>
      </c>
      <c r="E177" s="1"/>
      <c r="F177" s="1"/>
      <c r="G177" s="1"/>
      <c r="H177" s="1"/>
      <c r="I177" s="1"/>
      <c r="J177" s="1"/>
      <c r="K177" s="1"/>
      <c r="L177" s="1"/>
      <c r="M177" s="1"/>
      <c r="N177" s="1"/>
      <c r="O177" s="1"/>
      <c r="P177" s="1"/>
    </row>
    <row r="178" spans="2:16" x14ac:dyDescent="0.25">
      <c r="B178" s="2" t="s">
        <v>22</v>
      </c>
      <c r="C178" s="1"/>
      <c r="D178" s="1">
        <v>100</v>
      </c>
      <c r="E178" s="1"/>
      <c r="F178" s="1"/>
      <c r="G178" s="1"/>
      <c r="H178" s="1"/>
      <c r="I178" s="1"/>
      <c r="J178" s="1"/>
      <c r="K178" s="1"/>
      <c r="L178" s="1"/>
      <c r="M178" s="1"/>
      <c r="N178" s="1"/>
      <c r="O178" s="1"/>
      <c r="P178" s="1"/>
    </row>
    <row r="179" spans="2:16" x14ac:dyDescent="0.25">
      <c r="B179" s="2" t="s">
        <v>23</v>
      </c>
      <c r="C179" s="1"/>
      <c r="D179" s="1" t="s">
        <v>49</v>
      </c>
      <c r="E179" s="1"/>
      <c r="F179" s="1"/>
      <c r="G179" s="1"/>
      <c r="H179" s="1"/>
      <c r="I179" s="1"/>
      <c r="J179" s="1"/>
      <c r="K179" s="1"/>
      <c r="L179" s="1"/>
      <c r="M179" s="1"/>
      <c r="N179" s="1"/>
      <c r="O179" s="1"/>
      <c r="P179" s="1"/>
    </row>
    <row r="180" spans="2:16" x14ac:dyDescent="0.25">
      <c r="B180" s="2" t="s">
        <v>25</v>
      </c>
      <c r="C180" s="1"/>
      <c r="D180" s="1" t="s">
        <v>26</v>
      </c>
      <c r="E180" s="1"/>
      <c r="F180" s="1"/>
      <c r="G180" s="1"/>
      <c r="H180" s="1"/>
      <c r="I180" s="1"/>
      <c r="J180" s="1"/>
      <c r="K180" s="1"/>
      <c r="L180" s="1"/>
      <c r="M180" s="1"/>
      <c r="N180" s="1"/>
      <c r="O180" s="1"/>
      <c r="P180" s="1"/>
    </row>
    <row r="181" spans="2:16" x14ac:dyDescent="0.25">
      <c r="B181" s="2" t="s">
        <v>27</v>
      </c>
      <c r="C181" s="1"/>
      <c r="D181" s="1" t="s">
        <v>1269</v>
      </c>
      <c r="E181" s="1"/>
      <c r="F181" s="1"/>
      <c r="G181" s="1"/>
      <c r="H181" s="1"/>
      <c r="I181" s="1"/>
      <c r="J181" s="1"/>
      <c r="K181" s="1"/>
      <c r="L181" s="1"/>
      <c r="M181" s="1"/>
      <c r="N181" s="1"/>
      <c r="O181" s="1"/>
      <c r="P181" s="1"/>
    </row>
    <row r="182" spans="2:16" x14ac:dyDescent="0.25">
      <c r="B182" s="2" t="s">
        <v>29</v>
      </c>
      <c r="C182" s="1"/>
      <c r="D182" s="1"/>
      <c r="E182" s="1"/>
      <c r="F182" s="1"/>
      <c r="G182" s="1"/>
      <c r="H182" s="1"/>
      <c r="I182" s="1"/>
      <c r="J182" s="1"/>
      <c r="K182" s="1"/>
      <c r="L182" s="1"/>
      <c r="M182" s="1"/>
      <c r="N182" s="1"/>
      <c r="O182" s="1"/>
      <c r="P182" s="1"/>
    </row>
    <row r="183" spans="2:16" x14ac:dyDescent="0.25">
      <c r="B183" s="2" t="s">
        <v>30</v>
      </c>
      <c r="C183" s="1"/>
      <c r="D183" s="1" t="s">
        <v>66</v>
      </c>
      <c r="E183" s="1"/>
      <c r="F183" s="1"/>
      <c r="G183" s="1"/>
      <c r="H183" s="1"/>
      <c r="I183" s="1"/>
      <c r="J183" s="1"/>
      <c r="K183" s="1"/>
      <c r="L183" s="1"/>
      <c r="M183" s="1"/>
      <c r="N183" s="1"/>
      <c r="O183" s="1"/>
      <c r="P183" s="1"/>
    </row>
    <row r="184" spans="2:16" x14ac:dyDescent="0.25">
      <c r="B184" s="2" t="s">
        <v>32</v>
      </c>
      <c r="C184" s="1"/>
      <c r="D184" s="1" t="s">
        <v>441</v>
      </c>
      <c r="E184" s="1"/>
      <c r="F184" s="1"/>
      <c r="G184" s="1"/>
      <c r="H184" s="1"/>
      <c r="I184" s="1"/>
      <c r="J184" s="1"/>
      <c r="K184" s="1"/>
      <c r="L184" s="1"/>
      <c r="M184" s="1"/>
      <c r="N184" s="1"/>
      <c r="O184" s="1"/>
      <c r="P184" s="1"/>
    </row>
    <row r="185" spans="2:16" x14ac:dyDescent="0.25">
      <c r="B185" s="2" t="s">
        <v>34</v>
      </c>
      <c r="C185" s="1"/>
      <c r="D185" s="1" t="s">
        <v>420</v>
      </c>
      <c r="E185" s="1"/>
      <c r="F185" s="1"/>
      <c r="G185" s="1"/>
      <c r="H185" s="1"/>
      <c r="I185" s="1"/>
      <c r="J185" s="1"/>
      <c r="K185" s="1"/>
      <c r="L185" s="1"/>
      <c r="M185" s="1"/>
      <c r="N185" s="1"/>
      <c r="O185" s="1"/>
      <c r="P185" s="1"/>
    </row>
    <row r="187" spans="2:16" x14ac:dyDescent="0.25">
      <c r="B187" s="2" t="s">
        <v>5</v>
      </c>
      <c r="C187" s="1"/>
      <c r="D187" s="1" t="s">
        <v>445</v>
      </c>
      <c r="E187" s="1"/>
      <c r="F187" s="1"/>
      <c r="G187" s="1"/>
      <c r="H187" s="1"/>
      <c r="I187" s="1"/>
      <c r="J187" s="1"/>
      <c r="K187" s="1"/>
      <c r="L187" s="1"/>
      <c r="M187" s="1"/>
      <c r="N187" s="1"/>
      <c r="O187" s="1"/>
      <c r="P187" s="1"/>
    </row>
    <row r="188" spans="2:16" x14ac:dyDescent="0.25">
      <c r="B188" s="2" t="s">
        <v>7</v>
      </c>
      <c r="C188" s="1"/>
      <c r="D188" s="1" t="s">
        <v>149</v>
      </c>
      <c r="E188" s="1"/>
      <c r="F188" s="1"/>
      <c r="G188" s="1"/>
      <c r="H188" s="1"/>
      <c r="I188" s="1"/>
      <c r="J188" s="1"/>
      <c r="K188" s="1"/>
      <c r="L188" s="1"/>
      <c r="M188" s="1"/>
      <c r="N188" s="1"/>
      <c r="O188" s="1"/>
      <c r="P188" s="1"/>
    </row>
    <row r="189" spans="2:16" x14ac:dyDescent="0.25">
      <c r="B189" s="2" t="s">
        <v>9</v>
      </c>
      <c r="C189" s="1"/>
      <c r="D189" s="1" t="s">
        <v>446</v>
      </c>
      <c r="E189" s="1"/>
      <c r="F189" s="1"/>
      <c r="G189" s="1"/>
      <c r="H189" s="1"/>
      <c r="I189" s="1"/>
      <c r="J189" s="1"/>
      <c r="K189" s="1"/>
      <c r="L189" s="1"/>
      <c r="M189" s="1"/>
      <c r="N189" s="1"/>
      <c r="O189" s="1"/>
      <c r="P189" s="1"/>
    </row>
    <row r="190" spans="2:16" x14ac:dyDescent="0.25">
      <c r="B190" s="2" t="s">
        <v>11</v>
      </c>
      <c r="C190" s="1"/>
      <c r="D190" s="1" t="s">
        <v>447</v>
      </c>
      <c r="E190" s="1"/>
      <c r="F190" s="1"/>
      <c r="G190" s="1"/>
      <c r="H190" s="1"/>
      <c r="I190" s="1"/>
      <c r="J190" s="1"/>
      <c r="K190" s="1"/>
      <c r="L190" s="1"/>
      <c r="M190" s="1"/>
      <c r="N190" s="1"/>
      <c r="O190" s="1"/>
      <c r="P190" s="1"/>
    </row>
    <row r="191" spans="2:16" x14ac:dyDescent="0.25">
      <c r="B191" s="2" t="s">
        <v>13</v>
      </c>
      <c r="C191" s="1"/>
      <c r="D191" s="1" t="s">
        <v>448</v>
      </c>
      <c r="E191" s="1"/>
      <c r="F191" s="1"/>
      <c r="G191" s="1"/>
      <c r="H191" s="1"/>
      <c r="I191" s="1"/>
      <c r="J191" s="1"/>
      <c r="K191" s="1"/>
      <c r="L191" s="1"/>
      <c r="M191" s="1"/>
      <c r="N191" s="1"/>
      <c r="O191" s="1"/>
      <c r="P191" s="1"/>
    </row>
    <row r="192" spans="2:16" x14ac:dyDescent="0.25">
      <c r="B192" s="2" t="s">
        <v>15</v>
      </c>
      <c r="C192" s="1"/>
      <c r="D192" s="1"/>
      <c r="E192" s="1"/>
      <c r="F192" s="1"/>
      <c r="G192" s="1"/>
      <c r="H192" s="1"/>
      <c r="I192" s="1"/>
      <c r="J192" s="1"/>
      <c r="K192" s="1"/>
      <c r="L192" s="1"/>
      <c r="M192" s="1"/>
      <c r="N192" s="1"/>
      <c r="O192" s="1"/>
      <c r="P192" s="1"/>
    </row>
    <row r="193" spans="2:16" x14ac:dyDescent="0.25">
      <c r="B193" s="2" t="s">
        <v>16</v>
      </c>
      <c r="C193" s="1"/>
      <c r="D193" s="1"/>
      <c r="E193" s="1"/>
      <c r="F193" s="1"/>
      <c r="G193" s="1"/>
      <c r="H193" s="1"/>
      <c r="I193" s="1"/>
      <c r="J193" s="1"/>
      <c r="K193" s="1"/>
      <c r="L193" s="1"/>
      <c r="M193" s="1"/>
      <c r="N193" s="1"/>
      <c r="O193" s="1"/>
      <c r="P193" s="1"/>
    </row>
    <row r="194" spans="2:16" x14ac:dyDescent="0.25">
      <c r="B194" s="2" t="s">
        <v>17</v>
      </c>
      <c r="C194" s="1"/>
      <c r="D194" s="1"/>
      <c r="E194" s="1"/>
      <c r="F194" s="1"/>
      <c r="G194" s="1"/>
      <c r="H194" s="1"/>
      <c r="I194" s="1"/>
      <c r="J194" s="1"/>
      <c r="K194" s="1"/>
      <c r="L194" s="1"/>
      <c r="M194" s="1"/>
      <c r="N194" s="1"/>
      <c r="O194" s="1"/>
      <c r="P194" s="1"/>
    </row>
    <row r="195" spans="2:16" x14ac:dyDescent="0.25">
      <c r="B195" s="2" t="s">
        <v>18</v>
      </c>
      <c r="C195" s="1"/>
      <c r="D195" s="1" t="s">
        <v>449</v>
      </c>
      <c r="E195" s="1"/>
      <c r="F195" s="1"/>
      <c r="G195" s="1"/>
      <c r="H195" s="1"/>
      <c r="I195" s="1"/>
      <c r="J195" s="1"/>
      <c r="K195" s="1"/>
      <c r="L195" s="1"/>
      <c r="M195" s="1"/>
      <c r="N195" s="1"/>
      <c r="O195" s="1"/>
      <c r="P195" s="1"/>
    </row>
    <row r="196" spans="2:16" x14ac:dyDescent="0.25">
      <c r="B196" s="2" t="s">
        <v>20</v>
      </c>
      <c r="C196" s="1"/>
      <c r="D196" s="1">
        <v>80</v>
      </c>
      <c r="E196" s="1"/>
      <c r="F196" s="1"/>
      <c r="G196" s="1"/>
      <c r="H196" s="1"/>
      <c r="I196" s="1"/>
      <c r="J196" s="1"/>
      <c r="K196" s="1"/>
      <c r="L196" s="1"/>
      <c r="M196" s="1"/>
      <c r="N196" s="1"/>
      <c r="O196" s="1"/>
      <c r="P196" s="1"/>
    </row>
    <row r="197" spans="2:16" x14ac:dyDescent="0.25">
      <c r="B197" s="2" t="s">
        <v>21</v>
      </c>
      <c r="C197" s="1"/>
      <c r="D197" s="1">
        <v>5</v>
      </c>
      <c r="E197" s="1"/>
      <c r="F197" s="1"/>
      <c r="G197" s="1"/>
      <c r="H197" s="1"/>
      <c r="I197" s="1"/>
      <c r="J197" s="1"/>
      <c r="K197" s="1"/>
      <c r="L197" s="1"/>
      <c r="M197" s="1"/>
      <c r="N197" s="1"/>
      <c r="O197" s="1"/>
      <c r="P197" s="1"/>
    </row>
    <row r="198" spans="2:16" x14ac:dyDescent="0.25">
      <c r="B198" s="2" t="s">
        <v>22</v>
      </c>
      <c r="C198" s="1"/>
      <c r="D198" s="1">
        <v>90</v>
      </c>
      <c r="E198" s="1"/>
      <c r="F198" s="1"/>
      <c r="G198" s="1"/>
      <c r="H198" s="1"/>
      <c r="I198" s="1"/>
      <c r="J198" s="1"/>
      <c r="K198" s="1"/>
      <c r="L198" s="1"/>
      <c r="M198" s="1"/>
      <c r="N198" s="1"/>
      <c r="O198" s="1"/>
      <c r="P198" s="1"/>
    </row>
    <row r="199" spans="2:16" x14ac:dyDescent="0.25">
      <c r="B199" s="2" t="s">
        <v>23</v>
      </c>
      <c r="C199" s="1"/>
      <c r="D199" s="1" t="s">
        <v>49</v>
      </c>
      <c r="E199" s="1"/>
      <c r="F199" s="1"/>
      <c r="G199" s="1"/>
      <c r="H199" s="1"/>
      <c r="I199" s="1"/>
      <c r="J199" s="1"/>
      <c r="K199" s="1"/>
      <c r="L199" s="1"/>
      <c r="M199" s="1"/>
      <c r="N199" s="1"/>
      <c r="O199" s="1"/>
      <c r="P199" s="1"/>
    </row>
    <row r="200" spans="2:16" x14ac:dyDescent="0.25">
      <c r="B200" s="2" t="s">
        <v>25</v>
      </c>
      <c r="C200" s="1"/>
      <c r="D200" s="1" t="s">
        <v>26</v>
      </c>
      <c r="E200" s="1"/>
      <c r="F200" s="1"/>
      <c r="G200" s="1"/>
      <c r="H200" s="1"/>
      <c r="I200" s="1"/>
      <c r="J200" s="1"/>
      <c r="K200" s="1"/>
      <c r="L200" s="1"/>
      <c r="M200" s="1"/>
      <c r="N200" s="1"/>
      <c r="O200" s="1"/>
      <c r="P200" s="1"/>
    </row>
    <row r="201" spans="2:16" x14ac:dyDescent="0.25">
      <c r="B201" s="2" t="s">
        <v>27</v>
      </c>
      <c r="C201" s="1"/>
      <c r="D201" s="1" t="s">
        <v>1269</v>
      </c>
      <c r="E201" s="1"/>
      <c r="F201" s="1"/>
      <c r="G201" s="1"/>
      <c r="H201" s="1"/>
      <c r="I201" s="1"/>
      <c r="J201" s="1"/>
      <c r="K201" s="1"/>
      <c r="L201" s="1"/>
      <c r="M201" s="1"/>
      <c r="N201" s="1"/>
      <c r="O201" s="1"/>
      <c r="P201" s="1"/>
    </row>
    <row r="202" spans="2:16" x14ac:dyDescent="0.25">
      <c r="B202" s="2" t="s">
        <v>29</v>
      </c>
      <c r="C202" s="1"/>
      <c r="D202" s="1"/>
      <c r="E202" s="1"/>
      <c r="F202" s="1"/>
      <c r="G202" s="1"/>
      <c r="H202" s="1"/>
      <c r="I202" s="1"/>
      <c r="J202" s="1"/>
      <c r="K202" s="1"/>
      <c r="L202" s="1"/>
      <c r="M202" s="1"/>
      <c r="N202" s="1"/>
      <c r="O202" s="1"/>
      <c r="P202" s="1"/>
    </row>
    <row r="203" spans="2:16" x14ac:dyDescent="0.25">
      <c r="B203" s="2" t="s">
        <v>30</v>
      </c>
      <c r="C203" s="1"/>
      <c r="D203" s="1" t="s">
        <v>66</v>
      </c>
      <c r="E203" s="1"/>
      <c r="F203" s="1"/>
      <c r="G203" s="1"/>
      <c r="H203" s="1"/>
      <c r="I203" s="1"/>
      <c r="J203" s="1"/>
      <c r="K203" s="1"/>
      <c r="L203" s="1"/>
      <c r="M203" s="1"/>
      <c r="N203" s="1"/>
      <c r="O203" s="1"/>
      <c r="P203" s="1"/>
    </row>
    <row r="204" spans="2:16" x14ac:dyDescent="0.25">
      <c r="B204" s="2" t="s">
        <v>32</v>
      </c>
      <c r="C204" s="1"/>
      <c r="D204" s="1" t="s">
        <v>450</v>
      </c>
      <c r="E204" s="1"/>
      <c r="F204" s="1"/>
      <c r="G204" s="1"/>
      <c r="H204" s="1"/>
      <c r="I204" s="1"/>
      <c r="J204" s="1"/>
      <c r="K204" s="1"/>
      <c r="L204" s="1"/>
      <c r="M204" s="1"/>
      <c r="N204" s="1"/>
      <c r="O204" s="1"/>
      <c r="P204" s="1"/>
    </row>
    <row r="205" spans="2:16" x14ac:dyDescent="0.25">
      <c r="B205" s="2" t="s">
        <v>34</v>
      </c>
      <c r="C205" s="1"/>
      <c r="D205" s="1" t="s">
        <v>420</v>
      </c>
      <c r="E205" s="1"/>
      <c r="F205" s="1"/>
      <c r="G205" s="1"/>
      <c r="H205" s="1"/>
      <c r="I205" s="1"/>
      <c r="J205" s="1"/>
      <c r="K205" s="1"/>
      <c r="L205" s="1"/>
      <c r="M205" s="1"/>
      <c r="N205" s="1"/>
      <c r="O205" s="1"/>
      <c r="P205" s="1"/>
    </row>
    <row r="207" spans="2:16" x14ac:dyDescent="0.25">
      <c r="B207" s="2" t="s">
        <v>5</v>
      </c>
      <c r="C207" s="1"/>
      <c r="D207" s="1" t="s">
        <v>451</v>
      </c>
      <c r="E207" s="1"/>
      <c r="F207" s="1"/>
      <c r="G207" s="1"/>
      <c r="H207" s="1"/>
      <c r="I207" s="1"/>
      <c r="J207" s="1"/>
      <c r="K207" s="1"/>
      <c r="L207" s="1"/>
      <c r="M207" s="1"/>
      <c r="N207" s="1"/>
      <c r="O207" s="1"/>
      <c r="P207" s="1"/>
    </row>
    <row r="208" spans="2:16" x14ac:dyDescent="0.25">
      <c r="B208" s="2" t="s">
        <v>7</v>
      </c>
      <c r="C208" s="1"/>
      <c r="D208" s="1" t="s">
        <v>149</v>
      </c>
      <c r="E208" s="1"/>
      <c r="F208" s="1"/>
      <c r="G208" s="1"/>
      <c r="H208" s="1"/>
      <c r="I208" s="1"/>
      <c r="J208" s="1"/>
      <c r="K208" s="1"/>
      <c r="L208" s="1"/>
      <c r="M208" s="1"/>
      <c r="N208" s="1"/>
      <c r="O208" s="1"/>
      <c r="P208" s="1"/>
    </row>
    <row r="209" spans="2:16" x14ac:dyDescent="0.25">
      <c r="B209" s="2" t="s">
        <v>9</v>
      </c>
      <c r="C209" s="1"/>
      <c r="D209" s="1" t="s">
        <v>452</v>
      </c>
      <c r="E209" s="1"/>
      <c r="F209" s="1"/>
      <c r="G209" s="1"/>
      <c r="H209" s="1"/>
      <c r="I209" s="1"/>
      <c r="J209" s="1"/>
      <c r="K209" s="1"/>
      <c r="L209" s="1"/>
      <c r="M209" s="1"/>
      <c r="N209" s="1"/>
      <c r="O209" s="1"/>
      <c r="P209" s="1"/>
    </row>
    <row r="210" spans="2:16" x14ac:dyDescent="0.25">
      <c r="B210" s="2" t="s">
        <v>11</v>
      </c>
      <c r="C210" s="1"/>
      <c r="D210" s="1" t="s">
        <v>453</v>
      </c>
      <c r="E210" s="1"/>
      <c r="F210" s="1"/>
      <c r="G210" s="1"/>
      <c r="H210" s="1"/>
      <c r="I210" s="1"/>
      <c r="J210" s="1"/>
      <c r="K210" s="1"/>
      <c r="L210" s="1"/>
      <c r="M210" s="1"/>
      <c r="N210" s="1"/>
      <c r="O210" s="1"/>
      <c r="P210" s="1"/>
    </row>
    <row r="211" spans="2:16" x14ac:dyDescent="0.25">
      <c r="B211" s="2" t="s">
        <v>13</v>
      </c>
      <c r="C211" s="1"/>
      <c r="D211" s="1" t="s">
        <v>454</v>
      </c>
      <c r="E211" s="1"/>
      <c r="F211" s="1"/>
      <c r="G211" s="1"/>
      <c r="H211" s="1"/>
      <c r="I211" s="1"/>
      <c r="J211" s="1"/>
      <c r="K211" s="1"/>
      <c r="L211" s="1"/>
      <c r="M211" s="1"/>
      <c r="N211" s="1"/>
      <c r="O211" s="1"/>
      <c r="P211" s="1"/>
    </row>
    <row r="212" spans="2:16" x14ac:dyDescent="0.25">
      <c r="B212" s="2" t="s">
        <v>15</v>
      </c>
      <c r="C212" s="1"/>
      <c r="D212" s="1"/>
      <c r="E212" s="1"/>
      <c r="F212" s="1"/>
      <c r="G212" s="1"/>
      <c r="H212" s="1"/>
      <c r="I212" s="1"/>
      <c r="J212" s="1"/>
      <c r="K212" s="1"/>
      <c r="L212" s="1"/>
      <c r="M212" s="1"/>
      <c r="N212" s="1"/>
      <c r="O212" s="1"/>
      <c r="P212" s="1"/>
    </row>
    <row r="213" spans="2:16" x14ac:dyDescent="0.25">
      <c r="B213" s="2" t="s">
        <v>16</v>
      </c>
      <c r="C213" s="1"/>
      <c r="D213" s="1"/>
      <c r="E213" s="1"/>
      <c r="F213" s="1"/>
      <c r="G213" s="1"/>
      <c r="H213" s="1"/>
      <c r="I213" s="1"/>
      <c r="J213" s="1"/>
      <c r="K213" s="1"/>
      <c r="L213" s="1"/>
      <c r="M213" s="1"/>
      <c r="N213" s="1"/>
      <c r="O213" s="1"/>
      <c r="P213" s="1"/>
    </row>
    <row r="214" spans="2:16" x14ac:dyDescent="0.25">
      <c r="B214" s="2" t="s">
        <v>17</v>
      </c>
      <c r="C214" s="1"/>
      <c r="D214" s="1"/>
      <c r="E214" s="1"/>
      <c r="F214" s="1"/>
      <c r="G214" s="1"/>
      <c r="H214" s="1"/>
      <c r="I214" s="1"/>
      <c r="J214" s="1"/>
      <c r="K214" s="1"/>
      <c r="L214" s="1"/>
      <c r="M214" s="1"/>
      <c r="N214" s="1"/>
      <c r="O214" s="1"/>
      <c r="P214" s="1"/>
    </row>
    <row r="215" spans="2:16" x14ac:dyDescent="0.25">
      <c r="B215" s="2" t="s">
        <v>18</v>
      </c>
      <c r="C215" s="1"/>
      <c r="D215" s="1" t="s">
        <v>455</v>
      </c>
      <c r="E215" s="1"/>
      <c r="F215" s="1"/>
      <c r="G215" s="1"/>
      <c r="H215" s="1"/>
      <c r="I215" s="1"/>
      <c r="J215" s="1"/>
      <c r="K215" s="1"/>
      <c r="L215" s="1"/>
      <c r="M215" s="1"/>
      <c r="N215" s="1"/>
      <c r="O215" s="1"/>
      <c r="P215" s="1"/>
    </row>
    <row r="216" spans="2:16" x14ac:dyDescent="0.25">
      <c r="B216" s="2" t="s">
        <v>20</v>
      </c>
      <c r="C216" s="1"/>
      <c r="D216" s="1">
        <v>90</v>
      </c>
      <c r="E216" s="1"/>
      <c r="F216" s="1"/>
      <c r="G216" s="1"/>
      <c r="H216" s="1"/>
      <c r="I216" s="1"/>
      <c r="J216" s="1"/>
      <c r="K216" s="1"/>
      <c r="L216" s="1"/>
      <c r="M216" s="1"/>
      <c r="N216" s="1"/>
      <c r="O216" s="1"/>
      <c r="P216" s="1"/>
    </row>
    <row r="217" spans="2:16" x14ac:dyDescent="0.25">
      <c r="B217" s="2" t="s">
        <v>21</v>
      </c>
      <c r="C217" s="1"/>
      <c r="D217" s="1">
        <v>5</v>
      </c>
      <c r="E217" s="1"/>
      <c r="F217" s="1"/>
      <c r="G217" s="1"/>
      <c r="H217" s="1"/>
      <c r="I217" s="1"/>
      <c r="J217" s="1"/>
      <c r="K217" s="1"/>
      <c r="L217" s="1"/>
      <c r="M217" s="1"/>
      <c r="N217" s="1"/>
      <c r="O217" s="1"/>
      <c r="P217" s="1"/>
    </row>
    <row r="218" spans="2:16" x14ac:dyDescent="0.25">
      <c r="B218" s="2" t="s">
        <v>22</v>
      </c>
      <c r="C218" s="1"/>
      <c r="D218" s="1">
        <v>100</v>
      </c>
      <c r="E218" s="1"/>
      <c r="F218" s="1"/>
      <c r="G218" s="1"/>
      <c r="H218" s="1"/>
      <c r="I218" s="1"/>
      <c r="J218" s="1"/>
      <c r="K218" s="1"/>
      <c r="L218" s="1"/>
      <c r="M218" s="1"/>
      <c r="N218" s="1"/>
      <c r="O218" s="1"/>
      <c r="P218" s="1"/>
    </row>
    <row r="219" spans="2:16" x14ac:dyDescent="0.25">
      <c r="B219" s="2" t="s">
        <v>23</v>
      </c>
      <c r="C219" s="1"/>
      <c r="D219" s="1" t="s">
        <v>49</v>
      </c>
      <c r="E219" s="1"/>
      <c r="F219" s="1"/>
      <c r="G219" s="1"/>
      <c r="H219" s="1"/>
      <c r="I219" s="1"/>
      <c r="J219" s="1"/>
      <c r="K219" s="1"/>
      <c r="L219" s="1"/>
      <c r="M219" s="1"/>
      <c r="N219" s="1"/>
      <c r="O219" s="1"/>
      <c r="P219" s="1"/>
    </row>
    <row r="220" spans="2:16" x14ac:dyDescent="0.25">
      <c r="B220" s="2" t="s">
        <v>25</v>
      </c>
      <c r="C220" s="1"/>
      <c r="D220" s="1" t="s">
        <v>26</v>
      </c>
      <c r="E220" s="1"/>
      <c r="F220" s="1"/>
      <c r="G220" s="1"/>
      <c r="H220" s="1"/>
      <c r="I220" s="1"/>
      <c r="J220" s="1"/>
      <c r="K220" s="1"/>
      <c r="L220" s="1"/>
      <c r="M220" s="1"/>
      <c r="N220" s="1"/>
      <c r="O220" s="1"/>
      <c r="P220" s="1"/>
    </row>
    <row r="221" spans="2:16" x14ac:dyDescent="0.25">
      <c r="B221" s="2" t="s">
        <v>27</v>
      </c>
      <c r="C221" s="1"/>
      <c r="D221" s="1" t="s">
        <v>1269</v>
      </c>
      <c r="E221" s="1"/>
      <c r="F221" s="1"/>
      <c r="G221" s="1"/>
      <c r="H221" s="1"/>
      <c r="I221" s="1"/>
      <c r="J221" s="1"/>
      <c r="K221" s="1"/>
      <c r="L221" s="1"/>
      <c r="M221" s="1"/>
      <c r="N221" s="1"/>
      <c r="O221" s="1"/>
      <c r="P221" s="1"/>
    </row>
    <row r="222" spans="2:16" x14ac:dyDescent="0.25">
      <c r="B222" s="2" t="s">
        <v>29</v>
      </c>
      <c r="C222" s="1"/>
      <c r="D222" s="1"/>
      <c r="E222" s="1"/>
      <c r="F222" s="1"/>
      <c r="G222" s="1"/>
      <c r="H222" s="1"/>
      <c r="I222" s="1"/>
      <c r="J222" s="1"/>
      <c r="K222" s="1"/>
      <c r="L222" s="1"/>
      <c r="M222" s="1"/>
      <c r="N222" s="1"/>
      <c r="O222" s="1"/>
      <c r="P222" s="1"/>
    </row>
    <row r="223" spans="2:16" x14ac:dyDescent="0.25">
      <c r="B223" s="2" t="s">
        <v>30</v>
      </c>
      <c r="C223" s="1"/>
      <c r="D223" s="1" t="s">
        <v>66</v>
      </c>
      <c r="E223" s="1"/>
      <c r="F223" s="1"/>
      <c r="G223" s="1"/>
      <c r="H223" s="1"/>
      <c r="I223" s="1"/>
      <c r="J223" s="1"/>
      <c r="K223" s="1"/>
      <c r="L223" s="1"/>
      <c r="M223" s="1"/>
      <c r="N223" s="1"/>
      <c r="O223" s="1"/>
      <c r="P223" s="1"/>
    </row>
    <row r="224" spans="2:16" x14ac:dyDescent="0.25">
      <c r="B224" s="2" t="s">
        <v>32</v>
      </c>
      <c r="C224" s="1"/>
      <c r="D224" s="1" t="s">
        <v>441</v>
      </c>
      <c r="E224" s="1"/>
      <c r="F224" s="1"/>
      <c r="G224" s="1"/>
      <c r="H224" s="1"/>
      <c r="I224" s="1"/>
      <c r="J224" s="1"/>
      <c r="K224" s="1"/>
      <c r="L224" s="1"/>
      <c r="M224" s="1"/>
      <c r="N224" s="1"/>
      <c r="O224" s="1"/>
      <c r="P224" s="1"/>
    </row>
    <row r="225" spans="2:16" x14ac:dyDescent="0.25">
      <c r="B225" s="2" t="s">
        <v>34</v>
      </c>
      <c r="C225" s="1"/>
      <c r="D225" s="1" t="s">
        <v>420</v>
      </c>
      <c r="E225" s="1"/>
      <c r="F225" s="1"/>
      <c r="G225" s="1"/>
      <c r="H225" s="1"/>
      <c r="I225" s="1"/>
      <c r="J225" s="1"/>
      <c r="K225" s="1"/>
      <c r="L225" s="1"/>
      <c r="M225" s="1"/>
      <c r="N225" s="1"/>
      <c r="O225" s="1"/>
      <c r="P225" s="1"/>
    </row>
  </sheetData>
  <mergeCells count="397">
    <mergeCell ref="B221:C221"/>
    <mergeCell ref="D221:P221"/>
    <mergeCell ref="B222:C222"/>
    <mergeCell ref="D222:P222"/>
    <mergeCell ref="B223:C223"/>
    <mergeCell ref="D223:P223"/>
    <mergeCell ref="B224:C224"/>
    <mergeCell ref="D224:P224"/>
    <mergeCell ref="B225:C225"/>
    <mergeCell ref="D225:P225"/>
    <mergeCell ref="B216:C216"/>
    <mergeCell ref="D216:P216"/>
    <mergeCell ref="B217:C217"/>
    <mergeCell ref="D217:P217"/>
    <mergeCell ref="B218:C218"/>
    <mergeCell ref="D218:P218"/>
    <mergeCell ref="B219:C219"/>
    <mergeCell ref="D219:P219"/>
    <mergeCell ref="B220:C220"/>
    <mergeCell ref="D220:P220"/>
    <mergeCell ref="B211:C211"/>
    <mergeCell ref="D211:P211"/>
    <mergeCell ref="B212:C212"/>
    <mergeCell ref="D212:P212"/>
    <mergeCell ref="B213:C213"/>
    <mergeCell ref="D213:P213"/>
    <mergeCell ref="B214:C214"/>
    <mergeCell ref="D214:P214"/>
    <mergeCell ref="B215:C215"/>
    <mergeCell ref="D215:P215"/>
    <mergeCell ref="B205:C205"/>
    <mergeCell ref="D205:P205"/>
    <mergeCell ref="B207:C207"/>
    <mergeCell ref="D207:P207"/>
    <mergeCell ref="B208:C208"/>
    <mergeCell ref="D208:P208"/>
    <mergeCell ref="B209:C209"/>
    <mergeCell ref="D209:P209"/>
    <mergeCell ref="B210:C210"/>
    <mergeCell ref="D210:P210"/>
    <mergeCell ref="B200:C200"/>
    <mergeCell ref="D200:P200"/>
    <mergeCell ref="B201:C201"/>
    <mergeCell ref="D201:P201"/>
    <mergeCell ref="B202:C202"/>
    <mergeCell ref="D202:P202"/>
    <mergeCell ref="B203:C203"/>
    <mergeCell ref="D203:P203"/>
    <mergeCell ref="B204:C204"/>
    <mergeCell ref="D204:P204"/>
    <mergeCell ref="B195:C195"/>
    <mergeCell ref="D195:P195"/>
    <mergeCell ref="B196:C196"/>
    <mergeCell ref="D196:P196"/>
    <mergeCell ref="B197:C197"/>
    <mergeCell ref="D197:P197"/>
    <mergeCell ref="B198:C198"/>
    <mergeCell ref="D198:P198"/>
    <mergeCell ref="B199:C199"/>
    <mergeCell ref="D199:P199"/>
    <mergeCell ref="B190:C190"/>
    <mergeCell ref="D190:P190"/>
    <mergeCell ref="B191:C191"/>
    <mergeCell ref="D191:P191"/>
    <mergeCell ref="B192:C192"/>
    <mergeCell ref="D192:P192"/>
    <mergeCell ref="B193:C193"/>
    <mergeCell ref="D193:P193"/>
    <mergeCell ref="B194:C194"/>
    <mergeCell ref="D194:P194"/>
    <mergeCell ref="B184:C184"/>
    <mergeCell ref="D184:P184"/>
    <mergeCell ref="B185:C185"/>
    <mergeCell ref="D185:P185"/>
    <mergeCell ref="B187:C187"/>
    <mergeCell ref="D187:P187"/>
    <mergeCell ref="B188:C188"/>
    <mergeCell ref="D188:P188"/>
    <mergeCell ref="B189:C189"/>
    <mergeCell ref="D189:P189"/>
    <mergeCell ref="B179:C179"/>
    <mergeCell ref="D179:P179"/>
    <mergeCell ref="B180:C180"/>
    <mergeCell ref="D180:P180"/>
    <mergeCell ref="B181:C181"/>
    <mergeCell ref="D181:P181"/>
    <mergeCell ref="B182:C182"/>
    <mergeCell ref="D182:P182"/>
    <mergeCell ref="B183:C183"/>
    <mergeCell ref="D183:P183"/>
    <mergeCell ref="B174:C174"/>
    <mergeCell ref="D174:P174"/>
    <mergeCell ref="B175:C175"/>
    <mergeCell ref="D175:P175"/>
    <mergeCell ref="B176:C176"/>
    <mergeCell ref="D176:P176"/>
    <mergeCell ref="B177:C177"/>
    <mergeCell ref="D177:P177"/>
    <mergeCell ref="B178:C178"/>
    <mergeCell ref="D178:P178"/>
    <mergeCell ref="B169:C169"/>
    <mergeCell ref="D169:P169"/>
    <mergeCell ref="B170:C170"/>
    <mergeCell ref="D170:P170"/>
    <mergeCell ref="B171:C171"/>
    <mergeCell ref="D171:P171"/>
    <mergeCell ref="B172:C172"/>
    <mergeCell ref="D172:P172"/>
    <mergeCell ref="B173:C173"/>
    <mergeCell ref="D173:P173"/>
    <mergeCell ref="B163:C163"/>
    <mergeCell ref="D163:P163"/>
    <mergeCell ref="B164:C164"/>
    <mergeCell ref="D164:P164"/>
    <mergeCell ref="B165:C165"/>
    <mergeCell ref="D165:P165"/>
    <mergeCell ref="B167:C167"/>
    <mergeCell ref="D167:P167"/>
    <mergeCell ref="B168:C168"/>
    <mergeCell ref="D168:P168"/>
    <mergeCell ref="B158:C158"/>
    <mergeCell ref="D158:P158"/>
    <mergeCell ref="B159:C159"/>
    <mergeCell ref="D159:P159"/>
    <mergeCell ref="B160:C160"/>
    <mergeCell ref="D160:P160"/>
    <mergeCell ref="B161:C161"/>
    <mergeCell ref="D161:P161"/>
    <mergeCell ref="B162:C162"/>
    <mergeCell ref="D162:P162"/>
    <mergeCell ref="B153:C153"/>
    <mergeCell ref="D153:P153"/>
    <mergeCell ref="B154:C154"/>
    <mergeCell ref="D154:P154"/>
    <mergeCell ref="B155:C155"/>
    <mergeCell ref="D155:P155"/>
    <mergeCell ref="B156:C156"/>
    <mergeCell ref="D156:P156"/>
    <mergeCell ref="B157:C157"/>
    <mergeCell ref="D157:P157"/>
    <mergeCell ref="B148:C148"/>
    <mergeCell ref="D148:P148"/>
    <mergeCell ref="B149:C149"/>
    <mergeCell ref="D149:P149"/>
    <mergeCell ref="B150:C150"/>
    <mergeCell ref="D150:P150"/>
    <mergeCell ref="B151:C151"/>
    <mergeCell ref="D151:P151"/>
    <mergeCell ref="B152:C152"/>
    <mergeCell ref="D152:P152"/>
    <mergeCell ref="B142:C142"/>
    <mergeCell ref="D142:P142"/>
    <mergeCell ref="B143:C143"/>
    <mergeCell ref="D143:P143"/>
    <mergeCell ref="B144:C144"/>
    <mergeCell ref="D144:P144"/>
    <mergeCell ref="B145:C145"/>
    <mergeCell ref="D145:P145"/>
    <mergeCell ref="B147:C147"/>
    <mergeCell ref="D147:P147"/>
    <mergeCell ref="B137:C137"/>
    <mergeCell ref="D137:P137"/>
    <mergeCell ref="B138:C138"/>
    <mergeCell ref="D138:P138"/>
    <mergeCell ref="B139:C139"/>
    <mergeCell ref="D139:P139"/>
    <mergeCell ref="B140:C140"/>
    <mergeCell ref="D140:P140"/>
    <mergeCell ref="B141:C141"/>
    <mergeCell ref="D141:P141"/>
    <mergeCell ref="B132:C132"/>
    <mergeCell ref="D132:P132"/>
    <mergeCell ref="B133:C133"/>
    <mergeCell ref="D133:P133"/>
    <mergeCell ref="B134:C134"/>
    <mergeCell ref="D134:P134"/>
    <mergeCell ref="B135:C135"/>
    <mergeCell ref="D135:P135"/>
    <mergeCell ref="B136:C136"/>
    <mergeCell ref="D136:P136"/>
    <mergeCell ref="B127:C127"/>
    <mergeCell ref="D127:P127"/>
    <mergeCell ref="B128:C128"/>
    <mergeCell ref="D128:P128"/>
    <mergeCell ref="B129:C129"/>
    <mergeCell ref="D129:P129"/>
    <mergeCell ref="B130:C130"/>
    <mergeCell ref="D130:P130"/>
    <mergeCell ref="B131:C131"/>
    <mergeCell ref="D131:P131"/>
    <mergeCell ref="B121:C121"/>
    <mergeCell ref="D121:P121"/>
    <mergeCell ref="B122:C122"/>
    <mergeCell ref="D122:P122"/>
    <mergeCell ref="B123:C123"/>
    <mergeCell ref="D123:P123"/>
    <mergeCell ref="B124:C124"/>
    <mergeCell ref="D124:P124"/>
    <mergeCell ref="B125:C125"/>
    <mergeCell ref="D125:P125"/>
    <mergeCell ref="B116:C116"/>
    <mergeCell ref="D116:P116"/>
    <mergeCell ref="B117:C117"/>
    <mergeCell ref="D117:P117"/>
    <mergeCell ref="B118:C118"/>
    <mergeCell ref="D118:P118"/>
    <mergeCell ref="B119:C119"/>
    <mergeCell ref="D119:P119"/>
    <mergeCell ref="B120:C120"/>
    <mergeCell ref="D120:P120"/>
    <mergeCell ref="B111:C111"/>
    <mergeCell ref="D111:P111"/>
    <mergeCell ref="B112:C112"/>
    <mergeCell ref="D112:P112"/>
    <mergeCell ref="B113:C113"/>
    <mergeCell ref="D113:P113"/>
    <mergeCell ref="B114:C114"/>
    <mergeCell ref="D114:P114"/>
    <mergeCell ref="B115:C115"/>
    <mergeCell ref="D115:P115"/>
    <mergeCell ref="B105:C105"/>
    <mergeCell ref="D105:P105"/>
    <mergeCell ref="B107:C107"/>
    <mergeCell ref="D107:P107"/>
    <mergeCell ref="B108:C108"/>
    <mergeCell ref="D108:P108"/>
    <mergeCell ref="B109:C109"/>
    <mergeCell ref="D109:P109"/>
    <mergeCell ref="B110:C110"/>
    <mergeCell ref="D110:P110"/>
    <mergeCell ref="B100:C100"/>
    <mergeCell ref="D100:P100"/>
    <mergeCell ref="B101:C101"/>
    <mergeCell ref="D101:P101"/>
    <mergeCell ref="B102:C102"/>
    <mergeCell ref="D102:P102"/>
    <mergeCell ref="B103:C103"/>
    <mergeCell ref="D103:P103"/>
    <mergeCell ref="B104:C104"/>
    <mergeCell ref="D104:P104"/>
    <mergeCell ref="B95:C95"/>
    <mergeCell ref="D95:P95"/>
    <mergeCell ref="B96:C96"/>
    <mergeCell ref="D96:P96"/>
    <mergeCell ref="B97:C97"/>
    <mergeCell ref="D97:P97"/>
    <mergeCell ref="B98:C98"/>
    <mergeCell ref="D98:P98"/>
    <mergeCell ref="B99:C99"/>
    <mergeCell ref="D99:P99"/>
    <mergeCell ref="B90:C90"/>
    <mergeCell ref="D90:P90"/>
    <mergeCell ref="B91:C91"/>
    <mergeCell ref="D91:P91"/>
    <mergeCell ref="B92:C92"/>
    <mergeCell ref="D92:P92"/>
    <mergeCell ref="B93:C93"/>
    <mergeCell ref="D93:P93"/>
    <mergeCell ref="B94:C94"/>
    <mergeCell ref="D94:P94"/>
    <mergeCell ref="B84:C84"/>
    <mergeCell ref="D84:P84"/>
    <mergeCell ref="B85:C85"/>
    <mergeCell ref="D85:P85"/>
    <mergeCell ref="B87:C87"/>
    <mergeCell ref="D87:P87"/>
    <mergeCell ref="B88:C88"/>
    <mergeCell ref="D88:P88"/>
    <mergeCell ref="B89:C89"/>
    <mergeCell ref="D89:P89"/>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5:C65"/>
    <mergeCell ref="D65:P65"/>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C37:P37"/>
    <mergeCell ref="C38:P38"/>
    <mergeCell ref="C39:P39"/>
    <mergeCell ref="C40:P40"/>
    <mergeCell ref="C41:P41"/>
    <mergeCell ref="C42:P42"/>
    <mergeCell ref="C43:P43"/>
    <mergeCell ref="B45:P45"/>
    <mergeCell ref="B47:C47"/>
    <mergeCell ref="D47:P47"/>
    <mergeCell ref="C32:F32"/>
    <mergeCell ref="G32:J32"/>
    <mergeCell ref="K32:P32"/>
    <mergeCell ref="C33:F33"/>
    <mergeCell ref="G33:J33"/>
    <mergeCell ref="K33:P33"/>
    <mergeCell ref="B34:P34"/>
    <mergeCell ref="C35:P35"/>
    <mergeCell ref="C36:P36"/>
    <mergeCell ref="C29:F29"/>
    <mergeCell ref="G29:J29"/>
    <mergeCell ref="K29:P29"/>
    <mergeCell ref="C30:F30"/>
    <mergeCell ref="G30:J30"/>
    <mergeCell ref="K30:P30"/>
    <mergeCell ref="C31:F31"/>
    <mergeCell ref="G31:J31"/>
    <mergeCell ref="K31:P31"/>
    <mergeCell ref="C26:F26"/>
    <mergeCell ref="G26:J26"/>
    <mergeCell ref="K26:P26"/>
    <mergeCell ref="C27:F27"/>
    <mergeCell ref="G27:J27"/>
    <mergeCell ref="K27:P27"/>
    <mergeCell ref="C28:F28"/>
    <mergeCell ref="G28:J28"/>
    <mergeCell ref="K28:P28"/>
    <mergeCell ref="B18:O18"/>
    <mergeCell ref="B19:N19"/>
    <mergeCell ref="B20:C20"/>
    <mergeCell ref="B22:O22"/>
    <mergeCell ref="B23:O23"/>
    <mergeCell ref="C24:F24"/>
    <mergeCell ref="G24:J24"/>
    <mergeCell ref="K24:P24"/>
    <mergeCell ref="C25:F25"/>
    <mergeCell ref="G25:J25"/>
    <mergeCell ref="K25:P25"/>
    <mergeCell ref="B1:P1"/>
    <mergeCell ref="B2:N2"/>
    <mergeCell ref="B3:C3"/>
    <mergeCell ref="B8:O8"/>
    <mergeCell ref="B9:N9"/>
    <mergeCell ref="B10:C10"/>
    <mergeCell ref="B14:O14"/>
    <mergeCell ref="B15:N15"/>
    <mergeCell ref="B16:C16"/>
  </mergeCells>
  <conditionalFormatting sqref="O4">
    <cfRule type="containsText" dxfId="1580" priority="1" operator="containsText" text="Atingiu">
      <formula>NOT(ISERROR(SEARCH("Atingiu",O4)))</formula>
    </cfRule>
    <cfRule type="containsText" dxfId="1579" priority="1" operator="containsText" text="Superou">
      <formula>NOT(ISERROR(SEARCH("Superou",O4)))</formula>
    </cfRule>
    <cfRule type="containsText" dxfId="1578" priority="1" operator="containsText" text="Não">
      <formula>NOT(ISERROR(SEARCH("Não",O4)))</formula>
    </cfRule>
  </conditionalFormatting>
  <conditionalFormatting sqref="O5">
    <cfRule type="containsText" dxfId="1577" priority="2" operator="containsText" text="Atingiu">
      <formula>NOT(ISERROR(SEARCH("Atingiu",O5)))</formula>
    </cfRule>
    <cfRule type="containsText" dxfId="1576" priority="2" operator="containsText" text="Superou">
      <formula>NOT(ISERROR(SEARCH("Superou",O5)))</formula>
    </cfRule>
    <cfRule type="containsText" dxfId="1575" priority="2" operator="containsText" text="Não">
      <formula>NOT(ISERROR(SEARCH("Não",O5)))</formula>
    </cfRule>
  </conditionalFormatting>
  <conditionalFormatting sqref="O6">
    <cfRule type="containsText" dxfId="1574" priority="3" operator="containsText" text="Atingiu">
      <formula>NOT(ISERROR(SEARCH("Atingiu",O6)))</formula>
    </cfRule>
    <cfRule type="containsText" dxfId="1573" priority="3" operator="containsText" text="Superou">
      <formula>NOT(ISERROR(SEARCH("Superou",O6)))</formula>
    </cfRule>
    <cfRule type="containsText" dxfId="1572" priority="3" operator="containsText" text="Não">
      <formula>NOT(ISERROR(SEARCH("Não",O6)))</formula>
    </cfRule>
  </conditionalFormatting>
  <conditionalFormatting sqref="O7">
    <cfRule type="containsText" dxfId="1571" priority="4" operator="containsText" text="Atingiu">
      <formula>NOT(ISERROR(SEARCH("Atingiu",O7)))</formula>
    </cfRule>
    <cfRule type="containsText" dxfId="1570" priority="4" operator="containsText" text="Superou">
      <formula>NOT(ISERROR(SEARCH("Superou",O7)))</formula>
    </cfRule>
    <cfRule type="containsText" dxfId="1569" priority="4" operator="containsText" text="Não">
      <formula>NOT(ISERROR(SEARCH("Não",O7)))</formula>
    </cfRule>
  </conditionalFormatting>
  <conditionalFormatting sqref="P8">
    <cfRule type="cellIs" dxfId="1568" priority="5" operator="equal">
      <formula>1</formula>
    </cfRule>
    <cfRule type="cellIs" dxfId="1567" priority="5" operator="greaterThan">
      <formula>1</formula>
    </cfRule>
    <cfRule type="cellIs" dxfId="1566" priority="5" operator="lessThan">
      <formula>1</formula>
    </cfRule>
  </conditionalFormatting>
  <conditionalFormatting sqref="O11">
    <cfRule type="containsText" dxfId="1565" priority="6" operator="containsText" text="Atingiu">
      <formula>NOT(ISERROR(SEARCH("Atingiu",O11)))</formula>
    </cfRule>
    <cfRule type="containsText" dxfId="1564" priority="6" operator="containsText" text="Superou">
      <formula>NOT(ISERROR(SEARCH("Superou",O11)))</formula>
    </cfRule>
    <cfRule type="containsText" dxfId="1563" priority="6" operator="containsText" text="Não">
      <formula>NOT(ISERROR(SEARCH("Não",O11)))</formula>
    </cfRule>
  </conditionalFormatting>
  <conditionalFormatting sqref="O12">
    <cfRule type="containsText" dxfId="1562" priority="7" operator="containsText" text="Atingiu">
      <formula>NOT(ISERROR(SEARCH("Atingiu",O12)))</formula>
    </cfRule>
    <cfRule type="containsText" dxfId="1561" priority="7" operator="containsText" text="Superou">
      <formula>NOT(ISERROR(SEARCH("Superou",O12)))</formula>
    </cfRule>
    <cfRule type="containsText" dxfId="1560" priority="7" operator="containsText" text="Não">
      <formula>NOT(ISERROR(SEARCH("Não",O12)))</formula>
    </cfRule>
  </conditionalFormatting>
  <conditionalFormatting sqref="O13">
    <cfRule type="containsText" dxfId="1559" priority="8" operator="containsText" text="Atingiu">
      <formula>NOT(ISERROR(SEARCH("Atingiu",O13)))</formula>
    </cfRule>
    <cfRule type="containsText" dxfId="1558" priority="8" operator="containsText" text="Superou">
      <formula>NOT(ISERROR(SEARCH("Superou",O13)))</formula>
    </cfRule>
    <cfRule type="containsText" dxfId="1557" priority="8" operator="containsText" text="Não">
      <formula>NOT(ISERROR(SEARCH("Não",O13)))</formula>
    </cfRule>
  </conditionalFormatting>
  <conditionalFormatting sqref="P14">
    <cfRule type="cellIs" dxfId="1556" priority="9" operator="equal">
      <formula>1</formula>
    </cfRule>
    <cfRule type="cellIs" dxfId="1555" priority="9" operator="greaterThan">
      <formula>1</formula>
    </cfRule>
    <cfRule type="cellIs" dxfId="1554" priority="9" operator="lessThan">
      <formula>1</formula>
    </cfRule>
  </conditionalFormatting>
  <conditionalFormatting sqref="O17">
    <cfRule type="containsText" dxfId="1553" priority="10" operator="containsText" text="Atingiu">
      <formula>NOT(ISERROR(SEARCH("Atingiu",O17)))</formula>
    </cfRule>
    <cfRule type="containsText" dxfId="1552" priority="10" operator="containsText" text="Superou">
      <formula>NOT(ISERROR(SEARCH("Superou",O17)))</formula>
    </cfRule>
    <cfRule type="containsText" dxfId="1551" priority="10" operator="containsText" text="Não">
      <formula>NOT(ISERROR(SEARCH("Não",O17)))</formula>
    </cfRule>
  </conditionalFormatting>
  <conditionalFormatting sqref="P18">
    <cfRule type="cellIs" dxfId="1550" priority="11" operator="equal">
      <formula>1</formula>
    </cfRule>
    <cfRule type="cellIs" dxfId="1549" priority="11" operator="greaterThan">
      <formula>1</formula>
    </cfRule>
    <cfRule type="cellIs" dxfId="1548" priority="11" operator="lessThan">
      <formula>1</formula>
    </cfRule>
  </conditionalFormatting>
  <conditionalFormatting sqref="O21">
    <cfRule type="containsText" dxfId="1547" priority="12" operator="containsText" text="Atingiu">
      <formula>NOT(ISERROR(SEARCH("Atingiu",O21)))</formula>
    </cfRule>
    <cfRule type="containsText" dxfId="1546" priority="12" operator="containsText" text="Superou">
      <formula>NOT(ISERROR(SEARCH("Superou",O21)))</formula>
    </cfRule>
    <cfRule type="containsText" dxfId="1545" priority="12" operator="containsText" text="Não">
      <formula>NOT(ISERROR(SEARCH("Não",O21)))</formula>
    </cfRule>
  </conditionalFormatting>
  <conditionalFormatting sqref="P22">
    <cfRule type="cellIs" dxfId="1544" priority="13" operator="equal">
      <formula>1</formula>
    </cfRule>
    <cfRule type="cellIs" dxfId="1543" priority="13" operator="greaterThan">
      <formula>1</formula>
    </cfRule>
    <cfRule type="cellIs" dxfId="1542" priority="13" operator="lessThan">
      <formula>1</formula>
    </cfRule>
  </conditionalFormatting>
  <conditionalFormatting sqref="P23">
    <cfRule type="cellIs" dxfId="1541" priority="14" operator="equal">
      <formula>1</formula>
    </cfRule>
    <cfRule type="cellIs" dxfId="1540" priority="14" operator="greaterThan">
      <formula>1</formula>
    </cfRule>
    <cfRule type="cellIs" dxfId="1539" priority="14" operator="lessThan">
      <formula>1</formula>
    </cfRule>
  </conditionalFormatting>
  <pageMargins left="0.75" right="0.75" top="0.75" bottom="0.5" header="0.5" footer="0.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8081"/>
  </sheetPr>
  <dimension ref="B1:R13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1387</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1388</v>
      </c>
      <c r="C4" s="23" t="s">
        <v>1389</v>
      </c>
      <c r="D4" s="24"/>
      <c r="E4" s="24"/>
      <c r="F4" s="24"/>
      <c r="G4" s="25">
        <v>30</v>
      </c>
      <c r="H4" s="25">
        <v>5</v>
      </c>
      <c r="I4" s="25">
        <v>24</v>
      </c>
      <c r="J4" s="26">
        <v>1</v>
      </c>
      <c r="K4" s="27" t="s">
        <v>671</v>
      </c>
      <c r="L4" s="24" t="s">
        <v>57</v>
      </c>
      <c r="M4" s="25">
        <v>0</v>
      </c>
      <c r="N4" s="28">
        <f>IF(G4 &gt; I4, (IF(AND(M4 = I4, M4 = (G4 - H4)), 125 %,IF(AND(M4&lt;=(G4+H4),M4&gt;=(G4-H4)),100%,IF(M4&gt;(G4+H4),(G4+H4)/M4,IF((M4&lt;(G4-H4)),100%+ABS(M4-G4)*25%/ABS(I4-G4)))))),IF(AND(M4=I4,M4=(G4+H4)),125%,IF(AND(M4&lt;=(G4+H4),M4&gt;=(G4-H4)),100%,IF(AND(M4=I4,M4=(G4+H4)),125%,IF(M4&lt;(G4-H4),M4/(G4-H4),IF(M4&gt;(G4+H4),100%+(M4-G4)*25%/(I4-G4)))))))</f>
        <v>2.25</v>
      </c>
      <c r="O4" s="25" t="str">
        <f>IF(N4 &gt;1,"Superou",IF(N4 =1,"Atingiu","Não atingiu"))</f>
        <v>Superou</v>
      </c>
      <c r="P4" s="28">
        <f>N4-100%</f>
        <v>1.25</v>
      </c>
      <c r="R4" s="29"/>
    </row>
    <row r="5" spans="2:18" x14ac:dyDescent="0.25">
      <c r="B5" s="7" t="s">
        <v>1262</v>
      </c>
      <c r="C5" s="7"/>
      <c r="D5" s="7"/>
      <c r="E5" s="7"/>
      <c r="F5" s="7"/>
      <c r="G5" s="7"/>
      <c r="H5" s="7"/>
      <c r="I5" s="7"/>
      <c r="J5" s="7"/>
      <c r="K5" s="7"/>
      <c r="L5" s="7"/>
      <c r="M5" s="7"/>
      <c r="N5" s="7"/>
      <c r="O5" s="7"/>
      <c r="P5" s="30">
        <f>J4*N4</f>
        <v>2.25</v>
      </c>
    </row>
    <row r="6" spans="2:18" ht="24.75" customHeight="1" x14ac:dyDescent="0.25">
      <c r="B6" s="11" t="s">
        <v>1344</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1345</v>
      </c>
      <c r="C8" s="23" t="s">
        <v>1346</v>
      </c>
      <c r="D8" s="24"/>
      <c r="E8" s="24"/>
      <c r="F8" s="24"/>
      <c r="G8" s="25">
        <v>90</v>
      </c>
      <c r="H8" s="25">
        <v>2</v>
      </c>
      <c r="I8" s="25">
        <v>100</v>
      </c>
      <c r="J8" s="26">
        <v>1</v>
      </c>
      <c r="K8" s="27" t="s">
        <v>671</v>
      </c>
      <c r="L8" s="24" t="s">
        <v>676</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1390</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1391</v>
      </c>
      <c r="C12" s="23" t="s">
        <v>1392</v>
      </c>
      <c r="D12" s="24"/>
      <c r="E12" s="24"/>
      <c r="F12" s="24"/>
      <c r="G12" s="25">
        <v>90</v>
      </c>
      <c r="H12" s="25">
        <v>2</v>
      </c>
      <c r="I12" s="25">
        <v>100</v>
      </c>
      <c r="J12" s="26">
        <v>1</v>
      </c>
      <c r="K12" s="27" t="s">
        <v>671</v>
      </c>
      <c r="L12" s="24" t="s">
        <v>683</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1393</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1394</v>
      </c>
      <c r="C16" s="23" t="s">
        <v>1395</v>
      </c>
      <c r="D16" s="24"/>
      <c r="E16" s="24"/>
      <c r="F16" s="24"/>
      <c r="G16" s="25">
        <v>90</v>
      </c>
      <c r="H16" s="25">
        <v>2</v>
      </c>
      <c r="I16" s="25">
        <v>100</v>
      </c>
      <c r="J16" s="26">
        <v>1</v>
      </c>
      <c r="K16" s="27" t="s">
        <v>671</v>
      </c>
      <c r="L16" s="24" t="s">
        <v>688</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8" x14ac:dyDescent="0.25">
      <c r="B17" s="7" t="s">
        <v>1262</v>
      </c>
      <c r="C17" s="7"/>
      <c r="D17" s="7"/>
      <c r="E17" s="7"/>
      <c r="F17" s="7"/>
      <c r="G17" s="7"/>
      <c r="H17" s="7"/>
      <c r="I17" s="7"/>
      <c r="J17" s="7"/>
      <c r="K17" s="7"/>
      <c r="L17" s="7"/>
      <c r="M17" s="7"/>
      <c r="N17" s="7"/>
      <c r="O17" s="7"/>
      <c r="P17" s="30">
        <f>J16*N16</f>
        <v>0</v>
      </c>
    </row>
    <row r="18" spans="2:18" ht="24.75" customHeight="1" x14ac:dyDescent="0.25">
      <c r="B18" s="11" t="s">
        <v>1396</v>
      </c>
      <c r="C18" s="10"/>
      <c r="D18" s="10"/>
      <c r="E18" s="10"/>
      <c r="F18" s="10"/>
      <c r="G18" s="10"/>
      <c r="H18" s="10"/>
      <c r="I18" s="10"/>
      <c r="J18" s="10"/>
      <c r="K18" s="10"/>
      <c r="L18" s="10"/>
      <c r="M18" s="10"/>
      <c r="N18" s="9"/>
      <c r="O18" s="18" t="s">
        <v>1244</v>
      </c>
      <c r="P18" s="19">
        <v>3.0000001192092901E-3</v>
      </c>
    </row>
    <row r="19" spans="2:18" ht="24" x14ac:dyDescent="0.25">
      <c r="B19" s="8" t="s">
        <v>0</v>
      </c>
      <c r="C19" s="8"/>
      <c r="D19" s="20" t="s">
        <v>1245</v>
      </c>
      <c r="E19" s="20" t="s">
        <v>1246</v>
      </c>
      <c r="F19" s="20" t="s">
        <v>1247</v>
      </c>
      <c r="G19" s="20" t="s">
        <v>1248</v>
      </c>
      <c r="H19" s="20" t="s">
        <v>1249</v>
      </c>
      <c r="I19" s="20" t="s">
        <v>1250</v>
      </c>
      <c r="J19" s="20" t="s">
        <v>1251</v>
      </c>
      <c r="K19" s="20" t="s">
        <v>1252</v>
      </c>
      <c r="L19" s="20" t="s">
        <v>1253</v>
      </c>
      <c r="M19" s="20" t="s">
        <v>1</v>
      </c>
      <c r="N19" s="20" t="s">
        <v>1254</v>
      </c>
      <c r="O19" s="20" t="s">
        <v>1255</v>
      </c>
      <c r="P19" s="20" t="s">
        <v>1256</v>
      </c>
      <c r="R19" s="21" t="s">
        <v>1257</v>
      </c>
    </row>
    <row r="20" spans="2:18" ht="45" customHeight="1" x14ac:dyDescent="0.25">
      <c r="B20" s="22" t="s">
        <v>1397</v>
      </c>
      <c r="C20" s="23" t="s">
        <v>1398</v>
      </c>
      <c r="D20" s="24"/>
      <c r="E20" s="24"/>
      <c r="F20" s="24"/>
      <c r="G20" s="25">
        <v>90</v>
      </c>
      <c r="H20" s="25">
        <v>2</v>
      </c>
      <c r="I20" s="25">
        <v>100</v>
      </c>
      <c r="J20" s="26">
        <v>1</v>
      </c>
      <c r="K20" s="27" t="s">
        <v>671</v>
      </c>
      <c r="L20" s="24" t="s">
        <v>693</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0</v>
      </c>
      <c r="O20" s="25" t="str">
        <f>IF(N20 &gt;1,"Superou",IF(N20 =1,"Atingiu","Não atingiu"))</f>
        <v>Não atingiu</v>
      </c>
      <c r="P20" s="28">
        <f>N20-100%</f>
        <v>-1</v>
      </c>
      <c r="R20" s="29"/>
    </row>
    <row r="21" spans="2:18" x14ac:dyDescent="0.25">
      <c r="B21" s="7" t="s">
        <v>1262</v>
      </c>
      <c r="C21" s="7"/>
      <c r="D21" s="7"/>
      <c r="E21" s="7"/>
      <c r="F21" s="7"/>
      <c r="G21" s="7"/>
      <c r="H21" s="7"/>
      <c r="I21" s="7"/>
      <c r="J21" s="7"/>
      <c r="K21" s="7"/>
      <c r="L21" s="7"/>
      <c r="M21" s="7"/>
      <c r="N21" s="7"/>
      <c r="O21" s="7"/>
      <c r="P21" s="30">
        <f>J20*N20</f>
        <v>0</v>
      </c>
    </row>
    <row r="22" spans="2:18" ht="30" customHeight="1" x14ac:dyDescent="0.25">
      <c r="B22" s="6" t="s">
        <v>1279</v>
      </c>
      <c r="C22" s="6"/>
      <c r="D22" s="6"/>
      <c r="E22" s="6"/>
      <c r="F22" s="6"/>
      <c r="G22" s="6"/>
      <c r="H22" s="6"/>
      <c r="I22" s="6"/>
      <c r="J22" s="6"/>
      <c r="K22" s="6"/>
      <c r="L22" s="6"/>
      <c r="M22" s="6"/>
      <c r="N22" s="6"/>
      <c r="O22" s="6"/>
      <c r="P22" s="31">
        <f>P2*P5+P6*P9+P10*P13+P14*P17+P18*P21</f>
        <v>6.7500002682209029E-3</v>
      </c>
    </row>
    <row r="23" spans="2:18" ht="27" customHeight="1" x14ac:dyDescent="0.25">
      <c r="B23" s="32" t="s">
        <v>1264</v>
      </c>
      <c r="C23" s="5" t="s">
        <v>1265</v>
      </c>
      <c r="D23" s="5" t="s">
        <v>1265</v>
      </c>
      <c r="E23" s="5" t="s">
        <v>1265</v>
      </c>
      <c r="F23" s="5" t="s">
        <v>1265</v>
      </c>
      <c r="G23" s="5" t="s">
        <v>1266</v>
      </c>
      <c r="H23" s="5" t="s">
        <v>1266</v>
      </c>
      <c r="I23" s="5" t="s">
        <v>1266</v>
      </c>
      <c r="J23" s="5" t="s">
        <v>1266</v>
      </c>
      <c r="K23" s="5" t="s">
        <v>1267</v>
      </c>
      <c r="L23" s="5" t="s">
        <v>1267</v>
      </c>
      <c r="M23" s="5" t="s">
        <v>1267</v>
      </c>
      <c r="N23" s="5" t="s">
        <v>1267</v>
      </c>
      <c r="O23" s="5" t="s">
        <v>1267</v>
      </c>
      <c r="P23" s="5" t="s">
        <v>1267</v>
      </c>
    </row>
    <row r="24" spans="2:18" ht="27" customHeight="1" x14ac:dyDescent="0.25">
      <c r="B24" s="33" t="s">
        <v>1388</v>
      </c>
      <c r="C24" s="4" t="s">
        <v>1389</v>
      </c>
      <c r="D24" s="4" t="s">
        <v>1389</v>
      </c>
      <c r="E24" s="4" t="s">
        <v>1389</v>
      </c>
      <c r="F24" s="4" t="s">
        <v>1389</v>
      </c>
      <c r="G24" s="4" t="s">
        <v>670</v>
      </c>
      <c r="H24" s="4" t="s">
        <v>670</v>
      </c>
      <c r="I24" s="4" t="s">
        <v>670</v>
      </c>
      <c r="J24" s="4" t="s">
        <v>670</v>
      </c>
      <c r="K24" s="4" t="s">
        <v>50</v>
      </c>
      <c r="L24" s="4" t="s">
        <v>50</v>
      </c>
      <c r="M24" s="4" t="s">
        <v>50</v>
      </c>
      <c r="N24" s="4" t="s">
        <v>50</v>
      </c>
      <c r="O24" s="4" t="s">
        <v>50</v>
      </c>
      <c r="P24" s="4" t="s">
        <v>50</v>
      </c>
    </row>
    <row r="25" spans="2:18" ht="27" customHeight="1" x14ac:dyDescent="0.25">
      <c r="B25" s="33" t="s">
        <v>1345</v>
      </c>
      <c r="C25" s="4" t="s">
        <v>1346</v>
      </c>
      <c r="D25" s="4" t="s">
        <v>1346</v>
      </c>
      <c r="E25" s="4" t="s">
        <v>1346</v>
      </c>
      <c r="F25" s="4" t="s">
        <v>1346</v>
      </c>
      <c r="G25" s="4" t="s">
        <v>677</v>
      </c>
      <c r="H25" s="4" t="s">
        <v>677</v>
      </c>
      <c r="I25" s="4" t="s">
        <v>677</v>
      </c>
      <c r="J25" s="4" t="s">
        <v>677</v>
      </c>
      <c r="K25" s="4" t="s">
        <v>50</v>
      </c>
      <c r="L25" s="4" t="s">
        <v>50</v>
      </c>
      <c r="M25" s="4" t="s">
        <v>50</v>
      </c>
      <c r="N25" s="4" t="s">
        <v>50</v>
      </c>
      <c r="O25" s="4" t="s">
        <v>50</v>
      </c>
      <c r="P25" s="4" t="s">
        <v>50</v>
      </c>
    </row>
    <row r="26" spans="2:18" ht="27" customHeight="1" x14ac:dyDescent="0.25">
      <c r="B26" s="33" t="s">
        <v>1391</v>
      </c>
      <c r="C26" s="4" t="s">
        <v>1392</v>
      </c>
      <c r="D26" s="4" t="s">
        <v>1392</v>
      </c>
      <c r="E26" s="4" t="s">
        <v>1392</v>
      </c>
      <c r="F26" s="4" t="s">
        <v>1392</v>
      </c>
      <c r="G26" s="4" t="s">
        <v>279</v>
      </c>
      <c r="H26" s="4" t="s">
        <v>279</v>
      </c>
      <c r="I26" s="4" t="s">
        <v>279</v>
      </c>
      <c r="J26" s="4" t="s">
        <v>279</v>
      </c>
      <c r="K26" s="4" t="s">
        <v>50</v>
      </c>
      <c r="L26" s="4" t="s">
        <v>50</v>
      </c>
      <c r="M26" s="4" t="s">
        <v>50</v>
      </c>
      <c r="N26" s="4" t="s">
        <v>50</v>
      </c>
      <c r="O26" s="4" t="s">
        <v>50</v>
      </c>
      <c r="P26" s="4" t="s">
        <v>50</v>
      </c>
    </row>
    <row r="27" spans="2:18" ht="27" customHeight="1" x14ac:dyDescent="0.25">
      <c r="B27" s="33" t="s">
        <v>1394</v>
      </c>
      <c r="C27" s="4" t="s">
        <v>1395</v>
      </c>
      <c r="D27" s="4" t="s">
        <v>1395</v>
      </c>
      <c r="E27" s="4" t="s">
        <v>1395</v>
      </c>
      <c r="F27" s="4" t="s">
        <v>1395</v>
      </c>
      <c r="G27" s="4" t="s">
        <v>279</v>
      </c>
      <c r="H27" s="4" t="s">
        <v>279</v>
      </c>
      <c r="I27" s="4" t="s">
        <v>279</v>
      </c>
      <c r="J27" s="4" t="s">
        <v>279</v>
      </c>
      <c r="K27" s="4" t="s">
        <v>50</v>
      </c>
      <c r="L27" s="4" t="s">
        <v>50</v>
      </c>
      <c r="M27" s="4" t="s">
        <v>50</v>
      </c>
      <c r="N27" s="4" t="s">
        <v>50</v>
      </c>
      <c r="O27" s="4" t="s">
        <v>50</v>
      </c>
      <c r="P27" s="4" t="s">
        <v>50</v>
      </c>
    </row>
    <row r="28" spans="2:18" ht="27" customHeight="1" x14ac:dyDescent="0.25">
      <c r="B28" s="33" t="s">
        <v>1397</v>
      </c>
      <c r="C28" s="4" t="s">
        <v>1398</v>
      </c>
      <c r="D28" s="4" t="s">
        <v>1398</v>
      </c>
      <c r="E28" s="4" t="s">
        <v>1398</v>
      </c>
      <c r="F28" s="4" t="s">
        <v>1398</v>
      </c>
      <c r="G28" s="4" t="s">
        <v>694</v>
      </c>
      <c r="H28" s="4" t="s">
        <v>694</v>
      </c>
      <c r="I28" s="4" t="s">
        <v>694</v>
      </c>
      <c r="J28" s="4" t="s">
        <v>694</v>
      </c>
      <c r="K28" s="4" t="s">
        <v>50</v>
      </c>
      <c r="L28" s="4" t="s">
        <v>50</v>
      </c>
      <c r="M28" s="4" t="s">
        <v>50</v>
      </c>
      <c r="N28" s="4" t="s">
        <v>50</v>
      </c>
      <c r="O28" s="4" t="s">
        <v>50</v>
      </c>
      <c r="P28" s="4" t="s">
        <v>50</v>
      </c>
    </row>
    <row r="29" spans="2:18" ht="27" customHeight="1" x14ac:dyDescent="0.25">
      <c r="B29" s="3" t="s">
        <v>1268</v>
      </c>
      <c r="C29" s="3" t="s">
        <v>1268</v>
      </c>
      <c r="D29" s="3" t="s">
        <v>1268</v>
      </c>
      <c r="E29" s="3" t="s">
        <v>1268</v>
      </c>
      <c r="F29" s="3" t="s">
        <v>1268</v>
      </c>
      <c r="G29" s="3" t="s">
        <v>1268</v>
      </c>
      <c r="H29" s="3" t="s">
        <v>1268</v>
      </c>
      <c r="I29" s="3" t="s">
        <v>1268</v>
      </c>
      <c r="J29" s="3" t="s">
        <v>1268</v>
      </c>
      <c r="K29" s="3" t="s">
        <v>1268</v>
      </c>
      <c r="L29" s="3" t="s">
        <v>1268</v>
      </c>
      <c r="M29" s="3" t="s">
        <v>1268</v>
      </c>
      <c r="N29" s="3" t="s">
        <v>1268</v>
      </c>
      <c r="O29" s="3" t="s">
        <v>1268</v>
      </c>
      <c r="P29" s="3" t="s">
        <v>1268</v>
      </c>
    </row>
    <row r="30" spans="2:18" ht="27" customHeight="1" x14ac:dyDescent="0.25">
      <c r="B30" s="33" t="s">
        <v>1388</v>
      </c>
      <c r="C30" s="4" t="s">
        <v>669</v>
      </c>
      <c r="D30" s="4" t="s">
        <v>669</v>
      </c>
      <c r="E30" s="4" t="s">
        <v>669</v>
      </c>
      <c r="F30" s="4" t="s">
        <v>669</v>
      </c>
      <c r="G30" s="4" t="s">
        <v>669</v>
      </c>
      <c r="H30" s="4" t="s">
        <v>669</v>
      </c>
      <c r="I30" s="4" t="s">
        <v>669</v>
      </c>
      <c r="J30" s="4" t="s">
        <v>669</v>
      </c>
      <c r="K30" s="4" t="s">
        <v>669</v>
      </c>
      <c r="L30" s="4" t="s">
        <v>669</v>
      </c>
      <c r="M30" s="4" t="s">
        <v>669</v>
      </c>
      <c r="N30" s="4" t="s">
        <v>669</v>
      </c>
      <c r="O30" s="4" t="s">
        <v>669</v>
      </c>
      <c r="P30" s="4" t="s">
        <v>669</v>
      </c>
    </row>
    <row r="31" spans="2:18" ht="27" customHeight="1" x14ac:dyDescent="0.25">
      <c r="B31" s="33" t="s">
        <v>1345</v>
      </c>
      <c r="C31" s="4" t="s">
        <v>675</v>
      </c>
      <c r="D31" s="4" t="s">
        <v>675</v>
      </c>
      <c r="E31" s="4" t="s">
        <v>675</v>
      </c>
      <c r="F31" s="4" t="s">
        <v>675</v>
      </c>
      <c r="G31" s="4" t="s">
        <v>675</v>
      </c>
      <c r="H31" s="4" t="s">
        <v>675</v>
      </c>
      <c r="I31" s="4" t="s">
        <v>675</v>
      </c>
      <c r="J31" s="4" t="s">
        <v>675</v>
      </c>
      <c r="K31" s="4" t="s">
        <v>675</v>
      </c>
      <c r="L31" s="4" t="s">
        <v>675</v>
      </c>
      <c r="M31" s="4" t="s">
        <v>675</v>
      </c>
      <c r="N31" s="4" t="s">
        <v>675</v>
      </c>
      <c r="O31" s="4" t="s">
        <v>675</v>
      </c>
      <c r="P31" s="4" t="s">
        <v>675</v>
      </c>
    </row>
    <row r="32" spans="2:18" ht="27" customHeight="1" x14ac:dyDescent="0.25">
      <c r="B32" s="33" t="s">
        <v>1391</v>
      </c>
      <c r="C32" s="4" t="s">
        <v>682</v>
      </c>
      <c r="D32" s="4" t="s">
        <v>682</v>
      </c>
      <c r="E32" s="4" t="s">
        <v>682</v>
      </c>
      <c r="F32" s="4" t="s">
        <v>682</v>
      </c>
      <c r="G32" s="4" t="s">
        <v>682</v>
      </c>
      <c r="H32" s="4" t="s">
        <v>682</v>
      </c>
      <c r="I32" s="4" t="s">
        <v>682</v>
      </c>
      <c r="J32" s="4" t="s">
        <v>682</v>
      </c>
      <c r="K32" s="4" t="s">
        <v>682</v>
      </c>
      <c r="L32" s="4" t="s">
        <v>682</v>
      </c>
      <c r="M32" s="4" t="s">
        <v>682</v>
      </c>
      <c r="N32" s="4" t="s">
        <v>682</v>
      </c>
      <c r="O32" s="4" t="s">
        <v>682</v>
      </c>
      <c r="P32" s="4" t="s">
        <v>682</v>
      </c>
    </row>
    <row r="33" spans="2:16" ht="27" customHeight="1" x14ac:dyDescent="0.25">
      <c r="B33" s="33" t="s">
        <v>1394</v>
      </c>
      <c r="C33" s="4" t="s">
        <v>687</v>
      </c>
      <c r="D33" s="4" t="s">
        <v>687</v>
      </c>
      <c r="E33" s="4" t="s">
        <v>687</v>
      </c>
      <c r="F33" s="4" t="s">
        <v>687</v>
      </c>
      <c r="G33" s="4" t="s">
        <v>687</v>
      </c>
      <c r="H33" s="4" t="s">
        <v>687</v>
      </c>
      <c r="I33" s="4" t="s">
        <v>687</v>
      </c>
      <c r="J33" s="4" t="s">
        <v>687</v>
      </c>
      <c r="K33" s="4" t="s">
        <v>687</v>
      </c>
      <c r="L33" s="4" t="s">
        <v>687</v>
      </c>
      <c r="M33" s="4" t="s">
        <v>687</v>
      </c>
      <c r="N33" s="4" t="s">
        <v>687</v>
      </c>
      <c r="O33" s="4" t="s">
        <v>687</v>
      </c>
      <c r="P33" s="4" t="s">
        <v>687</v>
      </c>
    </row>
    <row r="34" spans="2:16" ht="27" customHeight="1" x14ac:dyDescent="0.25">
      <c r="B34" s="33" t="s">
        <v>1397</v>
      </c>
      <c r="C34" s="4" t="s">
        <v>692</v>
      </c>
      <c r="D34" s="4" t="s">
        <v>692</v>
      </c>
      <c r="E34" s="4" t="s">
        <v>692</v>
      </c>
      <c r="F34" s="4" t="s">
        <v>692</v>
      </c>
      <c r="G34" s="4" t="s">
        <v>692</v>
      </c>
      <c r="H34" s="4" t="s">
        <v>692</v>
      </c>
      <c r="I34" s="4" t="s">
        <v>692</v>
      </c>
      <c r="J34" s="4" t="s">
        <v>692</v>
      </c>
      <c r="K34" s="4" t="s">
        <v>692</v>
      </c>
      <c r="L34" s="4" t="s">
        <v>692</v>
      </c>
      <c r="M34" s="4" t="s">
        <v>692</v>
      </c>
      <c r="N34" s="4" t="s">
        <v>692</v>
      </c>
      <c r="O34" s="4" t="s">
        <v>692</v>
      </c>
      <c r="P34" s="4" t="s">
        <v>692</v>
      </c>
    </row>
    <row r="36" spans="2:16" ht="34.5" customHeight="1" x14ac:dyDescent="0.25">
      <c r="B36" s="13" t="s">
        <v>4</v>
      </c>
      <c r="C36" s="13"/>
      <c r="D36" s="13"/>
      <c r="E36" s="13"/>
      <c r="F36" s="13"/>
      <c r="G36" s="13"/>
      <c r="H36" s="13"/>
      <c r="I36" s="13"/>
      <c r="J36" s="13"/>
      <c r="K36" s="13"/>
      <c r="L36" s="13"/>
      <c r="M36" s="13"/>
      <c r="N36" s="13"/>
      <c r="O36" s="13"/>
      <c r="P36" s="13"/>
    </row>
    <row r="38" spans="2:16" x14ac:dyDescent="0.25">
      <c r="B38" s="2" t="s">
        <v>5</v>
      </c>
      <c r="C38" s="1"/>
      <c r="D38" s="1" t="s">
        <v>666</v>
      </c>
      <c r="E38" s="1"/>
      <c r="F38" s="1"/>
      <c r="G38" s="1"/>
      <c r="H38" s="1"/>
      <c r="I38" s="1"/>
      <c r="J38" s="1"/>
      <c r="K38" s="1"/>
      <c r="L38" s="1"/>
      <c r="M38" s="1"/>
      <c r="N38" s="1"/>
      <c r="O38" s="1"/>
      <c r="P38" s="1"/>
    </row>
    <row r="39" spans="2:16" x14ac:dyDescent="0.25">
      <c r="B39" s="2" t="s">
        <v>7</v>
      </c>
      <c r="C39" s="1"/>
      <c r="D39" s="1" t="s">
        <v>149</v>
      </c>
      <c r="E39" s="1"/>
      <c r="F39" s="1"/>
      <c r="G39" s="1"/>
      <c r="H39" s="1"/>
      <c r="I39" s="1"/>
      <c r="J39" s="1"/>
      <c r="K39" s="1"/>
      <c r="L39" s="1"/>
      <c r="M39" s="1"/>
      <c r="N39" s="1"/>
      <c r="O39" s="1"/>
      <c r="P39" s="1"/>
    </row>
    <row r="40" spans="2:16" x14ac:dyDescent="0.25">
      <c r="B40" s="2" t="s">
        <v>9</v>
      </c>
      <c r="C40" s="1"/>
      <c r="D40" s="1" t="s">
        <v>667</v>
      </c>
      <c r="E40" s="1"/>
      <c r="F40" s="1"/>
      <c r="G40" s="1"/>
      <c r="H40" s="1"/>
      <c r="I40" s="1"/>
      <c r="J40" s="1"/>
      <c r="K40" s="1"/>
      <c r="L40" s="1"/>
      <c r="M40" s="1"/>
      <c r="N40" s="1"/>
      <c r="O40" s="1"/>
      <c r="P40" s="1"/>
    </row>
    <row r="41" spans="2:16" x14ac:dyDescent="0.25">
      <c r="B41" s="2" t="s">
        <v>11</v>
      </c>
      <c r="C41" s="1"/>
      <c r="D41" s="1" t="s">
        <v>668</v>
      </c>
      <c r="E41" s="1"/>
      <c r="F41" s="1"/>
      <c r="G41" s="1"/>
      <c r="H41" s="1"/>
      <c r="I41" s="1"/>
      <c r="J41" s="1"/>
      <c r="K41" s="1"/>
      <c r="L41" s="1"/>
      <c r="M41" s="1"/>
      <c r="N41" s="1"/>
      <c r="O41" s="1"/>
      <c r="P41" s="1"/>
    </row>
    <row r="42" spans="2:16" x14ac:dyDescent="0.25">
      <c r="B42" s="2" t="s">
        <v>13</v>
      </c>
      <c r="C42" s="1"/>
      <c r="D42" s="1" t="s">
        <v>669</v>
      </c>
      <c r="E42" s="1"/>
      <c r="F42" s="1"/>
      <c r="G42" s="1"/>
      <c r="H42" s="1"/>
      <c r="I42" s="1"/>
      <c r="J42" s="1"/>
      <c r="K42" s="1"/>
      <c r="L42" s="1"/>
      <c r="M42" s="1"/>
      <c r="N42" s="1"/>
      <c r="O42" s="1"/>
      <c r="P42" s="1"/>
    </row>
    <row r="43" spans="2:16" x14ac:dyDescent="0.25">
      <c r="B43" s="2" t="s">
        <v>15</v>
      </c>
      <c r="C43" s="1"/>
      <c r="D43" s="1"/>
      <c r="E43" s="1"/>
      <c r="F43" s="1"/>
      <c r="G43" s="1"/>
      <c r="H43" s="1"/>
      <c r="I43" s="1"/>
      <c r="J43" s="1"/>
      <c r="K43" s="1"/>
      <c r="L43" s="1"/>
      <c r="M43" s="1"/>
      <c r="N43" s="1"/>
      <c r="O43" s="1"/>
      <c r="P43" s="1"/>
    </row>
    <row r="44" spans="2:16" x14ac:dyDescent="0.25">
      <c r="B44" s="2" t="s">
        <v>16</v>
      </c>
      <c r="C44" s="1"/>
      <c r="D44" s="1"/>
      <c r="E44" s="1"/>
      <c r="F44" s="1"/>
      <c r="G44" s="1"/>
      <c r="H44" s="1"/>
      <c r="I44" s="1"/>
      <c r="J44" s="1"/>
      <c r="K44" s="1"/>
      <c r="L44" s="1"/>
      <c r="M44" s="1"/>
      <c r="N44" s="1"/>
      <c r="O44" s="1"/>
      <c r="P44" s="1"/>
    </row>
    <row r="45" spans="2:16" x14ac:dyDescent="0.25">
      <c r="B45" s="2" t="s">
        <v>17</v>
      </c>
      <c r="C45" s="1"/>
      <c r="D45" s="1"/>
      <c r="E45" s="1"/>
      <c r="F45" s="1"/>
      <c r="G45" s="1"/>
      <c r="H45" s="1"/>
      <c r="I45" s="1"/>
      <c r="J45" s="1"/>
      <c r="K45" s="1"/>
      <c r="L45" s="1"/>
      <c r="M45" s="1"/>
      <c r="N45" s="1"/>
      <c r="O45" s="1"/>
      <c r="P45" s="1"/>
    </row>
    <row r="46" spans="2:16" x14ac:dyDescent="0.25">
      <c r="B46" s="2" t="s">
        <v>18</v>
      </c>
      <c r="C46" s="1"/>
      <c r="D46" s="1" t="s">
        <v>57</v>
      </c>
      <c r="E46" s="1"/>
      <c r="F46" s="1"/>
      <c r="G46" s="1"/>
      <c r="H46" s="1"/>
      <c r="I46" s="1"/>
      <c r="J46" s="1"/>
      <c r="K46" s="1"/>
      <c r="L46" s="1"/>
      <c r="M46" s="1"/>
      <c r="N46" s="1"/>
      <c r="O46" s="1"/>
      <c r="P46" s="1"/>
    </row>
    <row r="47" spans="2:16" x14ac:dyDescent="0.25">
      <c r="B47" s="2" t="s">
        <v>20</v>
      </c>
      <c r="C47" s="1"/>
      <c r="D47" s="1">
        <v>30</v>
      </c>
      <c r="E47" s="1"/>
      <c r="F47" s="1"/>
      <c r="G47" s="1"/>
      <c r="H47" s="1"/>
      <c r="I47" s="1"/>
      <c r="J47" s="1"/>
      <c r="K47" s="1"/>
      <c r="L47" s="1"/>
      <c r="M47" s="1"/>
      <c r="N47" s="1"/>
      <c r="O47" s="1"/>
      <c r="P47" s="1"/>
    </row>
    <row r="48" spans="2:16" x14ac:dyDescent="0.25">
      <c r="B48" s="2" t="s">
        <v>21</v>
      </c>
      <c r="C48" s="1"/>
      <c r="D48" s="1">
        <v>5</v>
      </c>
      <c r="E48" s="1"/>
      <c r="F48" s="1"/>
      <c r="G48" s="1"/>
      <c r="H48" s="1"/>
      <c r="I48" s="1"/>
      <c r="J48" s="1"/>
      <c r="K48" s="1"/>
      <c r="L48" s="1"/>
      <c r="M48" s="1"/>
      <c r="N48" s="1"/>
      <c r="O48" s="1"/>
      <c r="P48" s="1"/>
    </row>
    <row r="49" spans="2:16" x14ac:dyDescent="0.25">
      <c r="B49" s="2" t="s">
        <v>22</v>
      </c>
      <c r="C49" s="1"/>
      <c r="D49" s="1">
        <v>24</v>
      </c>
      <c r="E49" s="1"/>
      <c r="F49" s="1"/>
      <c r="G49" s="1"/>
      <c r="H49" s="1"/>
      <c r="I49" s="1"/>
      <c r="J49" s="1"/>
      <c r="K49" s="1"/>
      <c r="L49" s="1"/>
      <c r="M49" s="1"/>
      <c r="N49" s="1"/>
      <c r="O49" s="1"/>
      <c r="P49" s="1"/>
    </row>
    <row r="50" spans="2:16" x14ac:dyDescent="0.25">
      <c r="B50" s="2" t="s">
        <v>23</v>
      </c>
      <c r="C50" s="1"/>
      <c r="D50" s="1" t="s">
        <v>24</v>
      </c>
      <c r="E50" s="1"/>
      <c r="F50" s="1"/>
      <c r="G50" s="1"/>
      <c r="H50" s="1"/>
      <c r="I50" s="1"/>
      <c r="J50" s="1"/>
      <c r="K50" s="1"/>
      <c r="L50" s="1"/>
      <c r="M50" s="1"/>
      <c r="N50" s="1"/>
      <c r="O50" s="1"/>
      <c r="P50" s="1"/>
    </row>
    <row r="51" spans="2:16" x14ac:dyDescent="0.25">
      <c r="B51" s="2" t="s">
        <v>25</v>
      </c>
      <c r="C51" s="1"/>
      <c r="D51" s="1" t="s">
        <v>40</v>
      </c>
      <c r="E51" s="1"/>
      <c r="F51" s="1"/>
      <c r="G51" s="1"/>
      <c r="H51" s="1"/>
      <c r="I51" s="1"/>
      <c r="J51" s="1"/>
      <c r="K51" s="1"/>
      <c r="L51" s="1"/>
      <c r="M51" s="1"/>
      <c r="N51" s="1"/>
      <c r="O51" s="1"/>
      <c r="P51" s="1"/>
    </row>
    <row r="52" spans="2:16" x14ac:dyDescent="0.25">
      <c r="B52" s="2" t="s">
        <v>27</v>
      </c>
      <c r="C52" s="1"/>
      <c r="D52" s="1" t="s">
        <v>1269</v>
      </c>
      <c r="E52" s="1"/>
      <c r="F52" s="1"/>
      <c r="G52" s="1"/>
      <c r="H52" s="1"/>
      <c r="I52" s="1"/>
      <c r="J52" s="1"/>
      <c r="K52" s="1"/>
      <c r="L52" s="1"/>
      <c r="M52" s="1"/>
      <c r="N52" s="1"/>
      <c r="O52" s="1"/>
      <c r="P52" s="1"/>
    </row>
    <row r="53" spans="2:16" x14ac:dyDescent="0.25">
      <c r="B53" s="2" t="s">
        <v>29</v>
      </c>
      <c r="C53" s="1"/>
      <c r="D53" s="1"/>
      <c r="E53" s="1"/>
      <c r="F53" s="1"/>
      <c r="G53" s="1"/>
      <c r="H53" s="1"/>
      <c r="I53" s="1"/>
      <c r="J53" s="1"/>
      <c r="K53" s="1"/>
      <c r="L53" s="1"/>
      <c r="M53" s="1"/>
      <c r="N53" s="1"/>
      <c r="O53" s="1"/>
      <c r="P53" s="1"/>
    </row>
    <row r="54" spans="2:16" x14ac:dyDescent="0.25">
      <c r="B54" s="2" t="s">
        <v>30</v>
      </c>
      <c r="C54" s="1"/>
      <c r="D54" s="1" t="s">
        <v>50</v>
      </c>
      <c r="E54" s="1"/>
      <c r="F54" s="1"/>
      <c r="G54" s="1"/>
      <c r="H54" s="1"/>
      <c r="I54" s="1"/>
      <c r="J54" s="1"/>
      <c r="K54" s="1"/>
      <c r="L54" s="1"/>
      <c r="M54" s="1"/>
      <c r="N54" s="1"/>
      <c r="O54" s="1"/>
      <c r="P54" s="1"/>
    </row>
    <row r="55" spans="2:16" x14ac:dyDescent="0.25">
      <c r="B55" s="2" t="s">
        <v>32</v>
      </c>
      <c r="C55" s="1"/>
      <c r="D55" s="1" t="s">
        <v>670</v>
      </c>
      <c r="E55" s="1"/>
      <c r="F55" s="1"/>
      <c r="G55" s="1"/>
      <c r="H55" s="1"/>
      <c r="I55" s="1"/>
      <c r="J55" s="1"/>
      <c r="K55" s="1"/>
      <c r="L55" s="1"/>
      <c r="M55" s="1"/>
      <c r="N55" s="1"/>
      <c r="O55" s="1"/>
      <c r="P55" s="1"/>
    </row>
    <row r="56" spans="2:16" x14ac:dyDescent="0.25">
      <c r="B56" s="2" t="s">
        <v>34</v>
      </c>
      <c r="C56" s="1"/>
      <c r="D56" s="1" t="s">
        <v>671</v>
      </c>
      <c r="E56" s="1"/>
      <c r="F56" s="1"/>
      <c r="G56" s="1"/>
      <c r="H56" s="1"/>
      <c r="I56" s="1"/>
      <c r="J56" s="1"/>
      <c r="K56" s="1"/>
      <c r="L56" s="1"/>
      <c r="M56" s="1"/>
      <c r="N56" s="1"/>
      <c r="O56" s="1"/>
      <c r="P56" s="1"/>
    </row>
    <row r="58" spans="2:16" x14ac:dyDescent="0.25">
      <c r="B58" s="2" t="s">
        <v>5</v>
      </c>
      <c r="C58" s="1"/>
      <c r="D58" s="1" t="s">
        <v>672</v>
      </c>
      <c r="E58" s="1"/>
      <c r="F58" s="1"/>
      <c r="G58" s="1"/>
      <c r="H58" s="1"/>
      <c r="I58" s="1"/>
      <c r="J58" s="1"/>
      <c r="K58" s="1"/>
      <c r="L58" s="1"/>
      <c r="M58" s="1"/>
      <c r="N58" s="1"/>
      <c r="O58" s="1"/>
      <c r="P58" s="1"/>
    </row>
    <row r="59" spans="2:16" x14ac:dyDescent="0.25">
      <c r="B59" s="2" t="s">
        <v>7</v>
      </c>
      <c r="C59" s="1"/>
      <c r="D59" s="1" t="s">
        <v>149</v>
      </c>
      <c r="E59" s="1"/>
      <c r="F59" s="1"/>
      <c r="G59" s="1"/>
      <c r="H59" s="1"/>
      <c r="I59" s="1"/>
      <c r="J59" s="1"/>
      <c r="K59" s="1"/>
      <c r="L59" s="1"/>
      <c r="M59" s="1"/>
      <c r="N59" s="1"/>
      <c r="O59" s="1"/>
      <c r="P59" s="1"/>
    </row>
    <row r="60" spans="2:16" x14ac:dyDescent="0.25">
      <c r="B60" s="2" t="s">
        <v>9</v>
      </c>
      <c r="C60" s="1"/>
      <c r="D60" s="1" t="s">
        <v>673</v>
      </c>
      <c r="E60" s="1"/>
      <c r="F60" s="1"/>
      <c r="G60" s="1"/>
      <c r="H60" s="1"/>
      <c r="I60" s="1"/>
      <c r="J60" s="1"/>
      <c r="K60" s="1"/>
      <c r="L60" s="1"/>
      <c r="M60" s="1"/>
      <c r="N60" s="1"/>
      <c r="O60" s="1"/>
      <c r="P60" s="1"/>
    </row>
    <row r="61" spans="2:16" x14ac:dyDescent="0.25">
      <c r="B61" s="2" t="s">
        <v>11</v>
      </c>
      <c r="C61" s="1"/>
      <c r="D61" s="1" t="s">
        <v>674</v>
      </c>
      <c r="E61" s="1"/>
      <c r="F61" s="1"/>
      <c r="G61" s="1"/>
      <c r="H61" s="1"/>
      <c r="I61" s="1"/>
      <c r="J61" s="1"/>
      <c r="K61" s="1"/>
      <c r="L61" s="1"/>
      <c r="M61" s="1"/>
      <c r="N61" s="1"/>
      <c r="O61" s="1"/>
      <c r="P61" s="1"/>
    </row>
    <row r="62" spans="2:16" x14ac:dyDescent="0.25">
      <c r="B62" s="2" t="s">
        <v>13</v>
      </c>
      <c r="C62" s="1"/>
      <c r="D62" s="1" t="s">
        <v>675</v>
      </c>
      <c r="E62" s="1"/>
      <c r="F62" s="1"/>
      <c r="G62" s="1"/>
      <c r="H62" s="1"/>
      <c r="I62" s="1"/>
      <c r="J62" s="1"/>
      <c r="K62" s="1"/>
      <c r="L62" s="1"/>
      <c r="M62" s="1"/>
      <c r="N62" s="1"/>
      <c r="O62" s="1"/>
      <c r="P62" s="1"/>
    </row>
    <row r="63" spans="2:16" x14ac:dyDescent="0.25">
      <c r="B63" s="2" t="s">
        <v>15</v>
      </c>
      <c r="C63" s="1"/>
      <c r="D63" s="1"/>
      <c r="E63" s="1"/>
      <c r="F63" s="1"/>
      <c r="G63" s="1"/>
      <c r="H63" s="1"/>
      <c r="I63" s="1"/>
      <c r="J63" s="1"/>
      <c r="K63" s="1"/>
      <c r="L63" s="1"/>
      <c r="M63" s="1"/>
      <c r="N63" s="1"/>
      <c r="O63" s="1"/>
      <c r="P63" s="1"/>
    </row>
    <row r="64" spans="2:16" x14ac:dyDescent="0.25">
      <c r="B64" s="2" t="s">
        <v>16</v>
      </c>
      <c r="C64" s="1"/>
      <c r="D64" s="1"/>
      <c r="E64" s="1"/>
      <c r="F64" s="1"/>
      <c r="G64" s="1"/>
      <c r="H64" s="1"/>
      <c r="I64" s="1"/>
      <c r="J64" s="1"/>
      <c r="K64" s="1"/>
      <c r="L64" s="1"/>
      <c r="M64" s="1"/>
      <c r="N64" s="1"/>
      <c r="O64" s="1"/>
      <c r="P64" s="1"/>
    </row>
    <row r="65" spans="2:16" x14ac:dyDescent="0.25">
      <c r="B65" s="2" t="s">
        <v>17</v>
      </c>
      <c r="C65" s="1"/>
      <c r="D65" s="1"/>
      <c r="E65" s="1"/>
      <c r="F65" s="1"/>
      <c r="G65" s="1"/>
      <c r="H65" s="1"/>
      <c r="I65" s="1"/>
      <c r="J65" s="1"/>
      <c r="K65" s="1"/>
      <c r="L65" s="1"/>
      <c r="M65" s="1"/>
      <c r="N65" s="1"/>
      <c r="O65" s="1"/>
      <c r="P65" s="1"/>
    </row>
    <row r="66" spans="2:16" x14ac:dyDescent="0.25">
      <c r="B66" s="2" t="s">
        <v>18</v>
      </c>
      <c r="C66" s="1"/>
      <c r="D66" s="1" t="s">
        <v>676</v>
      </c>
      <c r="E66" s="1"/>
      <c r="F66" s="1"/>
      <c r="G66" s="1"/>
      <c r="H66" s="1"/>
      <c r="I66" s="1"/>
      <c r="J66" s="1"/>
      <c r="K66" s="1"/>
      <c r="L66" s="1"/>
      <c r="M66" s="1"/>
      <c r="N66" s="1"/>
      <c r="O66" s="1"/>
      <c r="P66" s="1"/>
    </row>
    <row r="67" spans="2:16" x14ac:dyDescent="0.25">
      <c r="B67" s="2" t="s">
        <v>20</v>
      </c>
      <c r="C67" s="1"/>
      <c r="D67" s="1">
        <v>90</v>
      </c>
      <c r="E67" s="1"/>
      <c r="F67" s="1"/>
      <c r="G67" s="1"/>
      <c r="H67" s="1"/>
      <c r="I67" s="1"/>
      <c r="J67" s="1"/>
      <c r="K67" s="1"/>
      <c r="L67" s="1"/>
      <c r="M67" s="1"/>
      <c r="N67" s="1"/>
      <c r="O67" s="1"/>
      <c r="P67" s="1"/>
    </row>
    <row r="68" spans="2:16" x14ac:dyDescent="0.25">
      <c r="B68" s="2" t="s">
        <v>21</v>
      </c>
      <c r="C68" s="1"/>
      <c r="D68" s="1">
        <v>2</v>
      </c>
      <c r="E68" s="1"/>
      <c r="F68" s="1"/>
      <c r="G68" s="1"/>
      <c r="H68" s="1"/>
      <c r="I68" s="1"/>
      <c r="J68" s="1"/>
      <c r="K68" s="1"/>
      <c r="L68" s="1"/>
      <c r="M68" s="1"/>
      <c r="N68" s="1"/>
      <c r="O68" s="1"/>
      <c r="P68" s="1"/>
    </row>
    <row r="69" spans="2:16" x14ac:dyDescent="0.25">
      <c r="B69" s="2" t="s">
        <v>22</v>
      </c>
      <c r="C69" s="1"/>
      <c r="D69" s="1">
        <v>100</v>
      </c>
      <c r="E69" s="1"/>
      <c r="F69" s="1"/>
      <c r="G69" s="1"/>
      <c r="H69" s="1"/>
      <c r="I69" s="1"/>
      <c r="J69" s="1"/>
      <c r="K69" s="1"/>
      <c r="L69" s="1"/>
      <c r="M69" s="1"/>
      <c r="N69" s="1"/>
      <c r="O69" s="1"/>
      <c r="P69" s="1"/>
    </row>
    <row r="70" spans="2:16" x14ac:dyDescent="0.25">
      <c r="B70" s="2" t="s">
        <v>23</v>
      </c>
      <c r="C70" s="1"/>
      <c r="D70" s="1" t="s">
        <v>49</v>
      </c>
      <c r="E70" s="1"/>
      <c r="F70" s="1"/>
      <c r="G70" s="1"/>
      <c r="H70" s="1"/>
      <c r="I70" s="1"/>
      <c r="J70" s="1"/>
      <c r="K70" s="1"/>
      <c r="L70" s="1"/>
      <c r="M70" s="1"/>
      <c r="N70" s="1"/>
      <c r="O70" s="1"/>
      <c r="P70" s="1"/>
    </row>
    <row r="71" spans="2:16" x14ac:dyDescent="0.25">
      <c r="B71" s="2" t="s">
        <v>25</v>
      </c>
      <c r="C71" s="1"/>
      <c r="D71" s="1" t="s">
        <v>26</v>
      </c>
      <c r="E71" s="1"/>
      <c r="F71" s="1"/>
      <c r="G71" s="1"/>
      <c r="H71" s="1"/>
      <c r="I71" s="1"/>
      <c r="J71" s="1"/>
      <c r="K71" s="1"/>
      <c r="L71" s="1"/>
      <c r="M71" s="1"/>
      <c r="N71" s="1"/>
      <c r="O71" s="1"/>
      <c r="P71" s="1"/>
    </row>
    <row r="72" spans="2:16" x14ac:dyDescent="0.25">
      <c r="B72" s="2" t="s">
        <v>27</v>
      </c>
      <c r="C72" s="1"/>
      <c r="D72" s="1" t="s">
        <v>1269</v>
      </c>
      <c r="E72" s="1"/>
      <c r="F72" s="1"/>
      <c r="G72" s="1"/>
      <c r="H72" s="1"/>
      <c r="I72" s="1"/>
      <c r="J72" s="1"/>
      <c r="K72" s="1"/>
      <c r="L72" s="1"/>
      <c r="M72" s="1"/>
      <c r="N72" s="1"/>
      <c r="O72" s="1"/>
      <c r="P72" s="1"/>
    </row>
    <row r="73" spans="2:16" x14ac:dyDescent="0.25">
      <c r="B73" s="2" t="s">
        <v>29</v>
      </c>
      <c r="C73" s="1"/>
      <c r="D73" s="1"/>
      <c r="E73" s="1"/>
      <c r="F73" s="1"/>
      <c r="G73" s="1"/>
      <c r="H73" s="1"/>
      <c r="I73" s="1"/>
      <c r="J73" s="1"/>
      <c r="K73" s="1"/>
      <c r="L73" s="1"/>
      <c r="M73" s="1"/>
      <c r="N73" s="1"/>
      <c r="O73" s="1"/>
      <c r="P73" s="1"/>
    </row>
    <row r="74" spans="2:16" x14ac:dyDescent="0.25">
      <c r="B74" s="2" t="s">
        <v>30</v>
      </c>
      <c r="C74" s="1"/>
      <c r="D74" s="1" t="s">
        <v>50</v>
      </c>
      <c r="E74" s="1"/>
      <c r="F74" s="1"/>
      <c r="G74" s="1"/>
      <c r="H74" s="1"/>
      <c r="I74" s="1"/>
      <c r="J74" s="1"/>
      <c r="K74" s="1"/>
      <c r="L74" s="1"/>
      <c r="M74" s="1"/>
      <c r="N74" s="1"/>
      <c r="O74" s="1"/>
      <c r="P74" s="1"/>
    </row>
    <row r="75" spans="2:16" x14ac:dyDescent="0.25">
      <c r="B75" s="2" t="s">
        <v>32</v>
      </c>
      <c r="C75" s="1"/>
      <c r="D75" s="1" t="s">
        <v>677</v>
      </c>
      <c r="E75" s="1"/>
      <c r="F75" s="1"/>
      <c r="G75" s="1"/>
      <c r="H75" s="1"/>
      <c r="I75" s="1"/>
      <c r="J75" s="1"/>
      <c r="K75" s="1"/>
      <c r="L75" s="1"/>
      <c r="M75" s="1"/>
      <c r="N75" s="1"/>
      <c r="O75" s="1"/>
      <c r="P75" s="1"/>
    </row>
    <row r="76" spans="2:16" x14ac:dyDescent="0.25">
      <c r="B76" s="2" t="s">
        <v>34</v>
      </c>
      <c r="C76" s="1"/>
      <c r="D76" s="1" t="s">
        <v>671</v>
      </c>
      <c r="E76" s="1"/>
      <c r="F76" s="1"/>
      <c r="G76" s="1"/>
      <c r="H76" s="1"/>
      <c r="I76" s="1"/>
      <c r="J76" s="1"/>
      <c r="K76" s="1"/>
      <c r="L76" s="1"/>
      <c r="M76" s="1"/>
      <c r="N76" s="1"/>
      <c r="O76" s="1"/>
      <c r="P76" s="1"/>
    </row>
    <row r="78" spans="2:16" x14ac:dyDescent="0.25">
      <c r="B78" s="2" t="s">
        <v>5</v>
      </c>
      <c r="C78" s="1"/>
      <c r="D78" s="1" t="s">
        <v>679</v>
      </c>
      <c r="E78" s="1"/>
      <c r="F78" s="1"/>
      <c r="G78" s="1"/>
      <c r="H78" s="1"/>
      <c r="I78" s="1"/>
      <c r="J78" s="1"/>
      <c r="K78" s="1"/>
      <c r="L78" s="1"/>
      <c r="M78" s="1"/>
      <c r="N78" s="1"/>
      <c r="O78" s="1"/>
      <c r="P78" s="1"/>
    </row>
    <row r="79" spans="2:16" x14ac:dyDescent="0.25">
      <c r="B79" s="2" t="s">
        <v>7</v>
      </c>
      <c r="C79" s="1"/>
      <c r="D79" s="1" t="s">
        <v>149</v>
      </c>
      <c r="E79" s="1"/>
      <c r="F79" s="1"/>
      <c r="G79" s="1"/>
      <c r="H79" s="1"/>
      <c r="I79" s="1"/>
      <c r="J79" s="1"/>
      <c r="K79" s="1"/>
      <c r="L79" s="1"/>
      <c r="M79" s="1"/>
      <c r="N79" s="1"/>
      <c r="O79" s="1"/>
      <c r="P79" s="1"/>
    </row>
    <row r="80" spans="2:16" x14ac:dyDescent="0.25">
      <c r="B80" s="2" t="s">
        <v>9</v>
      </c>
      <c r="C80" s="1"/>
      <c r="D80" s="1" t="s">
        <v>680</v>
      </c>
      <c r="E80" s="1"/>
      <c r="F80" s="1"/>
      <c r="G80" s="1"/>
      <c r="H80" s="1"/>
      <c r="I80" s="1"/>
      <c r="J80" s="1"/>
      <c r="K80" s="1"/>
      <c r="L80" s="1"/>
      <c r="M80" s="1"/>
      <c r="N80" s="1"/>
      <c r="O80" s="1"/>
      <c r="P80" s="1"/>
    </row>
    <row r="81" spans="2:16" x14ac:dyDescent="0.25">
      <c r="B81" s="2" t="s">
        <v>11</v>
      </c>
      <c r="C81" s="1"/>
      <c r="D81" s="1" t="s">
        <v>681</v>
      </c>
      <c r="E81" s="1"/>
      <c r="F81" s="1"/>
      <c r="G81" s="1"/>
      <c r="H81" s="1"/>
      <c r="I81" s="1"/>
      <c r="J81" s="1"/>
      <c r="K81" s="1"/>
      <c r="L81" s="1"/>
      <c r="M81" s="1"/>
      <c r="N81" s="1"/>
      <c r="O81" s="1"/>
      <c r="P81" s="1"/>
    </row>
    <row r="82" spans="2:16" x14ac:dyDescent="0.25">
      <c r="B82" s="2" t="s">
        <v>13</v>
      </c>
      <c r="C82" s="1"/>
      <c r="D82" s="1" t="s">
        <v>682</v>
      </c>
      <c r="E82" s="1"/>
      <c r="F82" s="1"/>
      <c r="G82" s="1"/>
      <c r="H82" s="1"/>
      <c r="I82" s="1"/>
      <c r="J82" s="1"/>
      <c r="K82" s="1"/>
      <c r="L82" s="1"/>
      <c r="M82" s="1"/>
      <c r="N82" s="1"/>
      <c r="O82" s="1"/>
      <c r="P82" s="1"/>
    </row>
    <row r="83" spans="2:16" x14ac:dyDescent="0.25">
      <c r="B83" s="2" t="s">
        <v>15</v>
      </c>
      <c r="C83" s="1"/>
      <c r="D83" s="1"/>
      <c r="E83" s="1"/>
      <c r="F83" s="1"/>
      <c r="G83" s="1"/>
      <c r="H83" s="1"/>
      <c r="I83" s="1"/>
      <c r="J83" s="1"/>
      <c r="K83" s="1"/>
      <c r="L83" s="1"/>
      <c r="M83" s="1"/>
      <c r="N83" s="1"/>
      <c r="O83" s="1"/>
      <c r="P83" s="1"/>
    </row>
    <row r="84" spans="2:16" x14ac:dyDescent="0.25">
      <c r="B84" s="2" t="s">
        <v>16</v>
      </c>
      <c r="C84" s="1"/>
      <c r="D84" s="1"/>
      <c r="E84" s="1"/>
      <c r="F84" s="1"/>
      <c r="G84" s="1"/>
      <c r="H84" s="1"/>
      <c r="I84" s="1"/>
      <c r="J84" s="1"/>
      <c r="K84" s="1"/>
      <c r="L84" s="1"/>
      <c r="M84" s="1"/>
      <c r="N84" s="1"/>
      <c r="O84" s="1"/>
      <c r="P84" s="1"/>
    </row>
    <row r="85" spans="2:16" x14ac:dyDescent="0.25">
      <c r="B85" s="2" t="s">
        <v>17</v>
      </c>
      <c r="C85" s="1"/>
      <c r="D85" s="1"/>
      <c r="E85" s="1"/>
      <c r="F85" s="1"/>
      <c r="G85" s="1"/>
      <c r="H85" s="1"/>
      <c r="I85" s="1"/>
      <c r="J85" s="1"/>
      <c r="K85" s="1"/>
      <c r="L85" s="1"/>
      <c r="M85" s="1"/>
      <c r="N85" s="1"/>
      <c r="O85" s="1"/>
      <c r="P85" s="1"/>
    </row>
    <row r="86" spans="2:16" x14ac:dyDescent="0.25">
      <c r="B86" s="2" t="s">
        <v>18</v>
      </c>
      <c r="C86" s="1"/>
      <c r="D86" s="1" t="s">
        <v>683</v>
      </c>
      <c r="E86" s="1"/>
      <c r="F86" s="1"/>
      <c r="G86" s="1"/>
      <c r="H86" s="1"/>
      <c r="I86" s="1"/>
      <c r="J86" s="1"/>
      <c r="K86" s="1"/>
      <c r="L86" s="1"/>
      <c r="M86" s="1"/>
      <c r="N86" s="1"/>
      <c r="O86" s="1"/>
      <c r="P86" s="1"/>
    </row>
    <row r="87" spans="2:16" x14ac:dyDescent="0.25">
      <c r="B87" s="2" t="s">
        <v>20</v>
      </c>
      <c r="C87" s="1"/>
      <c r="D87" s="1">
        <v>90</v>
      </c>
      <c r="E87" s="1"/>
      <c r="F87" s="1"/>
      <c r="G87" s="1"/>
      <c r="H87" s="1"/>
      <c r="I87" s="1"/>
      <c r="J87" s="1"/>
      <c r="K87" s="1"/>
      <c r="L87" s="1"/>
      <c r="M87" s="1"/>
      <c r="N87" s="1"/>
      <c r="O87" s="1"/>
      <c r="P87" s="1"/>
    </row>
    <row r="88" spans="2:16" x14ac:dyDescent="0.25">
      <c r="B88" s="2" t="s">
        <v>21</v>
      </c>
      <c r="C88" s="1"/>
      <c r="D88" s="1">
        <v>2</v>
      </c>
      <c r="E88" s="1"/>
      <c r="F88" s="1"/>
      <c r="G88" s="1"/>
      <c r="H88" s="1"/>
      <c r="I88" s="1"/>
      <c r="J88" s="1"/>
      <c r="K88" s="1"/>
      <c r="L88" s="1"/>
      <c r="M88" s="1"/>
      <c r="N88" s="1"/>
      <c r="O88" s="1"/>
      <c r="P88" s="1"/>
    </row>
    <row r="89" spans="2:16" x14ac:dyDescent="0.25">
      <c r="B89" s="2" t="s">
        <v>22</v>
      </c>
      <c r="C89" s="1"/>
      <c r="D89" s="1">
        <v>100</v>
      </c>
      <c r="E89" s="1"/>
      <c r="F89" s="1"/>
      <c r="G89" s="1"/>
      <c r="H89" s="1"/>
      <c r="I89" s="1"/>
      <c r="J89" s="1"/>
      <c r="K89" s="1"/>
      <c r="L89" s="1"/>
      <c r="M89" s="1"/>
      <c r="N89" s="1"/>
      <c r="O89" s="1"/>
      <c r="P89" s="1"/>
    </row>
    <row r="90" spans="2:16" x14ac:dyDescent="0.25">
      <c r="B90" s="2" t="s">
        <v>23</v>
      </c>
      <c r="C90" s="1"/>
      <c r="D90" s="1" t="s">
        <v>49</v>
      </c>
      <c r="E90" s="1"/>
      <c r="F90" s="1"/>
      <c r="G90" s="1"/>
      <c r="H90" s="1"/>
      <c r="I90" s="1"/>
      <c r="J90" s="1"/>
      <c r="K90" s="1"/>
      <c r="L90" s="1"/>
      <c r="M90" s="1"/>
      <c r="N90" s="1"/>
      <c r="O90" s="1"/>
      <c r="P90" s="1"/>
    </row>
    <row r="91" spans="2:16" x14ac:dyDescent="0.25">
      <c r="B91" s="2" t="s">
        <v>25</v>
      </c>
      <c r="C91" s="1"/>
      <c r="D91" s="1" t="s">
        <v>26</v>
      </c>
      <c r="E91" s="1"/>
      <c r="F91" s="1"/>
      <c r="G91" s="1"/>
      <c r="H91" s="1"/>
      <c r="I91" s="1"/>
      <c r="J91" s="1"/>
      <c r="K91" s="1"/>
      <c r="L91" s="1"/>
      <c r="M91" s="1"/>
      <c r="N91" s="1"/>
      <c r="O91" s="1"/>
      <c r="P91" s="1"/>
    </row>
    <row r="92" spans="2:16" x14ac:dyDescent="0.25">
      <c r="B92" s="2" t="s">
        <v>27</v>
      </c>
      <c r="C92" s="1"/>
      <c r="D92" s="1" t="s">
        <v>1269</v>
      </c>
      <c r="E92" s="1"/>
      <c r="F92" s="1"/>
      <c r="G92" s="1"/>
      <c r="H92" s="1"/>
      <c r="I92" s="1"/>
      <c r="J92" s="1"/>
      <c r="K92" s="1"/>
      <c r="L92" s="1"/>
      <c r="M92" s="1"/>
      <c r="N92" s="1"/>
      <c r="O92" s="1"/>
      <c r="P92" s="1"/>
    </row>
    <row r="93" spans="2:16" x14ac:dyDescent="0.25">
      <c r="B93" s="2" t="s">
        <v>29</v>
      </c>
      <c r="C93" s="1"/>
      <c r="D93" s="1"/>
      <c r="E93" s="1"/>
      <c r="F93" s="1"/>
      <c r="G93" s="1"/>
      <c r="H93" s="1"/>
      <c r="I93" s="1"/>
      <c r="J93" s="1"/>
      <c r="K93" s="1"/>
      <c r="L93" s="1"/>
      <c r="M93" s="1"/>
      <c r="N93" s="1"/>
      <c r="O93" s="1"/>
      <c r="P93" s="1"/>
    </row>
    <row r="94" spans="2:16" x14ac:dyDescent="0.25">
      <c r="B94" s="2" t="s">
        <v>30</v>
      </c>
      <c r="C94" s="1"/>
      <c r="D94" s="1" t="s">
        <v>50</v>
      </c>
      <c r="E94" s="1"/>
      <c r="F94" s="1"/>
      <c r="G94" s="1"/>
      <c r="H94" s="1"/>
      <c r="I94" s="1"/>
      <c r="J94" s="1"/>
      <c r="K94" s="1"/>
      <c r="L94" s="1"/>
      <c r="M94" s="1"/>
      <c r="N94" s="1"/>
      <c r="O94" s="1"/>
      <c r="P94" s="1"/>
    </row>
    <row r="95" spans="2:16" x14ac:dyDescent="0.25">
      <c r="B95" s="2" t="s">
        <v>32</v>
      </c>
      <c r="C95" s="1"/>
      <c r="D95" s="1" t="s">
        <v>279</v>
      </c>
      <c r="E95" s="1"/>
      <c r="F95" s="1"/>
      <c r="G95" s="1"/>
      <c r="H95" s="1"/>
      <c r="I95" s="1"/>
      <c r="J95" s="1"/>
      <c r="K95" s="1"/>
      <c r="L95" s="1"/>
      <c r="M95" s="1"/>
      <c r="N95" s="1"/>
      <c r="O95" s="1"/>
      <c r="P95" s="1"/>
    </row>
    <row r="96" spans="2:16" x14ac:dyDescent="0.25">
      <c r="B96" s="2" t="s">
        <v>34</v>
      </c>
      <c r="C96" s="1"/>
      <c r="D96" s="1" t="s">
        <v>671</v>
      </c>
      <c r="E96" s="1"/>
      <c r="F96" s="1"/>
      <c r="G96" s="1"/>
      <c r="H96" s="1"/>
      <c r="I96" s="1"/>
      <c r="J96" s="1"/>
      <c r="K96" s="1"/>
      <c r="L96" s="1"/>
      <c r="M96" s="1"/>
      <c r="N96" s="1"/>
      <c r="O96" s="1"/>
      <c r="P96" s="1"/>
    </row>
    <row r="98" spans="2:16" x14ac:dyDescent="0.25">
      <c r="B98" s="2" t="s">
        <v>5</v>
      </c>
      <c r="C98" s="1"/>
      <c r="D98" s="1" t="s">
        <v>684</v>
      </c>
      <c r="E98" s="1"/>
      <c r="F98" s="1"/>
      <c r="G98" s="1"/>
      <c r="H98" s="1"/>
      <c r="I98" s="1"/>
      <c r="J98" s="1"/>
      <c r="K98" s="1"/>
      <c r="L98" s="1"/>
      <c r="M98" s="1"/>
      <c r="N98" s="1"/>
      <c r="O98" s="1"/>
      <c r="P98" s="1"/>
    </row>
    <row r="99" spans="2:16" x14ac:dyDescent="0.25">
      <c r="B99" s="2" t="s">
        <v>7</v>
      </c>
      <c r="C99" s="1"/>
      <c r="D99" s="1" t="s">
        <v>149</v>
      </c>
      <c r="E99" s="1"/>
      <c r="F99" s="1"/>
      <c r="G99" s="1"/>
      <c r="H99" s="1"/>
      <c r="I99" s="1"/>
      <c r="J99" s="1"/>
      <c r="K99" s="1"/>
      <c r="L99" s="1"/>
      <c r="M99" s="1"/>
      <c r="N99" s="1"/>
      <c r="O99" s="1"/>
      <c r="P99" s="1"/>
    </row>
    <row r="100" spans="2:16" x14ac:dyDescent="0.25">
      <c r="B100" s="2" t="s">
        <v>9</v>
      </c>
      <c r="C100" s="1"/>
      <c r="D100" s="1" t="s">
        <v>685</v>
      </c>
      <c r="E100" s="1"/>
      <c r="F100" s="1"/>
      <c r="G100" s="1"/>
      <c r="H100" s="1"/>
      <c r="I100" s="1"/>
      <c r="J100" s="1"/>
      <c r="K100" s="1"/>
      <c r="L100" s="1"/>
      <c r="M100" s="1"/>
      <c r="N100" s="1"/>
      <c r="O100" s="1"/>
      <c r="P100" s="1"/>
    </row>
    <row r="101" spans="2:16" x14ac:dyDescent="0.25">
      <c r="B101" s="2" t="s">
        <v>11</v>
      </c>
      <c r="C101" s="1"/>
      <c r="D101" s="1" t="s">
        <v>686</v>
      </c>
      <c r="E101" s="1"/>
      <c r="F101" s="1"/>
      <c r="G101" s="1"/>
      <c r="H101" s="1"/>
      <c r="I101" s="1"/>
      <c r="J101" s="1"/>
      <c r="K101" s="1"/>
      <c r="L101" s="1"/>
      <c r="M101" s="1"/>
      <c r="N101" s="1"/>
      <c r="O101" s="1"/>
      <c r="P101" s="1"/>
    </row>
    <row r="102" spans="2:16" x14ac:dyDescent="0.25">
      <c r="B102" s="2" t="s">
        <v>13</v>
      </c>
      <c r="C102" s="1"/>
      <c r="D102" s="1" t="s">
        <v>687</v>
      </c>
      <c r="E102" s="1"/>
      <c r="F102" s="1"/>
      <c r="G102" s="1"/>
      <c r="H102" s="1"/>
      <c r="I102" s="1"/>
      <c r="J102" s="1"/>
      <c r="K102" s="1"/>
      <c r="L102" s="1"/>
      <c r="M102" s="1"/>
      <c r="N102" s="1"/>
      <c r="O102" s="1"/>
      <c r="P102" s="1"/>
    </row>
    <row r="103" spans="2:16" x14ac:dyDescent="0.25">
      <c r="B103" s="2" t="s">
        <v>15</v>
      </c>
      <c r="C103" s="1"/>
      <c r="D103" s="1"/>
      <c r="E103" s="1"/>
      <c r="F103" s="1"/>
      <c r="G103" s="1"/>
      <c r="H103" s="1"/>
      <c r="I103" s="1"/>
      <c r="J103" s="1"/>
      <c r="K103" s="1"/>
      <c r="L103" s="1"/>
      <c r="M103" s="1"/>
      <c r="N103" s="1"/>
      <c r="O103" s="1"/>
      <c r="P103" s="1"/>
    </row>
    <row r="104" spans="2:16" x14ac:dyDescent="0.25">
      <c r="B104" s="2" t="s">
        <v>16</v>
      </c>
      <c r="C104" s="1"/>
      <c r="D104" s="1"/>
      <c r="E104" s="1"/>
      <c r="F104" s="1"/>
      <c r="G104" s="1"/>
      <c r="H104" s="1"/>
      <c r="I104" s="1"/>
      <c r="J104" s="1"/>
      <c r="K104" s="1"/>
      <c r="L104" s="1"/>
      <c r="M104" s="1"/>
      <c r="N104" s="1"/>
      <c r="O104" s="1"/>
      <c r="P104" s="1"/>
    </row>
    <row r="105" spans="2:16" x14ac:dyDescent="0.25">
      <c r="B105" s="2" t="s">
        <v>17</v>
      </c>
      <c r="C105" s="1"/>
      <c r="D105" s="1"/>
      <c r="E105" s="1"/>
      <c r="F105" s="1"/>
      <c r="G105" s="1"/>
      <c r="H105" s="1"/>
      <c r="I105" s="1"/>
      <c r="J105" s="1"/>
      <c r="K105" s="1"/>
      <c r="L105" s="1"/>
      <c r="M105" s="1"/>
      <c r="N105" s="1"/>
      <c r="O105" s="1"/>
      <c r="P105" s="1"/>
    </row>
    <row r="106" spans="2:16" x14ac:dyDescent="0.25">
      <c r="B106" s="2" t="s">
        <v>18</v>
      </c>
      <c r="C106" s="1"/>
      <c r="D106" s="1" t="s">
        <v>688</v>
      </c>
      <c r="E106" s="1"/>
      <c r="F106" s="1"/>
      <c r="G106" s="1"/>
      <c r="H106" s="1"/>
      <c r="I106" s="1"/>
      <c r="J106" s="1"/>
      <c r="K106" s="1"/>
      <c r="L106" s="1"/>
      <c r="M106" s="1"/>
      <c r="N106" s="1"/>
      <c r="O106" s="1"/>
      <c r="P106" s="1"/>
    </row>
    <row r="107" spans="2:16" x14ac:dyDescent="0.25">
      <c r="B107" s="2" t="s">
        <v>20</v>
      </c>
      <c r="C107" s="1"/>
      <c r="D107" s="1">
        <v>90</v>
      </c>
      <c r="E107" s="1"/>
      <c r="F107" s="1"/>
      <c r="G107" s="1"/>
      <c r="H107" s="1"/>
      <c r="I107" s="1"/>
      <c r="J107" s="1"/>
      <c r="K107" s="1"/>
      <c r="L107" s="1"/>
      <c r="M107" s="1"/>
      <c r="N107" s="1"/>
      <c r="O107" s="1"/>
      <c r="P107" s="1"/>
    </row>
    <row r="108" spans="2:16" x14ac:dyDescent="0.25">
      <c r="B108" s="2" t="s">
        <v>21</v>
      </c>
      <c r="C108" s="1"/>
      <c r="D108" s="1">
        <v>2</v>
      </c>
      <c r="E108" s="1"/>
      <c r="F108" s="1"/>
      <c r="G108" s="1"/>
      <c r="H108" s="1"/>
      <c r="I108" s="1"/>
      <c r="J108" s="1"/>
      <c r="K108" s="1"/>
      <c r="L108" s="1"/>
      <c r="M108" s="1"/>
      <c r="N108" s="1"/>
      <c r="O108" s="1"/>
      <c r="P108" s="1"/>
    </row>
    <row r="109" spans="2:16" x14ac:dyDescent="0.25">
      <c r="B109" s="2" t="s">
        <v>22</v>
      </c>
      <c r="C109" s="1"/>
      <c r="D109" s="1">
        <v>100</v>
      </c>
      <c r="E109" s="1"/>
      <c r="F109" s="1"/>
      <c r="G109" s="1"/>
      <c r="H109" s="1"/>
      <c r="I109" s="1"/>
      <c r="J109" s="1"/>
      <c r="K109" s="1"/>
      <c r="L109" s="1"/>
      <c r="M109" s="1"/>
      <c r="N109" s="1"/>
      <c r="O109" s="1"/>
      <c r="P109" s="1"/>
    </row>
    <row r="110" spans="2:16" x14ac:dyDescent="0.25">
      <c r="B110" s="2" t="s">
        <v>23</v>
      </c>
      <c r="C110" s="1"/>
      <c r="D110" s="1" t="s">
        <v>49</v>
      </c>
      <c r="E110" s="1"/>
      <c r="F110" s="1"/>
      <c r="G110" s="1"/>
      <c r="H110" s="1"/>
      <c r="I110" s="1"/>
      <c r="J110" s="1"/>
      <c r="K110" s="1"/>
      <c r="L110" s="1"/>
      <c r="M110" s="1"/>
      <c r="N110" s="1"/>
      <c r="O110" s="1"/>
      <c r="P110" s="1"/>
    </row>
    <row r="111" spans="2:16" x14ac:dyDescent="0.25">
      <c r="B111" s="2" t="s">
        <v>25</v>
      </c>
      <c r="C111" s="1"/>
      <c r="D111" s="1" t="s">
        <v>26</v>
      </c>
      <c r="E111" s="1"/>
      <c r="F111" s="1"/>
      <c r="G111" s="1"/>
      <c r="H111" s="1"/>
      <c r="I111" s="1"/>
      <c r="J111" s="1"/>
      <c r="K111" s="1"/>
      <c r="L111" s="1"/>
      <c r="M111" s="1"/>
      <c r="N111" s="1"/>
      <c r="O111" s="1"/>
      <c r="P111" s="1"/>
    </row>
    <row r="112" spans="2:16" x14ac:dyDescent="0.25">
      <c r="B112" s="2" t="s">
        <v>27</v>
      </c>
      <c r="C112" s="1"/>
      <c r="D112" s="1" t="s">
        <v>1269</v>
      </c>
      <c r="E112" s="1"/>
      <c r="F112" s="1"/>
      <c r="G112" s="1"/>
      <c r="H112" s="1"/>
      <c r="I112" s="1"/>
      <c r="J112" s="1"/>
      <c r="K112" s="1"/>
      <c r="L112" s="1"/>
      <c r="M112" s="1"/>
      <c r="N112" s="1"/>
      <c r="O112" s="1"/>
      <c r="P112" s="1"/>
    </row>
    <row r="113" spans="2:16" x14ac:dyDescent="0.25">
      <c r="B113" s="2" t="s">
        <v>29</v>
      </c>
      <c r="C113" s="1"/>
      <c r="D113" s="1"/>
      <c r="E113" s="1"/>
      <c r="F113" s="1"/>
      <c r="G113" s="1"/>
      <c r="H113" s="1"/>
      <c r="I113" s="1"/>
      <c r="J113" s="1"/>
      <c r="K113" s="1"/>
      <c r="L113" s="1"/>
      <c r="M113" s="1"/>
      <c r="N113" s="1"/>
      <c r="O113" s="1"/>
      <c r="P113" s="1"/>
    </row>
    <row r="114" spans="2:16" x14ac:dyDescent="0.25">
      <c r="B114" s="2" t="s">
        <v>30</v>
      </c>
      <c r="C114" s="1"/>
      <c r="D114" s="1" t="s">
        <v>50</v>
      </c>
      <c r="E114" s="1"/>
      <c r="F114" s="1"/>
      <c r="G114" s="1"/>
      <c r="H114" s="1"/>
      <c r="I114" s="1"/>
      <c r="J114" s="1"/>
      <c r="K114" s="1"/>
      <c r="L114" s="1"/>
      <c r="M114" s="1"/>
      <c r="N114" s="1"/>
      <c r="O114" s="1"/>
      <c r="P114" s="1"/>
    </row>
    <row r="115" spans="2:16" x14ac:dyDescent="0.25">
      <c r="B115" s="2" t="s">
        <v>32</v>
      </c>
      <c r="C115" s="1"/>
      <c r="D115" s="1" t="s">
        <v>279</v>
      </c>
      <c r="E115" s="1"/>
      <c r="F115" s="1"/>
      <c r="G115" s="1"/>
      <c r="H115" s="1"/>
      <c r="I115" s="1"/>
      <c r="J115" s="1"/>
      <c r="K115" s="1"/>
      <c r="L115" s="1"/>
      <c r="M115" s="1"/>
      <c r="N115" s="1"/>
      <c r="O115" s="1"/>
      <c r="P115" s="1"/>
    </row>
    <row r="116" spans="2:16" x14ac:dyDescent="0.25">
      <c r="B116" s="2" t="s">
        <v>34</v>
      </c>
      <c r="C116" s="1"/>
      <c r="D116" s="1" t="s">
        <v>671</v>
      </c>
      <c r="E116" s="1"/>
      <c r="F116" s="1"/>
      <c r="G116" s="1"/>
      <c r="H116" s="1"/>
      <c r="I116" s="1"/>
      <c r="J116" s="1"/>
      <c r="K116" s="1"/>
      <c r="L116" s="1"/>
      <c r="M116" s="1"/>
      <c r="N116" s="1"/>
      <c r="O116" s="1"/>
      <c r="P116" s="1"/>
    </row>
    <row r="118" spans="2:16" x14ac:dyDescent="0.25">
      <c r="B118" s="2" t="s">
        <v>5</v>
      </c>
      <c r="C118" s="1"/>
      <c r="D118" s="1" t="s">
        <v>689</v>
      </c>
      <c r="E118" s="1"/>
      <c r="F118" s="1"/>
      <c r="G118" s="1"/>
      <c r="H118" s="1"/>
      <c r="I118" s="1"/>
      <c r="J118" s="1"/>
      <c r="K118" s="1"/>
      <c r="L118" s="1"/>
      <c r="M118" s="1"/>
      <c r="N118" s="1"/>
      <c r="O118" s="1"/>
      <c r="P118" s="1"/>
    </row>
    <row r="119" spans="2:16" x14ac:dyDescent="0.25">
      <c r="B119" s="2" t="s">
        <v>7</v>
      </c>
      <c r="C119" s="1"/>
      <c r="D119" s="1" t="s">
        <v>149</v>
      </c>
      <c r="E119" s="1"/>
      <c r="F119" s="1"/>
      <c r="G119" s="1"/>
      <c r="H119" s="1"/>
      <c r="I119" s="1"/>
      <c r="J119" s="1"/>
      <c r="K119" s="1"/>
      <c r="L119" s="1"/>
      <c r="M119" s="1"/>
      <c r="N119" s="1"/>
      <c r="O119" s="1"/>
      <c r="P119" s="1"/>
    </row>
    <row r="120" spans="2:16" x14ac:dyDescent="0.25">
      <c r="B120" s="2" t="s">
        <v>9</v>
      </c>
      <c r="C120" s="1"/>
      <c r="D120" s="1" t="s">
        <v>690</v>
      </c>
      <c r="E120" s="1"/>
      <c r="F120" s="1"/>
      <c r="G120" s="1"/>
      <c r="H120" s="1"/>
      <c r="I120" s="1"/>
      <c r="J120" s="1"/>
      <c r="K120" s="1"/>
      <c r="L120" s="1"/>
      <c r="M120" s="1"/>
      <c r="N120" s="1"/>
      <c r="O120" s="1"/>
      <c r="P120" s="1"/>
    </row>
    <row r="121" spans="2:16" x14ac:dyDescent="0.25">
      <c r="B121" s="2" t="s">
        <v>11</v>
      </c>
      <c r="C121" s="1"/>
      <c r="D121" s="1" t="s">
        <v>691</v>
      </c>
      <c r="E121" s="1"/>
      <c r="F121" s="1"/>
      <c r="G121" s="1"/>
      <c r="H121" s="1"/>
      <c r="I121" s="1"/>
      <c r="J121" s="1"/>
      <c r="K121" s="1"/>
      <c r="L121" s="1"/>
      <c r="M121" s="1"/>
      <c r="N121" s="1"/>
      <c r="O121" s="1"/>
      <c r="P121" s="1"/>
    </row>
    <row r="122" spans="2:16" x14ac:dyDescent="0.25">
      <c r="B122" s="2" t="s">
        <v>13</v>
      </c>
      <c r="C122" s="1"/>
      <c r="D122" s="1" t="s">
        <v>692</v>
      </c>
      <c r="E122" s="1"/>
      <c r="F122" s="1"/>
      <c r="G122" s="1"/>
      <c r="H122" s="1"/>
      <c r="I122" s="1"/>
      <c r="J122" s="1"/>
      <c r="K122" s="1"/>
      <c r="L122" s="1"/>
      <c r="M122" s="1"/>
      <c r="N122" s="1"/>
      <c r="O122" s="1"/>
      <c r="P122" s="1"/>
    </row>
    <row r="123" spans="2:16" x14ac:dyDescent="0.25">
      <c r="B123" s="2" t="s">
        <v>15</v>
      </c>
      <c r="C123" s="1"/>
      <c r="D123" s="1"/>
      <c r="E123" s="1"/>
      <c r="F123" s="1"/>
      <c r="G123" s="1"/>
      <c r="H123" s="1"/>
      <c r="I123" s="1"/>
      <c r="J123" s="1"/>
      <c r="K123" s="1"/>
      <c r="L123" s="1"/>
      <c r="M123" s="1"/>
      <c r="N123" s="1"/>
      <c r="O123" s="1"/>
      <c r="P123" s="1"/>
    </row>
    <row r="124" spans="2:16" x14ac:dyDescent="0.25">
      <c r="B124" s="2" t="s">
        <v>16</v>
      </c>
      <c r="C124" s="1"/>
      <c r="D124" s="1"/>
      <c r="E124" s="1"/>
      <c r="F124" s="1"/>
      <c r="G124" s="1"/>
      <c r="H124" s="1"/>
      <c r="I124" s="1"/>
      <c r="J124" s="1"/>
      <c r="K124" s="1"/>
      <c r="L124" s="1"/>
      <c r="M124" s="1"/>
      <c r="N124" s="1"/>
      <c r="O124" s="1"/>
      <c r="P124" s="1"/>
    </row>
    <row r="125" spans="2:16" x14ac:dyDescent="0.25">
      <c r="B125" s="2" t="s">
        <v>17</v>
      </c>
      <c r="C125" s="1"/>
      <c r="D125" s="1"/>
      <c r="E125" s="1"/>
      <c r="F125" s="1"/>
      <c r="G125" s="1"/>
      <c r="H125" s="1"/>
      <c r="I125" s="1"/>
      <c r="J125" s="1"/>
      <c r="K125" s="1"/>
      <c r="L125" s="1"/>
      <c r="M125" s="1"/>
      <c r="N125" s="1"/>
      <c r="O125" s="1"/>
      <c r="P125" s="1"/>
    </row>
    <row r="126" spans="2:16" x14ac:dyDescent="0.25">
      <c r="B126" s="2" t="s">
        <v>18</v>
      </c>
      <c r="C126" s="1"/>
      <c r="D126" s="1" t="s">
        <v>693</v>
      </c>
      <c r="E126" s="1"/>
      <c r="F126" s="1"/>
      <c r="G126" s="1"/>
      <c r="H126" s="1"/>
      <c r="I126" s="1"/>
      <c r="J126" s="1"/>
      <c r="K126" s="1"/>
      <c r="L126" s="1"/>
      <c r="M126" s="1"/>
      <c r="N126" s="1"/>
      <c r="O126" s="1"/>
      <c r="P126" s="1"/>
    </row>
    <row r="127" spans="2:16" x14ac:dyDescent="0.25">
      <c r="B127" s="2" t="s">
        <v>20</v>
      </c>
      <c r="C127" s="1"/>
      <c r="D127" s="1">
        <v>90</v>
      </c>
      <c r="E127" s="1"/>
      <c r="F127" s="1"/>
      <c r="G127" s="1"/>
      <c r="H127" s="1"/>
      <c r="I127" s="1"/>
      <c r="J127" s="1"/>
      <c r="K127" s="1"/>
      <c r="L127" s="1"/>
      <c r="M127" s="1"/>
      <c r="N127" s="1"/>
      <c r="O127" s="1"/>
      <c r="P127" s="1"/>
    </row>
    <row r="128" spans="2:16" x14ac:dyDescent="0.25">
      <c r="B128" s="2" t="s">
        <v>21</v>
      </c>
      <c r="C128" s="1"/>
      <c r="D128" s="1">
        <v>2</v>
      </c>
      <c r="E128" s="1"/>
      <c r="F128" s="1"/>
      <c r="G128" s="1"/>
      <c r="H128" s="1"/>
      <c r="I128" s="1"/>
      <c r="J128" s="1"/>
      <c r="K128" s="1"/>
      <c r="L128" s="1"/>
      <c r="M128" s="1"/>
      <c r="N128" s="1"/>
      <c r="O128" s="1"/>
      <c r="P128" s="1"/>
    </row>
    <row r="129" spans="2:16" x14ac:dyDescent="0.25">
      <c r="B129" s="2" t="s">
        <v>22</v>
      </c>
      <c r="C129" s="1"/>
      <c r="D129" s="1">
        <v>100</v>
      </c>
      <c r="E129" s="1"/>
      <c r="F129" s="1"/>
      <c r="G129" s="1"/>
      <c r="H129" s="1"/>
      <c r="I129" s="1"/>
      <c r="J129" s="1"/>
      <c r="K129" s="1"/>
      <c r="L129" s="1"/>
      <c r="M129" s="1"/>
      <c r="N129" s="1"/>
      <c r="O129" s="1"/>
      <c r="P129" s="1"/>
    </row>
    <row r="130" spans="2:16" x14ac:dyDescent="0.25">
      <c r="B130" s="2" t="s">
        <v>23</v>
      </c>
      <c r="C130" s="1"/>
      <c r="D130" s="1" t="s">
        <v>49</v>
      </c>
      <c r="E130" s="1"/>
      <c r="F130" s="1"/>
      <c r="G130" s="1"/>
      <c r="H130" s="1"/>
      <c r="I130" s="1"/>
      <c r="J130" s="1"/>
      <c r="K130" s="1"/>
      <c r="L130" s="1"/>
      <c r="M130" s="1"/>
      <c r="N130" s="1"/>
      <c r="O130" s="1"/>
      <c r="P130" s="1"/>
    </row>
    <row r="131" spans="2:16" x14ac:dyDescent="0.25">
      <c r="B131" s="2" t="s">
        <v>25</v>
      </c>
      <c r="C131" s="1"/>
      <c r="D131" s="1" t="s">
        <v>26</v>
      </c>
      <c r="E131" s="1"/>
      <c r="F131" s="1"/>
      <c r="G131" s="1"/>
      <c r="H131" s="1"/>
      <c r="I131" s="1"/>
      <c r="J131" s="1"/>
      <c r="K131" s="1"/>
      <c r="L131" s="1"/>
      <c r="M131" s="1"/>
      <c r="N131" s="1"/>
      <c r="O131" s="1"/>
      <c r="P131" s="1"/>
    </row>
    <row r="132" spans="2:16" x14ac:dyDescent="0.25">
      <c r="B132" s="2" t="s">
        <v>27</v>
      </c>
      <c r="C132" s="1"/>
      <c r="D132" s="1" t="s">
        <v>1269</v>
      </c>
      <c r="E132" s="1"/>
      <c r="F132" s="1"/>
      <c r="G132" s="1"/>
      <c r="H132" s="1"/>
      <c r="I132" s="1"/>
      <c r="J132" s="1"/>
      <c r="K132" s="1"/>
      <c r="L132" s="1"/>
      <c r="M132" s="1"/>
      <c r="N132" s="1"/>
      <c r="O132" s="1"/>
      <c r="P132" s="1"/>
    </row>
    <row r="133" spans="2:16" x14ac:dyDescent="0.25">
      <c r="B133" s="2" t="s">
        <v>29</v>
      </c>
      <c r="C133" s="1"/>
      <c r="D133" s="1"/>
      <c r="E133" s="1"/>
      <c r="F133" s="1"/>
      <c r="G133" s="1"/>
      <c r="H133" s="1"/>
      <c r="I133" s="1"/>
      <c r="J133" s="1"/>
      <c r="K133" s="1"/>
      <c r="L133" s="1"/>
      <c r="M133" s="1"/>
      <c r="N133" s="1"/>
      <c r="O133" s="1"/>
      <c r="P133" s="1"/>
    </row>
    <row r="134" spans="2:16" x14ac:dyDescent="0.25">
      <c r="B134" s="2" t="s">
        <v>30</v>
      </c>
      <c r="C134" s="1"/>
      <c r="D134" s="1" t="s">
        <v>50</v>
      </c>
      <c r="E134" s="1"/>
      <c r="F134" s="1"/>
      <c r="G134" s="1"/>
      <c r="H134" s="1"/>
      <c r="I134" s="1"/>
      <c r="J134" s="1"/>
      <c r="K134" s="1"/>
      <c r="L134" s="1"/>
      <c r="M134" s="1"/>
      <c r="N134" s="1"/>
      <c r="O134" s="1"/>
      <c r="P134" s="1"/>
    </row>
    <row r="135" spans="2:16" x14ac:dyDescent="0.25">
      <c r="B135" s="2" t="s">
        <v>32</v>
      </c>
      <c r="C135" s="1"/>
      <c r="D135" s="1" t="s">
        <v>694</v>
      </c>
      <c r="E135" s="1"/>
      <c r="F135" s="1"/>
      <c r="G135" s="1"/>
      <c r="H135" s="1"/>
      <c r="I135" s="1"/>
      <c r="J135" s="1"/>
      <c r="K135" s="1"/>
      <c r="L135" s="1"/>
      <c r="M135" s="1"/>
      <c r="N135" s="1"/>
      <c r="O135" s="1"/>
      <c r="P135" s="1"/>
    </row>
    <row r="136" spans="2:16" x14ac:dyDescent="0.25">
      <c r="B136" s="2" t="s">
        <v>34</v>
      </c>
      <c r="C136" s="1"/>
      <c r="D136" s="1" t="s">
        <v>671</v>
      </c>
      <c r="E136" s="1"/>
      <c r="F136" s="1"/>
      <c r="G136" s="1"/>
      <c r="H136" s="1"/>
      <c r="I136" s="1"/>
      <c r="J136" s="1"/>
      <c r="K136" s="1"/>
      <c r="L136" s="1"/>
      <c r="M136" s="1"/>
      <c r="N136" s="1"/>
      <c r="O136" s="1"/>
      <c r="P136" s="1"/>
    </row>
  </sheetData>
  <mergeCells count="232">
    <mergeCell ref="B135:C135"/>
    <mergeCell ref="D135:P135"/>
    <mergeCell ref="B136:C136"/>
    <mergeCell ref="D136:P136"/>
    <mergeCell ref="B130:C130"/>
    <mergeCell ref="D130:P130"/>
    <mergeCell ref="B131:C131"/>
    <mergeCell ref="D131:P131"/>
    <mergeCell ref="B132:C132"/>
    <mergeCell ref="D132:P132"/>
    <mergeCell ref="B133:C133"/>
    <mergeCell ref="D133:P133"/>
    <mergeCell ref="B134:C134"/>
    <mergeCell ref="D134:P134"/>
    <mergeCell ref="B125:C125"/>
    <mergeCell ref="D125:P125"/>
    <mergeCell ref="B126:C126"/>
    <mergeCell ref="D126:P126"/>
    <mergeCell ref="B127:C127"/>
    <mergeCell ref="D127:P127"/>
    <mergeCell ref="B128:C128"/>
    <mergeCell ref="D128:P128"/>
    <mergeCell ref="B129:C129"/>
    <mergeCell ref="D129:P129"/>
    <mergeCell ref="B120:C120"/>
    <mergeCell ref="D120:P120"/>
    <mergeCell ref="B121:C121"/>
    <mergeCell ref="D121:P121"/>
    <mergeCell ref="B122:C122"/>
    <mergeCell ref="D122:P122"/>
    <mergeCell ref="B123:C123"/>
    <mergeCell ref="D123:P123"/>
    <mergeCell ref="B124:C124"/>
    <mergeCell ref="D124:P124"/>
    <mergeCell ref="B114:C114"/>
    <mergeCell ref="D114:P114"/>
    <mergeCell ref="B115:C115"/>
    <mergeCell ref="D115:P115"/>
    <mergeCell ref="B116:C116"/>
    <mergeCell ref="D116:P116"/>
    <mergeCell ref="B118:C118"/>
    <mergeCell ref="D118:P118"/>
    <mergeCell ref="B119:C119"/>
    <mergeCell ref="D119:P119"/>
    <mergeCell ref="B109:C109"/>
    <mergeCell ref="D109:P109"/>
    <mergeCell ref="B110:C110"/>
    <mergeCell ref="D110:P110"/>
    <mergeCell ref="B111:C111"/>
    <mergeCell ref="D111:P111"/>
    <mergeCell ref="B112:C112"/>
    <mergeCell ref="D112:P112"/>
    <mergeCell ref="B113:C113"/>
    <mergeCell ref="D113:P113"/>
    <mergeCell ref="B104:C104"/>
    <mergeCell ref="D104:P104"/>
    <mergeCell ref="B105:C105"/>
    <mergeCell ref="D105:P105"/>
    <mergeCell ref="B106:C106"/>
    <mergeCell ref="D106:P106"/>
    <mergeCell ref="B107:C107"/>
    <mergeCell ref="D107:P107"/>
    <mergeCell ref="B108:C108"/>
    <mergeCell ref="D108:P108"/>
    <mergeCell ref="B99:C99"/>
    <mergeCell ref="D99:P99"/>
    <mergeCell ref="B100:C100"/>
    <mergeCell ref="D100:P100"/>
    <mergeCell ref="B101:C101"/>
    <mergeCell ref="D101:P101"/>
    <mergeCell ref="B102:C102"/>
    <mergeCell ref="D102:P102"/>
    <mergeCell ref="B103:C103"/>
    <mergeCell ref="D103:P103"/>
    <mergeCell ref="B93:C93"/>
    <mergeCell ref="D93:P93"/>
    <mergeCell ref="B94:C94"/>
    <mergeCell ref="D94:P94"/>
    <mergeCell ref="B95:C95"/>
    <mergeCell ref="D95:P95"/>
    <mergeCell ref="B96:C96"/>
    <mergeCell ref="D96:P96"/>
    <mergeCell ref="B98:C98"/>
    <mergeCell ref="D98:P98"/>
    <mergeCell ref="B88:C88"/>
    <mergeCell ref="D88:P88"/>
    <mergeCell ref="B89:C89"/>
    <mergeCell ref="D89:P89"/>
    <mergeCell ref="B90:C90"/>
    <mergeCell ref="D90:P90"/>
    <mergeCell ref="B91:C91"/>
    <mergeCell ref="D91:P91"/>
    <mergeCell ref="B92:C92"/>
    <mergeCell ref="D92:P92"/>
    <mergeCell ref="B83:C83"/>
    <mergeCell ref="D83:P83"/>
    <mergeCell ref="B84:C84"/>
    <mergeCell ref="D84:P84"/>
    <mergeCell ref="B85:C85"/>
    <mergeCell ref="D85:P85"/>
    <mergeCell ref="B86:C86"/>
    <mergeCell ref="D86:P86"/>
    <mergeCell ref="B87:C87"/>
    <mergeCell ref="D87:P87"/>
    <mergeCell ref="B78:C78"/>
    <mergeCell ref="D78:P78"/>
    <mergeCell ref="B79:C79"/>
    <mergeCell ref="D79:P79"/>
    <mergeCell ref="B80:C80"/>
    <mergeCell ref="D80:P80"/>
    <mergeCell ref="B81:C81"/>
    <mergeCell ref="D81:P81"/>
    <mergeCell ref="B82:C82"/>
    <mergeCell ref="D82:P82"/>
    <mergeCell ref="B72:C72"/>
    <mergeCell ref="D72:P72"/>
    <mergeCell ref="B73:C73"/>
    <mergeCell ref="D73:P73"/>
    <mergeCell ref="B74:C74"/>
    <mergeCell ref="D74:P74"/>
    <mergeCell ref="B75:C75"/>
    <mergeCell ref="D75:P75"/>
    <mergeCell ref="B76:C76"/>
    <mergeCell ref="D76:P76"/>
    <mergeCell ref="B67:C67"/>
    <mergeCell ref="D67:P67"/>
    <mergeCell ref="B68:C68"/>
    <mergeCell ref="D68:P68"/>
    <mergeCell ref="B69:C69"/>
    <mergeCell ref="D69:P69"/>
    <mergeCell ref="B70:C70"/>
    <mergeCell ref="D70:P70"/>
    <mergeCell ref="B71:C71"/>
    <mergeCell ref="D71:P71"/>
    <mergeCell ref="B62:C62"/>
    <mergeCell ref="D62:P62"/>
    <mergeCell ref="B63:C63"/>
    <mergeCell ref="D63:P63"/>
    <mergeCell ref="B64:C64"/>
    <mergeCell ref="D64:P64"/>
    <mergeCell ref="B65:C65"/>
    <mergeCell ref="D65:P65"/>
    <mergeCell ref="B66:C66"/>
    <mergeCell ref="D66:P66"/>
    <mergeCell ref="B56:C56"/>
    <mergeCell ref="D56:P56"/>
    <mergeCell ref="B58:C58"/>
    <mergeCell ref="D58:P58"/>
    <mergeCell ref="B59:C59"/>
    <mergeCell ref="D59:P59"/>
    <mergeCell ref="B60:C60"/>
    <mergeCell ref="D60:P60"/>
    <mergeCell ref="B61:C61"/>
    <mergeCell ref="D61:P61"/>
    <mergeCell ref="B51:C51"/>
    <mergeCell ref="D51:P51"/>
    <mergeCell ref="B52:C52"/>
    <mergeCell ref="D52:P52"/>
    <mergeCell ref="B53:C53"/>
    <mergeCell ref="D53:P53"/>
    <mergeCell ref="B54:C54"/>
    <mergeCell ref="D54:P54"/>
    <mergeCell ref="B55:C55"/>
    <mergeCell ref="D55:P55"/>
    <mergeCell ref="B46:C46"/>
    <mergeCell ref="D46:P46"/>
    <mergeCell ref="B47:C47"/>
    <mergeCell ref="D47:P47"/>
    <mergeCell ref="B48:C48"/>
    <mergeCell ref="D48:P48"/>
    <mergeCell ref="B49:C49"/>
    <mergeCell ref="D49:P49"/>
    <mergeCell ref="B50:C50"/>
    <mergeCell ref="D50:P50"/>
    <mergeCell ref="B41:C41"/>
    <mergeCell ref="D41:P41"/>
    <mergeCell ref="B42:C42"/>
    <mergeCell ref="D42:P42"/>
    <mergeCell ref="B43:C43"/>
    <mergeCell ref="D43:P43"/>
    <mergeCell ref="B44:C44"/>
    <mergeCell ref="D44:P44"/>
    <mergeCell ref="B45:C45"/>
    <mergeCell ref="D45:P45"/>
    <mergeCell ref="C32:P32"/>
    <mergeCell ref="C33:P33"/>
    <mergeCell ref="C34:P34"/>
    <mergeCell ref="B36:P36"/>
    <mergeCell ref="B38:C38"/>
    <mergeCell ref="D38:P38"/>
    <mergeCell ref="B39:C39"/>
    <mergeCell ref="D39:P39"/>
    <mergeCell ref="B40:C40"/>
    <mergeCell ref="D40:P40"/>
    <mergeCell ref="C27:F27"/>
    <mergeCell ref="G27:J27"/>
    <mergeCell ref="K27:P27"/>
    <mergeCell ref="C28:F28"/>
    <mergeCell ref="G28:J28"/>
    <mergeCell ref="K28:P28"/>
    <mergeCell ref="B29:P29"/>
    <mergeCell ref="C30:P30"/>
    <mergeCell ref="C31:P31"/>
    <mergeCell ref="C24:F24"/>
    <mergeCell ref="G24:J24"/>
    <mergeCell ref="K24:P24"/>
    <mergeCell ref="C25:F25"/>
    <mergeCell ref="G25:J25"/>
    <mergeCell ref="K25:P25"/>
    <mergeCell ref="C26:F26"/>
    <mergeCell ref="G26:J26"/>
    <mergeCell ref="K26:P26"/>
    <mergeCell ref="B13:O13"/>
    <mergeCell ref="B14:N14"/>
    <mergeCell ref="B15:C15"/>
    <mergeCell ref="B17:O17"/>
    <mergeCell ref="B18:N18"/>
    <mergeCell ref="B19:C19"/>
    <mergeCell ref="B21:O21"/>
    <mergeCell ref="B22:O22"/>
    <mergeCell ref="C23:F23"/>
    <mergeCell ref="G23:J23"/>
    <mergeCell ref="K23:P23"/>
    <mergeCell ref="B1:P1"/>
    <mergeCell ref="B2:N2"/>
    <mergeCell ref="B3:C3"/>
    <mergeCell ref="B5:O5"/>
    <mergeCell ref="B6:N6"/>
    <mergeCell ref="B7:C7"/>
    <mergeCell ref="B9:O9"/>
    <mergeCell ref="B10:N10"/>
    <mergeCell ref="B11:C11"/>
  </mergeCells>
  <conditionalFormatting sqref="O4">
    <cfRule type="containsText" dxfId="1538" priority="1" operator="containsText" text="Atingiu">
      <formula>NOT(ISERROR(SEARCH("Atingiu",O4)))</formula>
    </cfRule>
    <cfRule type="containsText" dxfId="1537" priority="1" operator="containsText" text="Superou">
      <formula>NOT(ISERROR(SEARCH("Superou",O4)))</formula>
    </cfRule>
    <cfRule type="containsText" dxfId="1536" priority="1" operator="containsText" text="Não">
      <formula>NOT(ISERROR(SEARCH("Não",O4)))</formula>
    </cfRule>
  </conditionalFormatting>
  <conditionalFormatting sqref="P5">
    <cfRule type="cellIs" dxfId="1535" priority="2" operator="equal">
      <formula>1</formula>
    </cfRule>
    <cfRule type="cellIs" dxfId="1534" priority="2" operator="greaterThan">
      <formula>1</formula>
    </cfRule>
    <cfRule type="cellIs" dxfId="1533" priority="2" operator="lessThan">
      <formula>1</formula>
    </cfRule>
  </conditionalFormatting>
  <conditionalFormatting sqref="O8">
    <cfRule type="containsText" dxfId="1532" priority="3" operator="containsText" text="Atingiu">
      <formula>NOT(ISERROR(SEARCH("Atingiu",O8)))</formula>
    </cfRule>
    <cfRule type="containsText" dxfId="1531" priority="3" operator="containsText" text="Superou">
      <formula>NOT(ISERROR(SEARCH("Superou",O8)))</formula>
    </cfRule>
    <cfRule type="containsText" dxfId="1530" priority="3" operator="containsText" text="Não">
      <formula>NOT(ISERROR(SEARCH("Não",O8)))</formula>
    </cfRule>
  </conditionalFormatting>
  <conditionalFormatting sqref="P9">
    <cfRule type="cellIs" dxfId="1529" priority="4" operator="equal">
      <formula>1</formula>
    </cfRule>
    <cfRule type="cellIs" dxfId="1528" priority="4" operator="greaterThan">
      <formula>1</formula>
    </cfRule>
    <cfRule type="cellIs" dxfId="1527" priority="4" operator="lessThan">
      <formula>1</formula>
    </cfRule>
  </conditionalFormatting>
  <conditionalFormatting sqref="O12">
    <cfRule type="containsText" dxfId="1526" priority="5" operator="containsText" text="Atingiu">
      <formula>NOT(ISERROR(SEARCH("Atingiu",O12)))</formula>
    </cfRule>
    <cfRule type="containsText" dxfId="1525" priority="5" operator="containsText" text="Superou">
      <formula>NOT(ISERROR(SEARCH("Superou",O12)))</formula>
    </cfRule>
    <cfRule type="containsText" dxfId="1524" priority="5" operator="containsText" text="Não">
      <formula>NOT(ISERROR(SEARCH("Não",O12)))</formula>
    </cfRule>
  </conditionalFormatting>
  <conditionalFormatting sqref="P13">
    <cfRule type="cellIs" dxfId="1523" priority="6" operator="equal">
      <formula>1</formula>
    </cfRule>
    <cfRule type="cellIs" dxfId="1522" priority="6" operator="greaterThan">
      <formula>1</formula>
    </cfRule>
    <cfRule type="cellIs" dxfId="1521" priority="6" operator="lessThan">
      <formula>1</formula>
    </cfRule>
  </conditionalFormatting>
  <conditionalFormatting sqref="O16">
    <cfRule type="containsText" dxfId="1520" priority="7" operator="containsText" text="Atingiu">
      <formula>NOT(ISERROR(SEARCH("Atingiu",O16)))</formula>
    </cfRule>
    <cfRule type="containsText" dxfId="1519" priority="7" operator="containsText" text="Superou">
      <formula>NOT(ISERROR(SEARCH("Superou",O16)))</formula>
    </cfRule>
    <cfRule type="containsText" dxfId="1518" priority="7" operator="containsText" text="Não">
      <formula>NOT(ISERROR(SEARCH("Não",O16)))</formula>
    </cfRule>
  </conditionalFormatting>
  <conditionalFormatting sqref="P17">
    <cfRule type="cellIs" dxfId="1517" priority="8" operator="equal">
      <formula>1</formula>
    </cfRule>
    <cfRule type="cellIs" dxfId="1516" priority="8" operator="greaterThan">
      <formula>1</formula>
    </cfRule>
    <cfRule type="cellIs" dxfId="1515" priority="8" operator="lessThan">
      <formula>1</formula>
    </cfRule>
  </conditionalFormatting>
  <conditionalFormatting sqref="O20">
    <cfRule type="containsText" dxfId="1514" priority="9" operator="containsText" text="Atingiu">
      <formula>NOT(ISERROR(SEARCH("Atingiu",O20)))</formula>
    </cfRule>
    <cfRule type="containsText" dxfId="1513" priority="9" operator="containsText" text="Superou">
      <formula>NOT(ISERROR(SEARCH("Superou",O20)))</formula>
    </cfRule>
    <cfRule type="containsText" dxfId="1512" priority="9" operator="containsText" text="Não">
      <formula>NOT(ISERROR(SEARCH("Não",O20)))</formula>
    </cfRule>
  </conditionalFormatting>
  <conditionalFormatting sqref="P21">
    <cfRule type="cellIs" dxfId="1511" priority="10" operator="equal">
      <formula>1</formula>
    </cfRule>
    <cfRule type="cellIs" dxfId="1510" priority="10" operator="greaterThan">
      <formula>1</formula>
    </cfRule>
    <cfRule type="cellIs" dxfId="1509" priority="10" operator="lessThan">
      <formula>1</formula>
    </cfRule>
  </conditionalFormatting>
  <conditionalFormatting sqref="P22">
    <cfRule type="cellIs" dxfId="1508" priority="11" operator="equal">
      <formula>1</formula>
    </cfRule>
    <cfRule type="cellIs" dxfId="1507" priority="11" operator="greaterThan">
      <formula>1</formula>
    </cfRule>
    <cfRule type="cellIs" dxfId="1506" priority="11" operator="lessThan">
      <formula>1</formula>
    </cfRule>
  </conditionalFormatting>
  <pageMargins left="0.75" right="0.75" top="0.75" bottom="0.5" header="0.5" footer="0.7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8081"/>
  </sheetPr>
  <dimension ref="B1:R228"/>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1399</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1400</v>
      </c>
      <c r="C4" s="23" t="s">
        <v>1401</v>
      </c>
      <c r="D4" s="24"/>
      <c r="E4" s="24"/>
      <c r="F4" s="24"/>
      <c r="G4" s="25">
        <v>80</v>
      </c>
      <c r="H4" s="25">
        <v>10</v>
      </c>
      <c r="I4" s="25">
        <v>100</v>
      </c>
      <c r="J4" s="26">
        <v>1</v>
      </c>
      <c r="K4" s="27" t="s">
        <v>344</v>
      </c>
      <c r="L4" s="24" t="s">
        <v>343</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1402</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1403</v>
      </c>
      <c r="C8" s="23" t="s">
        <v>347</v>
      </c>
      <c r="D8" s="24"/>
      <c r="E8" s="24"/>
      <c r="F8" s="24"/>
      <c r="G8" s="25">
        <v>95</v>
      </c>
      <c r="H8" s="25">
        <v>1</v>
      </c>
      <c r="I8" s="25">
        <v>100</v>
      </c>
      <c r="J8" s="26">
        <v>1</v>
      </c>
      <c r="K8" s="27" t="s">
        <v>344</v>
      </c>
      <c r="L8" s="24" t="s">
        <v>349</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1404</v>
      </c>
      <c r="C10" s="10"/>
      <c r="D10" s="10"/>
      <c r="E10" s="10"/>
      <c r="F10" s="10"/>
      <c r="G10" s="10"/>
      <c r="H10" s="10"/>
      <c r="I10" s="10"/>
      <c r="J10" s="10"/>
      <c r="K10" s="10"/>
      <c r="L10" s="10"/>
      <c r="M10" s="10"/>
      <c r="N10" s="9"/>
      <c r="O10" s="18" t="s">
        <v>1244</v>
      </c>
      <c r="P10" s="19">
        <v>5.0000000000000001E-3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1405</v>
      </c>
      <c r="C12" s="23" t="s">
        <v>353</v>
      </c>
      <c r="D12" s="24"/>
      <c r="E12" s="24"/>
      <c r="F12" s="24"/>
      <c r="G12" s="25">
        <v>15</v>
      </c>
      <c r="H12" s="25">
        <v>4</v>
      </c>
      <c r="I12" s="25">
        <v>20</v>
      </c>
      <c r="J12" s="26">
        <v>0.35</v>
      </c>
      <c r="K12" s="27" t="s">
        <v>344</v>
      </c>
      <c r="L12" s="24" t="s">
        <v>355</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ht="45" customHeight="1" x14ac:dyDescent="0.25">
      <c r="B13" s="22" t="s">
        <v>1406</v>
      </c>
      <c r="C13" s="23" t="s">
        <v>358</v>
      </c>
      <c r="D13" s="24"/>
      <c r="E13" s="24"/>
      <c r="F13" s="24"/>
      <c r="G13" s="25">
        <v>5</v>
      </c>
      <c r="H13" s="25">
        <v>2</v>
      </c>
      <c r="I13" s="25">
        <v>7</v>
      </c>
      <c r="J13" s="26">
        <v>0.35</v>
      </c>
      <c r="K13" s="27" t="s">
        <v>344</v>
      </c>
      <c r="L13" s="24" t="s">
        <v>360</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ht="45" customHeight="1" x14ac:dyDescent="0.25">
      <c r="B14" s="22" t="s">
        <v>1407</v>
      </c>
      <c r="C14" s="23" t="s">
        <v>363</v>
      </c>
      <c r="D14" s="24"/>
      <c r="E14" s="24"/>
      <c r="F14" s="24"/>
      <c r="G14" s="25">
        <v>7</v>
      </c>
      <c r="H14" s="25">
        <v>2</v>
      </c>
      <c r="I14" s="25">
        <v>10</v>
      </c>
      <c r="J14" s="26">
        <v>0.3</v>
      </c>
      <c r="K14" s="27" t="s">
        <v>344</v>
      </c>
      <c r="L14" s="24" t="s">
        <v>364</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J12*N12+J13*N13+J14*N14</f>
        <v>0</v>
      </c>
    </row>
    <row r="16" spans="2:18" ht="24.75" customHeight="1" x14ac:dyDescent="0.25">
      <c r="B16" s="11" t="s">
        <v>1408</v>
      </c>
      <c r="C16" s="10"/>
      <c r="D16" s="10"/>
      <c r="E16" s="10"/>
      <c r="F16" s="10"/>
      <c r="G16" s="10"/>
      <c r="H16" s="10"/>
      <c r="I16" s="10"/>
      <c r="J16" s="10"/>
      <c r="K16" s="10"/>
      <c r="L16" s="10"/>
      <c r="M16" s="10"/>
      <c r="N16" s="9"/>
      <c r="O16" s="18" t="s">
        <v>1244</v>
      </c>
      <c r="P16" s="19">
        <v>3.0000001192092901E-3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1409</v>
      </c>
      <c r="C18" s="23" t="s">
        <v>368</v>
      </c>
      <c r="D18" s="24"/>
      <c r="E18" s="24"/>
      <c r="F18" s="24"/>
      <c r="G18" s="25">
        <v>12</v>
      </c>
      <c r="H18" s="25">
        <v>3</v>
      </c>
      <c r="I18" s="25">
        <v>15</v>
      </c>
      <c r="J18" s="26">
        <v>0.35</v>
      </c>
      <c r="K18" s="27" t="s">
        <v>344</v>
      </c>
      <c r="L18" s="24" t="s">
        <v>343</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0</v>
      </c>
      <c r="O18" s="25" t="str">
        <f>IF(N18 &gt;1,"Superou",IF(N18 =1,"Atingiu","Não atingiu"))</f>
        <v>Não atingiu</v>
      </c>
      <c r="P18" s="28">
        <f>N18-100%</f>
        <v>-1</v>
      </c>
      <c r="R18" s="29"/>
    </row>
    <row r="19" spans="2:18" ht="45" customHeight="1" x14ac:dyDescent="0.25">
      <c r="B19" s="22" t="s">
        <v>1410</v>
      </c>
      <c r="C19" s="23" t="s">
        <v>372</v>
      </c>
      <c r="D19" s="24"/>
      <c r="E19" s="24"/>
      <c r="F19" s="24"/>
      <c r="G19" s="25">
        <v>5</v>
      </c>
      <c r="H19" s="25">
        <v>1</v>
      </c>
      <c r="I19" s="25">
        <v>6</v>
      </c>
      <c r="J19" s="26">
        <v>0.35</v>
      </c>
      <c r="K19" s="27" t="s">
        <v>344</v>
      </c>
      <c r="L19" s="24" t="s">
        <v>374</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ht="45" customHeight="1" x14ac:dyDescent="0.25">
      <c r="B20" s="22" t="s">
        <v>1411</v>
      </c>
      <c r="C20" s="23" t="s">
        <v>363</v>
      </c>
      <c r="D20" s="24"/>
      <c r="E20" s="24"/>
      <c r="F20" s="24"/>
      <c r="G20" s="25">
        <v>5</v>
      </c>
      <c r="H20" s="25">
        <v>2</v>
      </c>
      <c r="I20" s="25">
        <v>8</v>
      </c>
      <c r="J20" s="26">
        <v>0.3</v>
      </c>
      <c r="K20" s="27" t="s">
        <v>344</v>
      </c>
      <c r="L20" s="24" t="s">
        <v>364</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0</v>
      </c>
      <c r="O20" s="25" t="str">
        <f>IF(N20 &gt;1,"Superou",IF(N20 =1,"Atingiu","Não atingiu"))</f>
        <v>Não atingiu</v>
      </c>
      <c r="P20" s="28">
        <f>N20-100%</f>
        <v>-1</v>
      </c>
      <c r="R20" s="29"/>
    </row>
    <row r="21" spans="2:18" x14ac:dyDescent="0.25">
      <c r="B21" s="7" t="s">
        <v>1262</v>
      </c>
      <c r="C21" s="7"/>
      <c r="D21" s="7"/>
      <c r="E21" s="7"/>
      <c r="F21" s="7"/>
      <c r="G21" s="7"/>
      <c r="H21" s="7"/>
      <c r="I21" s="7"/>
      <c r="J21" s="7"/>
      <c r="K21" s="7"/>
      <c r="L21" s="7"/>
      <c r="M21" s="7"/>
      <c r="N21" s="7"/>
      <c r="O21" s="7"/>
      <c r="P21" s="30">
        <f>J18*N18+J19*N19+J20*N20</f>
        <v>0</v>
      </c>
    </row>
    <row r="22" spans="2:18" ht="24.75" customHeight="1" x14ac:dyDescent="0.25">
      <c r="B22" s="11" t="s">
        <v>1412</v>
      </c>
      <c r="C22" s="10"/>
      <c r="D22" s="10"/>
      <c r="E22" s="10"/>
      <c r="F22" s="10"/>
      <c r="G22" s="10"/>
      <c r="H22" s="10"/>
      <c r="I22" s="10"/>
      <c r="J22" s="10"/>
      <c r="K22" s="10"/>
      <c r="L22" s="10"/>
      <c r="M22" s="10"/>
      <c r="N22" s="9"/>
      <c r="O22" s="18" t="s">
        <v>1244</v>
      </c>
      <c r="P22" s="19">
        <v>5.0000000000000001E-3</v>
      </c>
    </row>
    <row r="23" spans="2:18" ht="24" x14ac:dyDescent="0.25">
      <c r="B23" s="8" t="s">
        <v>0</v>
      </c>
      <c r="C23" s="8"/>
      <c r="D23" s="20" t="s">
        <v>1245</v>
      </c>
      <c r="E23" s="20" t="s">
        <v>1246</v>
      </c>
      <c r="F23" s="20" t="s">
        <v>1247</v>
      </c>
      <c r="G23" s="20" t="s">
        <v>1248</v>
      </c>
      <c r="H23" s="20" t="s">
        <v>1249</v>
      </c>
      <c r="I23" s="20" t="s">
        <v>1250</v>
      </c>
      <c r="J23" s="20" t="s">
        <v>1251</v>
      </c>
      <c r="K23" s="20" t="s">
        <v>1252</v>
      </c>
      <c r="L23" s="20" t="s">
        <v>1253</v>
      </c>
      <c r="M23" s="20" t="s">
        <v>1</v>
      </c>
      <c r="N23" s="20" t="s">
        <v>1254</v>
      </c>
      <c r="O23" s="20" t="s">
        <v>1255</v>
      </c>
      <c r="P23" s="20" t="s">
        <v>1256</v>
      </c>
      <c r="R23" s="21" t="s">
        <v>1257</v>
      </c>
    </row>
    <row r="24" spans="2:18" ht="45" customHeight="1" x14ac:dyDescent="0.25">
      <c r="B24" s="22" t="s">
        <v>1413</v>
      </c>
      <c r="C24" s="23" t="s">
        <v>379</v>
      </c>
      <c r="D24" s="24"/>
      <c r="E24" s="24"/>
      <c r="F24" s="24"/>
      <c r="G24" s="25">
        <v>90</v>
      </c>
      <c r="H24" s="25">
        <v>5</v>
      </c>
      <c r="I24" s="25">
        <v>100</v>
      </c>
      <c r="J24" s="26">
        <v>1</v>
      </c>
      <c r="K24" s="27" t="s">
        <v>344</v>
      </c>
      <c r="L24" s="24" t="s">
        <v>381</v>
      </c>
      <c r="M24" s="25">
        <v>0</v>
      </c>
      <c r="N24" s="28">
        <f>IF(G24 &gt; I24, (IF(AND(M24 = I24, M24 = (G24 - H24)), 125 %,IF(AND(M24&lt;=(G24+H24),M24&gt;=(G24-H24)),100%,IF(M24&gt;(G24+H24),(G24+H24)/M24,IF((M24&lt;(G24-H24)),100%+ABS(M24-G24)*25%/ABS(I24-G24)))))),IF(AND(M24=I24,M24=(G24+H24)),125%,IF(AND(M24&lt;=(G24+H24),M24&gt;=(G24-H24)),100%,IF(AND(M24=I24,M24=(G24+H24)),125%,IF(M24&lt;(G24-H24),M24/(G24-H24),IF(M24&gt;(G24+H24),100%+(M24-G24)*25%/(I24-G24)))))))</f>
        <v>0</v>
      </c>
      <c r="O24" s="25" t="str">
        <f>IF(N24 &gt;1,"Superou",IF(N24 =1,"Atingiu","Não atingiu"))</f>
        <v>Não atingiu</v>
      </c>
      <c r="P24" s="28">
        <f>N24-100%</f>
        <v>-1</v>
      </c>
      <c r="R24" s="29"/>
    </row>
    <row r="25" spans="2:18" x14ac:dyDescent="0.25">
      <c r="B25" s="7" t="s">
        <v>1262</v>
      </c>
      <c r="C25" s="7"/>
      <c r="D25" s="7"/>
      <c r="E25" s="7"/>
      <c r="F25" s="7"/>
      <c r="G25" s="7"/>
      <c r="H25" s="7"/>
      <c r="I25" s="7"/>
      <c r="J25" s="7"/>
      <c r="K25" s="7"/>
      <c r="L25" s="7"/>
      <c r="M25" s="7"/>
      <c r="N25" s="7"/>
      <c r="O25" s="7"/>
      <c r="P25" s="30">
        <f>J24*N24</f>
        <v>0</v>
      </c>
    </row>
    <row r="26" spans="2:18" ht="30" customHeight="1" x14ac:dyDescent="0.25">
      <c r="B26" s="6" t="s">
        <v>1279</v>
      </c>
      <c r="C26" s="6"/>
      <c r="D26" s="6"/>
      <c r="E26" s="6"/>
      <c r="F26" s="6"/>
      <c r="G26" s="6"/>
      <c r="H26" s="6"/>
      <c r="I26" s="6"/>
      <c r="J26" s="6"/>
      <c r="K26" s="6"/>
      <c r="L26" s="6"/>
      <c r="M26" s="6"/>
      <c r="N26" s="6"/>
      <c r="O26" s="6"/>
      <c r="P26" s="31">
        <f>P2*P5+P6*P9+P10*P15+P16*P21+P22*P25</f>
        <v>0</v>
      </c>
    </row>
    <row r="27" spans="2:18" ht="27" customHeight="1" x14ac:dyDescent="0.25">
      <c r="B27" s="32" t="s">
        <v>1264</v>
      </c>
      <c r="C27" s="5" t="s">
        <v>1265</v>
      </c>
      <c r="D27" s="5" t="s">
        <v>1265</v>
      </c>
      <c r="E27" s="5" t="s">
        <v>1265</v>
      </c>
      <c r="F27" s="5" t="s">
        <v>1265</v>
      </c>
      <c r="G27" s="5" t="s">
        <v>1266</v>
      </c>
      <c r="H27" s="5" t="s">
        <v>1266</v>
      </c>
      <c r="I27" s="5" t="s">
        <v>1266</v>
      </c>
      <c r="J27" s="5" t="s">
        <v>1266</v>
      </c>
      <c r="K27" s="5" t="s">
        <v>1267</v>
      </c>
      <c r="L27" s="5" t="s">
        <v>1267</v>
      </c>
      <c r="M27" s="5" t="s">
        <v>1267</v>
      </c>
      <c r="N27" s="5" t="s">
        <v>1267</v>
      </c>
      <c r="O27" s="5" t="s">
        <v>1267</v>
      </c>
      <c r="P27" s="5" t="s">
        <v>1267</v>
      </c>
    </row>
    <row r="28" spans="2:18" ht="27" customHeight="1" x14ac:dyDescent="0.25">
      <c r="B28" s="33" t="s">
        <v>1400</v>
      </c>
      <c r="C28" s="4" t="s">
        <v>1401</v>
      </c>
      <c r="D28" s="4" t="s">
        <v>1401</v>
      </c>
      <c r="E28" s="4" t="s">
        <v>1401</v>
      </c>
      <c r="F28" s="4" t="s">
        <v>1401</v>
      </c>
      <c r="G28" s="4" t="s">
        <v>261</v>
      </c>
      <c r="H28" s="4" t="s">
        <v>261</v>
      </c>
      <c r="I28" s="4" t="s">
        <v>261</v>
      </c>
      <c r="J28" s="4" t="s">
        <v>261</v>
      </c>
      <c r="K28" s="4" t="s">
        <v>66</v>
      </c>
      <c r="L28" s="4" t="s">
        <v>66</v>
      </c>
      <c r="M28" s="4" t="s">
        <v>66</v>
      </c>
      <c r="N28" s="4" t="s">
        <v>66</v>
      </c>
      <c r="O28" s="4" t="s">
        <v>66</v>
      </c>
      <c r="P28" s="4" t="s">
        <v>66</v>
      </c>
    </row>
    <row r="29" spans="2:18" ht="27" customHeight="1" x14ac:dyDescent="0.25">
      <c r="B29" s="33" t="s">
        <v>1403</v>
      </c>
      <c r="C29" s="4" t="s">
        <v>347</v>
      </c>
      <c r="D29" s="4" t="s">
        <v>347</v>
      </c>
      <c r="E29" s="4" t="s">
        <v>347</v>
      </c>
      <c r="F29" s="4" t="s">
        <v>347</v>
      </c>
      <c r="G29" s="4" t="s">
        <v>261</v>
      </c>
      <c r="H29" s="4" t="s">
        <v>261</v>
      </c>
      <c r="I29" s="4" t="s">
        <v>261</v>
      </c>
      <c r="J29" s="4" t="s">
        <v>261</v>
      </c>
      <c r="K29" s="4" t="s">
        <v>350</v>
      </c>
      <c r="L29" s="4" t="s">
        <v>350</v>
      </c>
      <c r="M29" s="4" t="s">
        <v>350</v>
      </c>
      <c r="N29" s="4" t="s">
        <v>350</v>
      </c>
      <c r="O29" s="4" t="s">
        <v>350</v>
      </c>
      <c r="P29" s="4" t="s">
        <v>350</v>
      </c>
    </row>
    <row r="30" spans="2:18" ht="27" customHeight="1" x14ac:dyDescent="0.25">
      <c r="B30" s="33" t="s">
        <v>1405</v>
      </c>
      <c r="C30" s="4" t="s">
        <v>353</v>
      </c>
      <c r="D30" s="4" t="s">
        <v>353</v>
      </c>
      <c r="E30" s="4" t="s">
        <v>353</v>
      </c>
      <c r="F30" s="4" t="s">
        <v>353</v>
      </c>
      <c r="G30" s="4" t="s">
        <v>356</v>
      </c>
      <c r="H30" s="4" t="s">
        <v>356</v>
      </c>
      <c r="I30" s="4" t="s">
        <v>356</v>
      </c>
      <c r="J30" s="4" t="s">
        <v>356</v>
      </c>
      <c r="K30" s="4" t="s">
        <v>350</v>
      </c>
      <c r="L30" s="4" t="s">
        <v>350</v>
      </c>
      <c r="M30" s="4" t="s">
        <v>350</v>
      </c>
      <c r="N30" s="4" t="s">
        <v>350</v>
      </c>
      <c r="O30" s="4" t="s">
        <v>350</v>
      </c>
      <c r="P30" s="4" t="s">
        <v>350</v>
      </c>
    </row>
    <row r="31" spans="2:18" ht="27" customHeight="1" x14ac:dyDescent="0.25">
      <c r="B31" s="33" t="s">
        <v>1406</v>
      </c>
      <c r="C31" s="4" t="s">
        <v>358</v>
      </c>
      <c r="D31" s="4" t="s">
        <v>358</v>
      </c>
      <c r="E31" s="4" t="s">
        <v>358</v>
      </c>
      <c r="F31" s="4" t="s">
        <v>358</v>
      </c>
      <c r="G31" s="4" t="s">
        <v>356</v>
      </c>
      <c r="H31" s="4" t="s">
        <v>356</v>
      </c>
      <c r="I31" s="4" t="s">
        <v>356</v>
      </c>
      <c r="J31" s="4" t="s">
        <v>356</v>
      </c>
      <c r="K31" s="4" t="s">
        <v>361</v>
      </c>
      <c r="L31" s="4" t="s">
        <v>361</v>
      </c>
      <c r="M31" s="4" t="s">
        <v>361</v>
      </c>
      <c r="N31" s="4" t="s">
        <v>361</v>
      </c>
      <c r="O31" s="4" t="s">
        <v>361</v>
      </c>
      <c r="P31" s="4" t="s">
        <v>361</v>
      </c>
    </row>
    <row r="32" spans="2:18" ht="27" customHeight="1" x14ac:dyDescent="0.25">
      <c r="B32" s="33" t="s">
        <v>1407</v>
      </c>
      <c r="C32" s="4" t="s">
        <v>363</v>
      </c>
      <c r="D32" s="4" t="s">
        <v>363</v>
      </c>
      <c r="E32" s="4" t="s">
        <v>363</v>
      </c>
      <c r="F32" s="4" t="s">
        <v>363</v>
      </c>
      <c r="G32" s="4" t="s">
        <v>356</v>
      </c>
      <c r="H32" s="4" t="s">
        <v>356</v>
      </c>
      <c r="I32" s="4" t="s">
        <v>356</v>
      </c>
      <c r="J32" s="4" t="s">
        <v>356</v>
      </c>
      <c r="K32" s="4" t="s">
        <v>365</v>
      </c>
      <c r="L32" s="4" t="s">
        <v>365</v>
      </c>
      <c r="M32" s="4" t="s">
        <v>365</v>
      </c>
      <c r="N32" s="4" t="s">
        <v>365</v>
      </c>
      <c r="O32" s="4" t="s">
        <v>365</v>
      </c>
      <c r="P32" s="4" t="s">
        <v>365</v>
      </c>
    </row>
    <row r="33" spans="2:16" ht="27" customHeight="1" x14ac:dyDescent="0.25">
      <c r="B33" s="33" t="s">
        <v>1409</v>
      </c>
      <c r="C33" s="4" t="s">
        <v>368</v>
      </c>
      <c r="D33" s="4" t="s">
        <v>368</v>
      </c>
      <c r="E33" s="4" t="s">
        <v>368</v>
      </c>
      <c r="F33" s="4" t="s">
        <v>368</v>
      </c>
      <c r="G33" s="4" t="s">
        <v>356</v>
      </c>
      <c r="H33" s="4" t="s">
        <v>356</v>
      </c>
      <c r="I33" s="4" t="s">
        <v>356</v>
      </c>
      <c r="J33" s="4" t="s">
        <v>356</v>
      </c>
      <c r="K33" s="4" t="s">
        <v>370</v>
      </c>
      <c r="L33" s="4" t="s">
        <v>370</v>
      </c>
      <c r="M33" s="4" t="s">
        <v>370</v>
      </c>
      <c r="N33" s="4" t="s">
        <v>370</v>
      </c>
      <c r="O33" s="4" t="s">
        <v>370</v>
      </c>
      <c r="P33" s="4" t="s">
        <v>370</v>
      </c>
    </row>
    <row r="34" spans="2:16" ht="27" customHeight="1" x14ac:dyDescent="0.25">
      <c r="B34" s="33" t="s">
        <v>1410</v>
      </c>
      <c r="C34" s="4" t="s">
        <v>372</v>
      </c>
      <c r="D34" s="4" t="s">
        <v>372</v>
      </c>
      <c r="E34" s="4" t="s">
        <v>372</v>
      </c>
      <c r="F34" s="4" t="s">
        <v>372</v>
      </c>
      <c r="G34" s="4" t="s">
        <v>356</v>
      </c>
      <c r="H34" s="4" t="s">
        <v>356</v>
      </c>
      <c r="I34" s="4" t="s">
        <v>356</v>
      </c>
      <c r="J34" s="4" t="s">
        <v>356</v>
      </c>
      <c r="K34" s="4" t="s">
        <v>370</v>
      </c>
      <c r="L34" s="4" t="s">
        <v>370</v>
      </c>
      <c r="M34" s="4" t="s">
        <v>370</v>
      </c>
      <c r="N34" s="4" t="s">
        <v>370</v>
      </c>
      <c r="O34" s="4" t="s">
        <v>370</v>
      </c>
      <c r="P34" s="4" t="s">
        <v>370</v>
      </c>
    </row>
    <row r="35" spans="2:16" ht="27" customHeight="1" x14ac:dyDescent="0.25">
      <c r="B35" s="33" t="s">
        <v>1411</v>
      </c>
      <c r="C35" s="4" t="s">
        <v>363</v>
      </c>
      <c r="D35" s="4" t="s">
        <v>363</v>
      </c>
      <c r="E35" s="4" t="s">
        <v>363</v>
      </c>
      <c r="F35" s="4" t="s">
        <v>363</v>
      </c>
      <c r="G35" s="4" t="s">
        <v>356</v>
      </c>
      <c r="H35" s="4" t="s">
        <v>356</v>
      </c>
      <c r="I35" s="4" t="s">
        <v>356</v>
      </c>
      <c r="J35" s="4" t="s">
        <v>356</v>
      </c>
      <c r="K35" s="4" t="s">
        <v>370</v>
      </c>
      <c r="L35" s="4" t="s">
        <v>370</v>
      </c>
      <c r="M35" s="4" t="s">
        <v>370</v>
      </c>
      <c r="N35" s="4" t="s">
        <v>370</v>
      </c>
      <c r="O35" s="4" t="s">
        <v>370</v>
      </c>
      <c r="P35" s="4" t="s">
        <v>370</v>
      </c>
    </row>
    <row r="36" spans="2:16" ht="27" customHeight="1" x14ac:dyDescent="0.25">
      <c r="B36" s="33" t="s">
        <v>1413</v>
      </c>
      <c r="C36" s="4" t="s">
        <v>379</v>
      </c>
      <c r="D36" s="4" t="s">
        <v>379</v>
      </c>
      <c r="E36" s="4" t="s">
        <v>379</v>
      </c>
      <c r="F36" s="4" t="s">
        <v>379</v>
      </c>
      <c r="G36" s="4" t="s">
        <v>382</v>
      </c>
      <c r="H36" s="4" t="s">
        <v>382</v>
      </c>
      <c r="I36" s="4" t="s">
        <v>382</v>
      </c>
      <c r="J36" s="4" t="s">
        <v>382</v>
      </c>
      <c r="K36" s="4" t="s">
        <v>350</v>
      </c>
      <c r="L36" s="4" t="s">
        <v>350</v>
      </c>
      <c r="M36" s="4" t="s">
        <v>350</v>
      </c>
      <c r="N36" s="4" t="s">
        <v>350</v>
      </c>
      <c r="O36" s="4" t="s">
        <v>350</v>
      </c>
      <c r="P36" s="4" t="s">
        <v>350</v>
      </c>
    </row>
    <row r="37" spans="2:16" ht="27" customHeight="1" x14ac:dyDescent="0.25">
      <c r="B37" s="3" t="s">
        <v>1268</v>
      </c>
      <c r="C37" s="3" t="s">
        <v>1268</v>
      </c>
      <c r="D37" s="3" t="s">
        <v>1268</v>
      </c>
      <c r="E37" s="3" t="s">
        <v>1268</v>
      </c>
      <c r="F37" s="3" t="s">
        <v>1268</v>
      </c>
      <c r="G37" s="3" t="s">
        <v>1268</v>
      </c>
      <c r="H37" s="3" t="s">
        <v>1268</v>
      </c>
      <c r="I37" s="3" t="s">
        <v>1268</v>
      </c>
      <c r="J37" s="3" t="s">
        <v>1268</v>
      </c>
      <c r="K37" s="3" t="s">
        <v>1268</v>
      </c>
      <c r="L37" s="3" t="s">
        <v>1268</v>
      </c>
      <c r="M37" s="3" t="s">
        <v>1268</v>
      </c>
      <c r="N37" s="3" t="s">
        <v>1268</v>
      </c>
      <c r="O37" s="3" t="s">
        <v>1268</v>
      </c>
      <c r="P37" s="3" t="s">
        <v>1268</v>
      </c>
    </row>
    <row r="38" spans="2:16" ht="27" customHeight="1" x14ac:dyDescent="0.25">
      <c r="B38" s="33" t="s">
        <v>1400</v>
      </c>
      <c r="C38" s="4" t="s">
        <v>342</v>
      </c>
      <c r="D38" s="4" t="s">
        <v>342</v>
      </c>
      <c r="E38" s="4" t="s">
        <v>342</v>
      </c>
      <c r="F38" s="4" t="s">
        <v>342</v>
      </c>
      <c r="G38" s="4" t="s">
        <v>342</v>
      </c>
      <c r="H38" s="4" t="s">
        <v>342</v>
      </c>
      <c r="I38" s="4" t="s">
        <v>342</v>
      </c>
      <c r="J38" s="4" t="s">
        <v>342</v>
      </c>
      <c r="K38" s="4" t="s">
        <v>342</v>
      </c>
      <c r="L38" s="4" t="s">
        <v>342</v>
      </c>
      <c r="M38" s="4" t="s">
        <v>342</v>
      </c>
      <c r="N38" s="4" t="s">
        <v>342</v>
      </c>
      <c r="O38" s="4" t="s">
        <v>342</v>
      </c>
      <c r="P38" s="4" t="s">
        <v>342</v>
      </c>
    </row>
    <row r="39" spans="2:16" ht="27" customHeight="1" x14ac:dyDescent="0.25">
      <c r="B39" s="33" t="s">
        <v>1403</v>
      </c>
      <c r="C39" s="4" t="s">
        <v>348</v>
      </c>
      <c r="D39" s="4" t="s">
        <v>348</v>
      </c>
      <c r="E39" s="4" t="s">
        <v>348</v>
      </c>
      <c r="F39" s="4" t="s">
        <v>348</v>
      </c>
      <c r="G39" s="4" t="s">
        <v>348</v>
      </c>
      <c r="H39" s="4" t="s">
        <v>348</v>
      </c>
      <c r="I39" s="4" t="s">
        <v>348</v>
      </c>
      <c r="J39" s="4" t="s">
        <v>348</v>
      </c>
      <c r="K39" s="4" t="s">
        <v>348</v>
      </c>
      <c r="L39" s="4" t="s">
        <v>348</v>
      </c>
      <c r="M39" s="4" t="s">
        <v>348</v>
      </c>
      <c r="N39" s="4" t="s">
        <v>348</v>
      </c>
      <c r="O39" s="4" t="s">
        <v>348</v>
      </c>
      <c r="P39" s="4" t="s">
        <v>348</v>
      </c>
    </row>
    <row r="40" spans="2:16" ht="27" customHeight="1" x14ac:dyDescent="0.25">
      <c r="B40" s="33" t="s">
        <v>1405</v>
      </c>
      <c r="C40" s="4" t="s">
        <v>354</v>
      </c>
      <c r="D40" s="4" t="s">
        <v>354</v>
      </c>
      <c r="E40" s="4" t="s">
        <v>354</v>
      </c>
      <c r="F40" s="4" t="s">
        <v>354</v>
      </c>
      <c r="G40" s="4" t="s">
        <v>354</v>
      </c>
      <c r="H40" s="4" t="s">
        <v>354</v>
      </c>
      <c r="I40" s="4" t="s">
        <v>354</v>
      </c>
      <c r="J40" s="4" t="s">
        <v>354</v>
      </c>
      <c r="K40" s="4" t="s">
        <v>354</v>
      </c>
      <c r="L40" s="4" t="s">
        <v>354</v>
      </c>
      <c r="M40" s="4" t="s">
        <v>354</v>
      </c>
      <c r="N40" s="4" t="s">
        <v>354</v>
      </c>
      <c r="O40" s="4" t="s">
        <v>354</v>
      </c>
      <c r="P40" s="4" t="s">
        <v>354</v>
      </c>
    </row>
    <row r="41" spans="2:16" ht="27" customHeight="1" x14ac:dyDescent="0.25">
      <c r="B41" s="33" t="s">
        <v>1406</v>
      </c>
      <c r="C41" s="4" t="s">
        <v>359</v>
      </c>
      <c r="D41" s="4" t="s">
        <v>359</v>
      </c>
      <c r="E41" s="4" t="s">
        <v>359</v>
      </c>
      <c r="F41" s="4" t="s">
        <v>359</v>
      </c>
      <c r="G41" s="4" t="s">
        <v>359</v>
      </c>
      <c r="H41" s="4" t="s">
        <v>359</v>
      </c>
      <c r="I41" s="4" t="s">
        <v>359</v>
      </c>
      <c r="J41" s="4" t="s">
        <v>359</v>
      </c>
      <c r="K41" s="4" t="s">
        <v>359</v>
      </c>
      <c r="L41" s="4" t="s">
        <v>359</v>
      </c>
      <c r="M41" s="4" t="s">
        <v>359</v>
      </c>
      <c r="N41" s="4" t="s">
        <v>359</v>
      </c>
      <c r="O41" s="4" t="s">
        <v>359</v>
      </c>
      <c r="P41" s="4" t="s">
        <v>359</v>
      </c>
    </row>
    <row r="42" spans="2:16" ht="27" customHeight="1" x14ac:dyDescent="0.25">
      <c r="B42" s="33" t="s">
        <v>1407</v>
      </c>
      <c r="C42" s="4"/>
      <c r="D42" s="4"/>
      <c r="E42" s="4"/>
      <c r="F42" s="4"/>
      <c r="G42" s="4"/>
      <c r="H42" s="4"/>
      <c r="I42" s="4"/>
      <c r="J42" s="4"/>
      <c r="K42" s="4"/>
      <c r="L42" s="4"/>
      <c r="M42" s="4"/>
      <c r="N42" s="4"/>
      <c r="O42" s="4"/>
      <c r="P42" s="4"/>
    </row>
    <row r="43" spans="2:16" ht="27" customHeight="1" x14ac:dyDescent="0.25">
      <c r="B43" s="33" t="s">
        <v>1409</v>
      </c>
      <c r="C43" s="4" t="s">
        <v>369</v>
      </c>
      <c r="D43" s="4" t="s">
        <v>369</v>
      </c>
      <c r="E43" s="4" t="s">
        <v>369</v>
      </c>
      <c r="F43" s="4" t="s">
        <v>369</v>
      </c>
      <c r="G43" s="4" t="s">
        <v>369</v>
      </c>
      <c r="H43" s="4" t="s">
        <v>369</v>
      </c>
      <c r="I43" s="4" t="s">
        <v>369</v>
      </c>
      <c r="J43" s="4" t="s">
        <v>369</v>
      </c>
      <c r="K43" s="4" t="s">
        <v>369</v>
      </c>
      <c r="L43" s="4" t="s">
        <v>369</v>
      </c>
      <c r="M43" s="4" t="s">
        <v>369</v>
      </c>
      <c r="N43" s="4" t="s">
        <v>369</v>
      </c>
      <c r="O43" s="4" t="s">
        <v>369</v>
      </c>
      <c r="P43" s="4" t="s">
        <v>369</v>
      </c>
    </row>
    <row r="44" spans="2:16" ht="27" customHeight="1" x14ac:dyDescent="0.25">
      <c r="B44" s="33" t="s">
        <v>1410</v>
      </c>
      <c r="C44" s="4" t="s">
        <v>373</v>
      </c>
      <c r="D44" s="4" t="s">
        <v>373</v>
      </c>
      <c r="E44" s="4" t="s">
        <v>373</v>
      </c>
      <c r="F44" s="4" t="s">
        <v>373</v>
      </c>
      <c r="G44" s="4" t="s">
        <v>373</v>
      </c>
      <c r="H44" s="4" t="s">
        <v>373</v>
      </c>
      <c r="I44" s="4" t="s">
        <v>373</v>
      </c>
      <c r="J44" s="4" t="s">
        <v>373</v>
      </c>
      <c r="K44" s="4" t="s">
        <v>373</v>
      </c>
      <c r="L44" s="4" t="s">
        <v>373</v>
      </c>
      <c r="M44" s="4" t="s">
        <v>373</v>
      </c>
      <c r="N44" s="4" t="s">
        <v>373</v>
      </c>
      <c r="O44" s="4" t="s">
        <v>373</v>
      </c>
      <c r="P44" s="4" t="s">
        <v>373</v>
      </c>
    </row>
    <row r="45" spans="2:16" ht="27" customHeight="1" x14ac:dyDescent="0.25">
      <c r="B45" s="33" t="s">
        <v>1411</v>
      </c>
      <c r="C45" s="4" t="s">
        <v>376</v>
      </c>
      <c r="D45" s="4" t="s">
        <v>376</v>
      </c>
      <c r="E45" s="4" t="s">
        <v>376</v>
      </c>
      <c r="F45" s="4" t="s">
        <v>376</v>
      </c>
      <c r="G45" s="4" t="s">
        <v>376</v>
      </c>
      <c r="H45" s="4" t="s">
        <v>376</v>
      </c>
      <c r="I45" s="4" t="s">
        <v>376</v>
      </c>
      <c r="J45" s="4" t="s">
        <v>376</v>
      </c>
      <c r="K45" s="4" t="s">
        <v>376</v>
      </c>
      <c r="L45" s="4" t="s">
        <v>376</v>
      </c>
      <c r="M45" s="4" t="s">
        <v>376</v>
      </c>
      <c r="N45" s="4" t="s">
        <v>376</v>
      </c>
      <c r="O45" s="4" t="s">
        <v>376</v>
      </c>
      <c r="P45" s="4" t="s">
        <v>376</v>
      </c>
    </row>
    <row r="46" spans="2:16" ht="27" customHeight="1" x14ac:dyDescent="0.25">
      <c r="B46" s="33" t="s">
        <v>1413</v>
      </c>
      <c r="C46" s="4" t="s">
        <v>380</v>
      </c>
      <c r="D46" s="4" t="s">
        <v>380</v>
      </c>
      <c r="E46" s="4" t="s">
        <v>380</v>
      </c>
      <c r="F46" s="4" t="s">
        <v>380</v>
      </c>
      <c r="G46" s="4" t="s">
        <v>380</v>
      </c>
      <c r="H46" s="4" t="s">
        <v>380</v>
      </c>
      <c r="I46" s="4" t="s">
        <v>380</v>
      </c>
      <c r="J46" s="4" t="s">
        <v>380</v>
      </c>
      <c r="K46" s="4" t="s">
        <v>380</v>
      </c>
      <c r="L46" s="4" t="s">
        <v>380</v>
      </c>
      <c r="M46" s="4" t="s">
        <v>380</v>
      </c>
      <c r="N46" s="4" t="s">
        <v>380</v>
      </c>
      <c r="O46" s="4" t="s">
        <v>380</v>
      </c>
      <c r="P46" s="4" t="s">
        <v>380</v>
      </c>
    </row>
    <row r="48" spans="2:16" ht="34.5" customHeight="1" x14ac:dyDescent="0.25">
      <c r="B48" s="13" t="s">
        <v>4</v>
      </c>
      <c r="C48" s="13"/>
      <c r="D48" s="13"/>
      <c r="E48" s="13"/>
      <c r="F48" s="13"/>
      <c r="G48" s="13"/>
      <c r="H48" s="13"/>
      <c r="I48" s="13"/>
      <c r="J48" s="13"/>
      <c r="K48" s="13"/>
      <c r="L48" s="13"/>
      <c r="M48" s="13"/>
      <c r="N48" s="13"/>
      <c r="O48" s="13"/>
      <c r="P48" s="13"/>
    </row>
    <row r="50" spans="2:16" x14ac:dyDescent="0.25">
      <c r="B50" s="2" t="s">
        <v>5</v>
      </c>
      <c r="C50" s="1"/>
      <c r="D50" s="1" t="s">
        <v>339</v>
      </c>
      <c r="E50" s="1"/>
      <c r="F50" s="1"/>
      <c r="G50" s="1"/>
      <c r="H50" s="1"/>
      <c r="I50" s="1"/>
      <c r="J50" s="1"/>
      <c r="K50" s="1"/>
      <c r="L50" s="1"/>
      <c r="M50" s="1"/>
      <c r="N50" s="1"/>
      <c r="O50" s="1"/>
      <c r="P50" s="1"/>
    </row>
    <row r="51" spans="2:16" x14ac:dyDescent="0.25">
      <c r="B51" s="2" t="s">
        <v>7</v>
      </c>
      <c r="C51" s="1"/>
      <c r="D51" s="1" t="s">
        <v>149</v>
      </c>
      <c r="E51" s="1"/>
      <c r="F51" s="1"/>
      <c r="G51" s="1"/>
      <c r="H51" s="1"/>
      <c r="I51" s="1"/>
      <c r="J51" s="1"/>
      <c r="K51" s="1"/>
      <c r="L51" s="1"/>
      <c r="M51" s="1"/>
      <c r="N51" s="1"/>
      <c r="O51" s="1"/>
      <c r="P51" s="1"/>
    </row>
    <row r="52" spans="2:16" x14ac:dyDescent="0.25">
      <c r="B52" s="2" t="s">
        <v>9</v>
      </c>
      <c r="C52" s="1"/>
      <c r="D52" s="1" t="s">
        <v>340</v>
      </c>
      <c r="E52" s="1"/>
      <c r="F52" s="1"/>
      <c r="G52" s="1"/>
      <c r="H52" s="1"/>
      <c r="I52" s="1"/>
      <c r="J52" s="1"/>
      <c r="K52" s="1"/>
      <c r="L52" s="1"/>
      <c r="M52" s="1"/>
      <c r="N52" s="1"/>
      <c r="O52" s="1"/>
      <c r="P52" s="1"/>
    </row>
    <row r="53" spans="2:16" x14ac:dyDescent="0.25">
      <c r="B53" s="2" t="s">
        <v>11</v>
      </c>
      <c r="C53" s="1"/>
      <c r="D53" s="1" t="s">
        <v>341</v>
      </c>
      <c r="E53" s="1"/>
      <c r="F53" s="1"/>
      <c r="G53" s="1"/>
      <c r="H53" s="1"/>
      <c r="I53" s="1"/>
      <c r="J53" s="1"/>
      <c r="K53" s="1"/>
      <c r="L53" s="1"/>
      <c r="M53" s="1"/>
      <c r="N53" s="1"/>
      <c r="O53" s="1"/>
      <c r="P53" s="1"/>
    </row>
    <row r="54" spans="2:16" x14ac:dyDescent="0.25">
      <c r="B54" s="2" t="s">
        <v>13</v>
      </c>
      <c r="C54" s="1"/>
      <c r="D54" s="1" t="s">
        <v>342</v>
      </c>
      <c r="E54" s="1"/>
      <c r="F54" s="1"/>
      <c r="G54" s="1"/>
      <c r="H54" s="1"/>
      <c r="I54" s="1"/>
      <c r="J54" s="1"/>
      <c r="K54" s="1"/>
      <c r="L54" s="1"/>
      <c r="M54" s="1"/>
      <c r="N54" s="1"/>
      <c r="O54" s="1"/>
      <c r="P54" s="1"/>
    </row>
    <row r="55" spans="2:16" x14ac:dyDescent="0.25">
      <c r="B55" s="2" t="s">
        <v>15</v>
      </c>
      <c r="C55" s="1"/>
      <c r="D55" s="1"/>
      <c r="E55" s="1"/>
      <c r="F55" s="1"/>
      <c r="G55" s="1"/>
      <c r="H55" s="1"/>
      <c r="I55" s="1"/>
      <c r="J55" s="1"/>
      <c r="K55" s="1"/>
      <c r="L55" s="1"/>
      <c r="M55" s="1"/>
      <c r="N55" s="1"/>
      <c r="O55" s="1"/>
      <c r="P55" s="1"/>
    </row>
    <row r="56" spans="2:16" x14ac:dyDescent="0.25">
      <c r="B56" s="2" t="s">
        <v>16</v>
      </c>
      <c r="C56" s="1"/>
      <c r="D56" s="1"/>
      <c r="E56" s="1"/>
      <c r="F56" s="1"/>
      <c r="G56" s="1"/>
      <c r="H56" s="1"/>
      <c r="I56" s="1"/>
      <c r="J56" s="1"/>
      <c r="K56" s="1"/>
      <c r="L56" s="1"/>
      <c r="M56" s="1"/>
      <c r="N56" s="1"/>
      <c r="O56" s="1"/>
      <c r="P56" s="1"/>
    </row>
    <row r="57" spans="2:16" x14ac:dyDescent="0.25">
      <c r="B57" s="2" t="s">
        <v>17</v>
      </c>
      <c r="C57" s="1"/>
      <c r="D57" s="1"/>
      <c r="E57" s="1"/>
      <c r="F57" s="1"/>
      <c r="G57" s="1"/>
      <c r="H57" s="1"/>
      <c r="I57" s="1"/>
      <c r="J57" s="1"/>
      <c r="K57" s="1"/>
      <c r="L57" s="1"/>
      <c r="M57" s="1"/>
      <c r="N57" s="1"/>
      <c r="O57" s="1"/>
      <c r="P57" s="1"/>
    </row>
    <row r="58" spans="2:16" x14ac:dyDescent="0.25">
      <c r="B58" s="2" t="s">
        <v>18</v>
      </c>
      <c r="C58" s="1"/>
      <c r="D58" s="1" t="s">
        <v>343</v>
      </c>
      <c r="E58" s="1"/>
      <c r="F58" s="1"/>
      <c r="G58" s="1"/>
      <c r="H58" s="1"/>
      <c r="I58" s="1"/>
      <c r="J58" s="1"/>
      <c r="K58" s="1"/>
      <c r="L58" s="1"/>
      <c r="M58" s="1"/>
      <c r="N58" s="1"/>
      <c r="O58" s="1"/>
      <c r="P58" s="1"/>
    </row>
    <row r="59" spans="2:16" x14ac:dyDescent="0.25">
      <c r="B59" s="2" t="s">
        <v>20</v>
      </c>
      <c r="C59" s="1"/>
      <c r="D59" s="1">
        <v>80</v>
      </c>
      <c r="E59" s="1"/>
      <c r="F59" s="1"/>
      <c r="G59" s="1"/>
      <c r="H59" s="1"/>
      <c r="I59" s="1"/>
      <c r="J59" s="1"/>
      <c r="K59" s="1"/>
      <c r="L59" s="1"/>
      <c r="M59" s="1"/>
      <c r="N59" s="1"/>
      <c r="O59" s="1"/>
      <c r="P59" s="1"/>
    </row>
    <row r="60" spans="2:16" x14ac:dyDescent="0.25">
      <c r="B60" s="2" t="s">
        <v>21</v>
      </c>
      <c r="C60" s="1"/>
      <c r="D60" s="1">
        <v>10</v>
      </c>
      <c r="E60" s="1"/>
      <c r="F60" s="1"/>
      <c r="G60" s="1"/>
      <c r="H60" s="1"/>
      <c r="I60" s="1"/>
      <c r="J60" s="1"/>
      <c r="K60" s="1"/>
      <c r="L60" s="1"/>
      <c r="M60" s="1"/>
      <c r="N60" s="1"/>
      <c r="O60" s="1"/>
      <c r="P60" s="1"/>
    </row>
    <row r="61" spans="2:16" x14ac:dyDescent="0.25">
      <c r="B61" s="2" t="s">
        <v>22</v>
      </c>
      <c r="C61" s="1"/>
      <c r="D61" s="1">
        <v>100</v>
      </c>
      <c r="E61" s="1"/>
      <c r="F61" s="1"/>
      <c r="G61" s="1"/>
      <c r="H61" s="1"/>
      <c r="I61" s="1"/>
      <c r="J61" s="1"/>
      <c r="K61" s="1"/>
      <c r="L61" s="1"/>
      <c r="M61" s="1"/>
      <c r="N61" s="1"/>
      <c r="O61" s="1"/>
      <c r="P61" s="1"/>
    </row>
    <row r="62" spans="2:16" x14ac:dyDescent="0.25">
      <c r="B62" s="2" t="s">
        <v>23</v>
      </c>
      <c r="C62" s="1"/>
      <c r="D62" s="1" t="s">
        <v>49</v>
      </c>
      <c r="E62" s="1"/>
      <c r="F62" s="1"/>
      <c r="G62" s="1"/>
      <c r="H62" s="1"/>
      <c r="I62" s="1"/>
      <c r="J62" s="1"/>
      <c r="K62" s="1"/>
      <c r="L62" s="1"/>
      <c r="M62" s="1"/>
      <c r="N62" s="1"/>
      <c r="O62" s="1"/>
      <c r="P62" s="1"/>
    </row>
    <row r="63" spans="2:16" x14ac:dyDescent="0.25">
      <c r="B63" s="2" t="s">
        <v>25</v>
      </c>
      <c r="C63" s="1"/>
      <c r="D63" s="1" t="s">
        <v>26</v>
      </c>
      <c r="E63" s="1"/>
      <c r="F63" s="1"/>
      <c r="G63" s="1"/>
      <c r="H63" s="1"/>
      <c r="I63" s="1"/>
      <c r="J63" s="1"/>
      <c r="K63" s="1"/>
      <c r="L63" s="1"/>
      <c r="M63" s="1"/>
      <c r="N63" s="1"/>
      <c r="O63" s="1"/>
      <c r="P63" s="1"/>
    </row>
    <row r="64" spans="2:16" x14ac:dyDescent="0.25">
      <c r="B64" s="2" t="s">
        <v>27</v>
      </c>
      <c r="C64" s="1"/>
      <c r="D64" s="1" t="s">
        <v>1269</v>
      </c>
      <c r="E64" s="1"/>
      <c r="F64" s="1"/>
      <c r="G64" s="1"/>
      <c r="H64" s="1"/>
      <c r="I64" s="1"/>
      <c r="J64" s="1"/>
      <c r="K64" s="1"/>
      <c r="L64" s="1"/>
      <c r="M64" s="1"/>
      <c r="N64" s="1"/>
      <c r="O64" s="1"/>
      <c r="P64" s="1"/>
    </row>
    <row r="65" spans="2:16" x14ac:dyDescent="0.25">
      <c r="B65" s="2" t="s">
        <v>29</v>
      </c>
      <c r="C65" s="1"/>
      <c r="D65" s="1"/>
      <c r="E65" s="1"/>
      <c r="F65" s="1"/>
      <c r="G65" s="1"/>
      <c r="H65" s="1"/>
      <c r="I65" s="1"/>
      <c r="J65" s="1"/>
      <c r="K65" s="1"/>
      <c r="L65" s="1"/>
      <c r="M65" s="1"/>
      <c r="N65" s="1"/>
      <c r="O65" s="1"/>
      <c r="P65" s="1"/>
    </row>
    <row r="66" spans="2:16" x14ac:dyDescent="0.25">
      <c r="B66" s="2" t="s">
        <v>30</v>
      </c>
      <c r="C66" s="1"/>
      <c r="D66" s="1" t="s">
        <v>66</v>
      </c>
      <c r="E66" s="1"/>
      <c r="F66" s="1"/>
      <c r="G66" s="1"/>
      <c r="H66" s="1"/>
      <c r="I66" s="1"/>
      <c r="J66" s="1"/>
      <c r="K66" s="1"/>
      <c r="L66" s="1"/>
      <c r="M66" s="1"/>
      <c r="N66" s="1"/>
      <c r="O66" s="1"/>
      <c r="P66" s="1"/>
    </row>
    <row r="67" spans="2:16" x14ac:dyDescent="0.25">
      <c r="B67" s="2" t="s">
        <v>32</v>
      </c>
      <c r="C67" s="1"/>
      <c r="D67" s="1" t="s">
        <v>261</v>
      </c>
      <c r="E67" s="1"/>
      <c r="F67" s="1"/>
      <c r="G67" s="1"/>
      <c r="H67" s="1"/>
      <c r="I67" s="1"/>
      <c r="J67" s="1"/>
      <c r="K67" s="1"/>
      <c r="L67" s="1"/>
      <c r="M67" s="1"/>
      <c r="N67" s="1"/>
      <c r="O67" s="1"/>
      <c r="P67" s="1"/>
    </row>
    <row r="68" spans="2:16" x14ac:dyDescent="0.25">
      <c r="B68" s="2" t="s">
        <v>34</v>
      </c>
      <c r="C68" s="1"/>
      <c r="D68" s="1" t="s">
        <v>344</v>
      </c>
      <c r="E68" s="1"/>
      <c r="F68" s="1"/>
      <c r="G68" s="1"/>
      <c r="H68" s="1"/>
      <c r="I68" s="1"/>
      <c r="J68" s="1"/>
      <c r="K68" s="1"/>
      <c r="L68" s="1"/>
      <c r="M68" s="1"/>
      <c r="N68" s="1"/>
      <c r="O68" s="1"/>
      <c r="P68" s="1"/>
    </row>
    <row r="70" spans="2:16" x14ac:dyDescent="0.25">
      <c r="B70" s="2" t="s">
        <v>5</v>
      </c>
      <c r="C70" s="1"/>
      <c r="D70" s="1" t="s">
        <v>345</v>
      </c>
      <c r="E70" s="1"/>
      <c r="F70" s="1"/>
      <c r="G70" s="1"/>
      <c r="H70" s="1"/>
      <c r="I70" s="1"/>
      <c r="J70" s="1"/>
      <c r="K70" s="1"/>
      <c r="L70" s="1"/>
      <c r="M70" s="1"/>
      <c r="N70" s="1"/>
      <c r="O70" s="1"/>
      <c r="P70" s="1"/>
    </row>
    <row r="71" spans="2:16" x14ac:dyDescent="0.25">
      <c r="B71" s="2" t="s">
        <v>7</v>
      </c>
      <c r="C71" s="1"/>
      <c r="D71" s="1" t="s">
        <v>149</v>
      </c>
      <c r="E71" s="1"/>
      <c r="F71" s="1"/>
      <c r="G71" s="1"/>
      <c r="H71" s="1"/>
      <c r="I71" s="1"/>
      <c r="J71" s="1"/>
      <c r="K71" s="1"/>
      <c r="L71" s="1"/>
      <c r="M71" s="1"/>
      <c r="N71" s="1"/>
      <c r="O71" s="1"/>
      <c r="P71" s="1"/>
    </row>
    <row r="72" spans="2:16" x14ac:dyDescent="0.25">
      <c r="B72" s="2" t="s">
        <v>9</v>
      </c>
      <c r="C72" s="1"/>
      <c r="D72" s="1" t="s">
        <v>346</v>
      </c>
      <c r="E72" s="1"/>
      <c r="F72" s="1"/>
      <c r="G72" s="1"/>
      <c r="H72" s="1"/>
      <c r="I72" s="1"/>
      <c r="J72" s="1"/>
      <c r="K72" s="1"/>
      <c r="L72" s="1"/>
      <c r="M72" s="1"/>
      <c r="N72" s="1"/>
      <c r="O72" s="1"/>
      <c r="P72" s="1"/>
    </row>
    <row r="73" spans="2:16" x14ac:dyDescent="0.25">
      <c r="B73" s="2" t="s">
        <v>11</v>
      </c>
      <c r="C73" s="1"/>
      <c r="D73" s="1" t="s">
        <v>347</v>
      </c>
      <c r="E73" s="1"/>
      <c r="F73" s="1"/>
      <c r="G73" s="1"/>
      <c r="H73" s="1"/>
      <c r="I73" s="1"/>
      <c r="J73" s="1"/>
      <c r="K73" s="1"/>
      <c r="L73" s="1"/>
      <c r="M73" s="1"/>
      <c r="N73" s="1"/>
      <c r="O73" s="1"/>
      <c r="P73" s="1"/>
    </row>
    <row r="74" spans="2:16" x14ac:dyDescent="0.25">
      <c r="B74" s="2" t="s">
        <v>13</v>
      </c>
      <c r="C74" s="1"/>
      <c r="D74" s="1" t="s">
        <v>348</v>
      </c>
      <c r="E74" s="1"/>
      <c r="F74" s="1"/>
      <c r="G74" s="1"/>
      <c r="H74" s="1"/>
      <c r="I74" s="1"/>
      <c r="J74" s="1"/>
      <c r="K74" s="1"/>
      <c r="L74" s="1"/>
      <c r="M74" s="1"/>
      <c r="N74" s="1"/>
      <c r="O74" s="1"/>
      <c r="P74" s="1"/>
    </row>
    <row r="75" spans="2:16" x14ac:dyDescent="0.25">
      <c r="B75" s="2" t="s">
        <v>15</v>
      </c>
      <c r="C75" s="1"/>
      <c r="D75" s="1"/>
      <c r="E75" s="1"/>
      <c r="F75" s="1"/>
      <c r="G75" s="1"/>
      <c r="H75" s="1"/>
      <c r="I75" s="1"/>
      <c r="J75" s="1"/>
      <c r="K75" s="1"/>
      <c r="L75" s="1"/>
      <c r="M75" s="1"/>
      <c r="N75" s="1"/>
      <c r="O75" s="1"/>
      <c r="P75" s="1"/>
    </row>
    <row r="76" spans="2:16" x14ac:dyDescent="0.25">
      <c r="B76" s="2" t="s">
        <v>16</v>
      </c>
      <c r="C76" s="1"/>
      <c r="D76" s="1"/>
      <c r="E76" s="1"/>
      <c r="F76" s="1"/>
      <c r="G76" s="1"/>
      <c r="H76" s="1"/>
      <c r="I76" s="1"/>
      <c r="J76" s="1"/>
      <c r="K76" s="1"/>
      <c r="L76" s="1"/>
      <c r="M76" s="1"/>
      <c r="N76" s="1"/>
      <c r="O76" s="1"/>
      <c r="P76" s="1"/>
    </row>
    <row r="77" spans="2:16" x14ac:dyDescent="0.25">
      <c r="B77" s="2" t="s">
        <v>17</v>
      </c>
      <c r="C77" s="1"/>
      <c r="D77" s="1"/>
      <c r="E77" s="1"/>
      <c r="F77" s="1"/>
      <c r="G77" s="1"/>
      <c r="H77" s="1"/>
      <c r="I77" s="1"/>
      <c r="J77" s="1"/>
      <c r="K77" s="1"/>
      <c r="L77" s="1"/>
      <c r="M77" s="1"/>
      <c r="N77" s="1"/>
      <c r="O77" s="1"/>
      <c r="P77" s="1"/>
    </row>
    <row r="78" spans="2:16" x14ac:dyDescent="0.25">
      <c r="B78" s="2" t="s">
        <v>18</v>
      </c>
      <c r="C78" s="1"/>
      <c r="D78" s="1" t="s">
        <v>349</v>
      </c>
      <c r="E78" s="1"/>
      <c r="F78" s="1"/>
      <c r="G78" s="1"/>
      <c r="H78" s="1"/>
      <c r="I78" s="1"/>
      <c r="J78" s="1"/>
      <c r="K78" s="1"/>
      <c r="L78" s="1"/>
      <c r="M78" s="1"/>
      <c r="N78" s="1"/>
      <c r="O78" s="1"/>
      <c r="P78" s="1"/>
    </row>
    <row r="79" spans="2:16" x14ac:dyDescent="0.25">
      <c r="B79" s="2" t="s">
        <v>20</v>
      </c>
      <c r="C79" s="1"/>
      <c r="D79" s="1">
        <v>95</v>
      </c>
      <c r="E79" s="1"/>
      <c r="F79" s="1"/>
      <c r="G79" s="1"/>
      <c r="H79" s="1"/>
      <c r="I79" s="1"/>
      <c r="J79" s="1"/>
      <c r="K79" s="1"/>
      <c r="L79" s="1"/>
      <c r="M79" s="1"/>
      <c r="N79" s="1"/>
      <c r="O79" s="1"/>
      <c r="P79" s="1"/>
    </row>
    <row r="80" spans="2:16" x14ac:dyDescent="0.25">
      <c r="B80" s="2" t="s">
        <v>21</v>
      </c>
      <c r="C80" s="1"/>
      <c r="D80" s="1">
        <v>1</v>
      </c>
      <c r="E80" s="1"/>
      <c r="F80" s="1"/>
      <c r="G80" s="1"/>
      <c r="H80" s="1"/>
      <c r="I80" s="1"/>
      <c r="J80" s="1"/>
      <c r="K80" s="1"/>
      <c r="L80" s="1"/>
      <c r="M80" s="1"/>
      <c r="N80" s="1"/>
      <c r="O80" s="1"/>
      <c r="P80" s="1"/>
    </row>
    <row r="81" spans="2:16" x14ac:dyDescent="0.25">
      <c r="B81" s="2" t="s">
        <v>22</v>
      </c>
      <c r="C81" s="1"/>
      <c r="D81" s="1">
        <v>100</v>
      </c>
      <c r="E81" s="1"/>
      <c r="F81" s="1"/>
      <c r="G81" s="1"/>
      <c r="H81" s="1"/>
      <c r="I81" s="1"/>
      <c r="J81" s="1"/>
      <c r="K81" s="1"/>
      <c r="L81" s="1"/>
      <c r="M81" s="1"/>
      <c r="N81" s="1"/>
      <c r="O81" s="1"/>
      <c r="P81" s="1"/>
    </row>
    <row r="82" spans="2:16" x14ac:dyDescent="0.25">
      <c r="B82" s="2" t="s">
        <v>23</v>
      </c>
      <c r="C82" s="1"/>
      <c r="D82" s="1" t="s">
        <v>49</v>
      </c>
      <c r="E82" s="1"/>
      <c r="F82" s="1"/>
      <c r="G82" s="1"/>
      <c r="H82" s="1"/>
      <c r="I82" s="1"/>
      <c r="J82" s="1"/>
      <c r="K82" s="1"/>
      <c r="L82" s="1"/>
      <c r="M82" s="1"/>
      <c r="N82" s="1"/>
      <c r="O82" s="1"/>
      <c r="P82" s="1"/>
    </row>
    <row r="83" spans="2:16" x14ac:dyDescent="0.25">
      <c r="B83" s="2" t="s">
        <v>25</v>
      </c>
      <c r="C83" s="1"/>
      <c r="D83" s="1" t="s">
        <v>26</v>
      </c>
      <c r="E83" s="1"/>
      <c r="F83" s="1"/>
      <c r="G83" s="1"/>
      <c r="H83" s="1"/>
      <c r="I83" s="1"/>
      <c r="J83" s="1"/>
      <c r="K83" s="1"/>
      <c r="L83" s="1"/>
      <c r="M83" s="1"/>
      <c r="N83" s="1"/>
      <c r="O83" s="1"/>
      <c r="P83" s="1"/>
    </row>
    <row r="84" spans="2:16" x14ac:dyDescent="0.25">
      <c r="B84" s="2" t="s">
        <v>27</v>
      </c>
      <c r="C84" s="1"/>
      <c r="D84" s="1" t="s">
        <v>1269</v>
      </c>
      <c r="E84" s="1"/>
      <c r="F84" s="1"/>
      <c r="G84" s="1"/>
      <c r="H84" s="1"/>
      <c r="I84" s="1"/>
      <c r="J84" s="1"/>
      <c r="K84" s="1"/>
      <c r="L84" s="1"/>
      <c r="M84" s="1"/>
      <c r="N84" s="1"/>
      <c r="O84" s="1"/>
      <c r="P84" s="1"/>
    </row>
    <row r="85" spans="2:16" x14ac:dyDescent="0.25">
      <c r="B85" s="2" t="s">
        <v>29</v>
      </c>
      <c r="C85" s="1"/>
      <c r="D85" s="1"/>
      <c r="E85" s="1"/>
      <c r="F85" s="1"/>
      <c r="G85" s="1"/>
      <c r="H85" s="1"/>
      <c r="I85" s="1"/>
      <c r="J85" s="1"/>
      <c r="K85" s="1"/>
      <c r="L85" s="1"/>
      <c r="M85" s="1"/>
      <c r="N85" s="1"/>
      <c r="O85" s="1"/>
      <c r="P85" s="1"/>
    </row>
    <row r="86" spans="2:16" x14ac:dyDescent="0.25">
      <c r="B86" s="2" t="s">
        <v>30</v>
      </c>
      <c r="C86" s="1"/>
      <c r="D86" s="1" t="s">
        <v>350</v>
      </c>
      <c r="E86" s="1"/>
      <c r="F86" s="1"/>
      <c r="G86" s="1"/>
      <c r="H86" s="1"/>
      <c r="I86" s="1"/>
      <c r="J86" s="1"/>
      <c r="K86" s="1"/>
      <c r="L86" s="1"/>
      <c r="M86" s="1"/>
      <c r="N86" s="1"/>
      <c r="O86" s="1"/>
      <c r="P86" s="1"/>
    </row>
    <row r="87" spans="2:16" x14ac:dyDescent="0.25">
      <c r="B87" s="2" t="s">
        <v>32</v>
      </c>
      <c r="C87" s="1"/>
      <c r="D87" s="1" t="s">
        <v>261</v>
      </c>
      <c r="E87" s="1"/>
      <c r="F87" s="1"/>
      <c r="G87" s="1"/>
      <c r="H87" s="1"/>
      <c r="I87" s="1"/>
      <c r="J87" s="1"/>
      <c r="K87" s="1"/>
      <c r="L87" s="1"/>
      <c r="M87" s="1"/>
      <c r="N87" s="1"/>
      <c r="O87" s="1"/>
      <c r="P87" s="1"/>
    </row>
    <row r="88" spans="2:16" x14ac:dyDescent="0.25">
      <c r="B88" s="2" t="s">
        <v>34</v>
      </c>
      <c r="C88" s="1"/>
      <c r="D88" s="1" t="s">
        <v>344</v>
      </c>
      <c r="E88" s="1"/>
      <c r="F88" s="1"/>
      <c r="G88" s="1"/>
      <c r="H88" s="1"/>
      <c r="I88" s="1"/>
      <c r="J88" s="1"/>
      <c r="K88" s="1"/>
      <c r="L88" s="1"/>
      <c r="M88" s="1"/>
      <c r="N88" s="1"/>
      <c r="O88" s="1"/>
      <c r="P88" s="1"/>
    </row>
    <row r="90" spans="2:16" x14ac:dyDescent="0.25">
      <c r="B90" s="2" t="s">
        <v>5</v>
      </c>
      <c r="C90" s="1"/>
      <c r="D90" s="1" t="s">
        <v>351</v>
      </c>
      <c r="E90" s="1"/>
      <c r="F90" s="1"/>
      <c r="G90" s="1"/>
      <c r="H90" s="1"/>
      <c r="I90" s="1"/>
      <c r="J90" s="1"/>
      <c r="K90" s="1"/>
      <c r="L90" s="1"/>
      <c r="M90" s="1"/>
      <c r="N90" s="1"/>
      <c r="O90" s="1"/>
      <c r="P90" s="1"/>
    </row>
    <row r="91" spans="2:16" x14ac:dyDescent="0.25">
      <c r="B91" s="2" t="s">
        <v>7</v>
      </c>
      <c r="C91" s="1"/>
      <c r="D91" s="1" t="s">
        <v>149</v>
      </c>
      <c r="E91" s="1"/>
      <c r="F91" s="1"/>
      <c r="G91" s="1"/>
      <c r="H91" s="1"/>
      <c r="I91" s="1"/>
      <c r="J91" s="1"/>
      <c r="K91" s="1"/>
      <c r="L91" s="1"/>
      <c r="M91" s="1"/>
      <c r="N91" s="1"/>
      <c r="O91" s="1"/>
      <c r="P91" s="1"/>
    </row>
    <row r="92" spans="2:16" x14ac:dyDescent="0.25">
      <c r="B92" s="2" t="s">
        <v>9</v>
      </c>
      <c r="C92" s="1"/>
      <c r="D92" s="1" t="s">
        <v>352</v>
      </c>
      <c r="E92" s="1"/>
      <c r="F92" s="1"/>
      <c r="G92" s="1"/>
      <c r="H92" s="1"/>
      <c r="I92" s="1"/>
      <c r="J92" s="1"/>
      <c r="K92" s="1"/>
      <c r="L92" s="1"/>
      <c r="M92" s="1"/>
      <c r="N92" s="1"/>
      <c r="O92" s="1"/>
      <c r="P92" s="1"/>
    </row>
    <row r="93" spans="2:16" x14ac:dyDescent="0.25">
      <c r="B93" s="2" t="s">
        <v>11</v>
      </c>
      <c r="C93" s="1"/>
      <c r="D93" s="1" t="s">
        <v>353</v>
      </c>
      <c r="E93" s="1"/>
      <c r="F93" s="1"/>
      <c r="G93" s="1"/>
      <c r="H93" s="1"/>
      <c r="I93" s="1"/>
      <c r="J93" s="1"/>
      <c r="K93" s="1"/>
      <c r="L93" s="1"/>
      <c r="M93" s="1"/>
      <c r="N93" s="1"/>
      <c r="O93" s="1"/>
      <c r="P93" s="1"/>
    </row>
    <row r="94" spans="2:16" x14ac:dyDescent="0.25">
      <c r="B94" s="2" t="s">
        <v>13</v>
      </c>
      <c r="C94" s="1"/>
      <c r="D94" s="1" t="s">
        <v>354</v>
      </c>
      <c r="E94" s="1"/>
      <c r="F94" s="1"/>
      <c r="G94" s="1"/>
      <c r="H94" s="1"/>
      <c r="I94" s="1"/>
      <c r="J94" s="1"/>
      <c r="K94" s="1"/>
      <c r="L94" s="1"/>
      <c r="M94" s="1"/>
      <c r="N94" s="1"/>
      <c r="O94" s="1"/>
      <c r="P94" s="1"/>
    </row>
    <row r="95" spans="2:16" x14ac:dyDescent="0.25">
      <c r="B95" s="2" t="s">
        <v>15</v>
      </c>
      <c r="C95" s="1"/>
      <c r="D95" s="1"/>
      <c r="E95" s="1"/>
      <c r="F95" s="1"/>
      <c r="G95" s="1"/>
      <c r="H95" s="1"/>
      <c r="I95" s="1"/>
      <c r="J95" s="1"/>
      <c r="K95" s="1"/>
      <c r="L95" s="1"/>
      <c r="M95" s="1"/>
      <c r="N95" s="1"/>
      <c r="O95" s="1"/>
      <c r="P95" s="1"/>
    </row>
    <row r="96" spans="2:16" x14ac:dyDescent="0.25">
      <c r="B96" s="2" t="s">
        <v>16</v>
      </c>
      <c r="C96" s="1"/>
      <c r="D96" s="1"/>
      <c r="E96" s="1"/>
      <c r="F96" s="1"/>
      <c r="G96" s="1"/>
      <c r="H96" s="1"/>
      <c r="I96" s="1"/>
      <c r="J96" s="1"/>
      <c r="K96" s="1"/>
      <c r="L96" s="1"/>
      <c r="M96" s="1"/>
      <c r="N96" s="1"/>
      <c r="O96" s="1"/>
      <c r="P96" s="1"/>
    </row>
    <row r="97" spans="2:16" x14ac:dyDescent="0.25">
      <c r="B97" s="2" t="s">
        <v>17</v>
      </c>
      <c r="C97" s="1"/>
      <c r="D97" s="1"/>
      <c r="E97" s="1"/>
      <c r="F97" s="1"/>
      <c r="G97" s="1"/>
      <c r="H97" s="1"/>
      <c r="I97" s="1"/>
      <c r="J97" s="1"/>
      <c r="K97" s="1"/>
      <c r="L97" s="1"/>
      <c r="M97" s="1"/>
      <c r="N97" s="1"/>
      <c r="O97" s="1"/>
      <c r="P97" s="1"/>
    </row>
    <row r="98" spans="2:16" x14ac:dyDescent="0.25">
      <c r="B98" s="2" t="s">
        <v>18</v>
      </c>
      <c r="C98" s="1"/>
      <c r="D98" s="1" t="s">
        <v>355</v>
      </c>
      <c r="E98" s="1"/>
      <c r="F98" s="1"/>
      <c r="G98" s="1"/>
      <c r="H98" s="1"/>
      <c r="I98" s="1"/>
      <c r="J98" s="1"/>
      <c r="K98" s="1"/>
      <c r="L98" s="1"/>
      <c r="M98" s="1"/>
      <c r="N98" s="1"/>
      <c r="O98" s="1"/>
      <c r="P98" s="1"/>
    </row>
    <row r="99" spans="2:16" x14ac:dyDescent="0.25">
      <c r="B99" s="2" t="s">
        <v>20</v>
      </c>
      <c r="C99" s="1"/>
      <c r="D99" s="1">
        <v>15</v>
      </c>
      <c r="E99" s="1"/>
      <c r="F99" s="1"/>
      <c r="G99" s="1"/>
      <c r="H99" s="1"/>
      <c r="I99" s="1"/>
      <c r="J99" s="1"/>
      <c r="K99" s="1"/>
      <c r="L99" s="1"/>
      <c r="M99" s="1"/>
      <c r="N99" s="1"/>
      <c r="O99" s="1"/>
      <c r="P99" s="1"/>
    </row>
    <row r="100" spans="2:16" x14ac:dyDescent="0.25">
      <c r="B100" s="2" t="s">
        <v>21</v>
      </c>
      <c r="C100" s="1"/>
      <c r="D100" s="1">
        <v>4</v>
      </c>
      <c r="E100" s="1"/>
      <c r="F100" s="1"/>
      <c r="G100" s="1"/>
      <c r="H100" s="1"/>
      <c r="I100" s="1"/>
      <c r="J100" s="1"/>
      <c r="K100" s="1"/>
      <c r="L100" s="1"/>
      <c r="M100" s="1"/>
      <c r="N100" s="1"/>
      <c r="O100" s="1"/>
      <c r="P100" s="1"/>
    </row>
    <row r="101" spans="2:16" x14ac:dyDescent="0.25">
      <c r="B101" s="2" t="s">
        <v>22</v>
      </c>
      <c r="C101" s="1"/>
      <c r="D101" s="1">
        <v>20</v>
      </c>
      <c r="E101" s="1"/>
      <c r="F101" s="1"/>
      <c r="G101" s="1"/>
      <c r="H101" s="1"/>
      <c r="I101" s="1"/>
      <c r="J101" s="1"/>
      <c r="K101" s="1"/>
      <c r="L101" s="1"/>
      <c r="M101" s="1"/>
      <c r="N101" s="1"/>
      <c r="O101" s="1"/>
      <c r="P101" s="1"/>
    </row>
    <row r="102" spans="2:16" x14ac:dyDescent="0.25">
      <c r="B102" s="2" t="s">
        <v>23</v>
      </c>
      <c r="C102" s="1"/>
      <c r="D102" s="1" t="s">
        <v>24</v>
      </c>
      <c r="E102" s="1"/>
      <c r="F102" s="1"/>
      <c r="G102" s="1"/>
      <c r="H102" s="1"/>
      <c r="I102" s="1"/>
      <c r="J102" s="1"/>
      <c r="K102" s="1"/>
      <c r="L102" s="1"/>
      <c r="M102" s="1"/>
      <c r="N102" s="1"/>
      <c r="O102" s="1"/>
      <c r="P102" s="1"/>
    </row>
    <row r="103" spans="2:16" x14ac:dyDescent="0.25">
      <c r="B103" s="2" t="s">
        <v>25</v>
      </c>
      <c r="C103" s="1"/>
      <c r="D103" s="1" t="s">
        <v>26</v>
      </c>
      <c r="E103" s="1"/>
      <c r="F103" s="1"/>
      <c r="G103" s="1"/>
      <c r="H103" s="1"/>
      <c r="I103" s="1"/>
      <c r="J103" s="1"/>
      <c r="K103" s="1"/>
      <c r="L103" s="1"/>
      <c r="M103" s="1"/>
      <c r="N103" s="1"/>
      <c r="O103" s="1"/>
      <c r="P103" s="1"/>
    </row>
    <row r="104" spans="2:16" x14ac:dyDescent="0.25">
      <c r="B104" s="2" t="s">
        <v>27</v>
      </c>
      <c r="C104" s="1"/>
      <c r="D104" s="1" t="s">
        <v>1269</v>
      </c>
      <c r="E104" s="1"/>
      <c r="F104" s="1"/>
      <c r="G104" s="1"/>
      <c r="H104" s="1"/>
      <c r="I104" s="1"/>
      <c r="J104" s="1"/>
      <c r="K104" s="1"/>
      <c r="L104" s="1"/>
      <c r="M104" s="1"/>
      <c r="N104" s="1"/>
      <c r="O104" s="1"/>
      <c r="P104" s="1"/>
    </row>
    <row r="105" spans="2:16" x14ac:dyDescent="0.25">
      <c r="B105" s="2" t="s">
        <v>29</v>
      </c>
      <c r="C105" s="1"/>
      <c r="D105" s="1"/>
      <c r="E105" s="1"/>
      <c r="F105" s="1"/>
      <c r="G105" s="1"/>
      <c r="H105" s="1"/>
      <c r="I105" s="1"/>
      <c r="J105" s="1"/>
      <c r="K105" s="1"/>
      <c r="L105" s="1"/>
      <c r="M105" s="1"/>
      <c r="N105" s="1"/>
      <c r="O105" s="1"/>
      <c r="P105" s="1"/>
    </row>
    <row r="106" spans="2:16" x14ac:dyDescent="0.25">
      <c r="B106" s="2" t="s">
        <v>30</v>
      </c>
      <c r="C106" s="1"/>
      <c r="D106" s="1" t="s">
        <v>350</v>
      </c>
      <c r="E106" s="1"/>
      <c r="F106" s="1"/>
      <c r="G106" s="1"/>
      <c r="H106" s="1"/>
      <c r="I106" s="1"/>
      <c r="J106" s="1"/>
      <c r="K106" s="1"/>
      <c r="L106" s="1"/>
      <c r="M106" s="1"/>
      <c r="N106" s="1"/>
      <c r="O106" s="1"/>
      <c r="P106" s="1"/>
    </row>
    <row r="107" spans="2:16" x14ac:dyDescent="0.25">
      <c r="B107" s="2" t="s">
        <v>32</v>
      </c>
      <c r="C107" s="1"/>
      <c r="D107" s="1" t="s">
        <v>356</v>
      </c>
      <c r="E107" s="1"/>
      <c r="F107" s="1"/>
      <c r="G107" s="1"/>
      <c r="H107" s="1"/>
      <c r="I107" s="1"/>
      <c r="J107" s="1"/>
      <c r="K107" s="1"/>
      <c r="L107" s="1"/>
      <c r="M107" s="1"/>
      <c r="N107" s="1"/>
      <c r="O107" s="1"/>
      <c r="P107" s="1"/>
    </row>
    <row r="108" spans="2:16" x14ac:dyDescent="0.25">
      <c r="B108" s="2" t="s">
        <v>34</v>
      </c>
      <c r="C108" s="1"/>
      <c r="D108" s="1" t="s">
        <v>344</v>
      </c>
      <c r="E108" s="1"/>
      <c r="F108" s="1"/>
      <c r="G108" s="1"/>
      <c r="H108" s="1"/>
      <c r="I108" s="1"/>
      <c r="J108" s="1"/>
      <c r="K108" s="1"/>
      <c r="L108" s="1"/>
      <c r="M108" s="1"/>
      <c r="N108" s="1"/>
      <c r="O108" s="1"/>
      <c r="P108" s="1"/>
    </row>
    <row r="110" spans="2:16" x14ac:dyDescent="0.25">
      <c r="B110" s="2" t="s">
        <v>5</v>
      </c>
      <c r="C110" s="1"/>
      <c r="D110" s="1" t="s">
        <v>351</v>
      </c>
      <c r="E110" s="1"/>
      <c r="F110" s="1"/>
      <c r="G110" s="1"/>
      <c r="H110" s="1"/>
      <c r="I110" s="1"/>
      <c r="J110" s="1"/>
      <c r="K110" s="1"/>
      <c r="L110" s="1"/>
      <c r="M110" s="1"/>
      <c r="N110" s="1"/>
      <c r="O110" s="1"/>
      <c r="P110" s="1"/>
    </row>
    <row r="111" spans="2:16" x14ac:dyDescent="0.25">
      <c r="B111" s="2" t="s">
        <v>7</v>
      </c>
      <c r="C111" s="1"/>
      <c r="D111" s="1" t="s">
        <v>149</v>
      </c>
      <c r="E111" s="1"/>
      <c r="F111" s="1"/>
      <c r="G111" s="1"/>
      <c r="H111" s="1"/>
      <c r="I111" s="1"/>
      <c r="J111" s="1"/>
      <c r="K111" s="1"/>
      <c r="L111" s="1"/>
      <c r="M111" s="1"/>
      <c r="N111" s="1"/>
      <c r="O111" s="1"/>
      <c r="P111" s="1"/>
    </row>
    <row r="112" spans="2:16" x14ac:dyDescent="0.25">
      <c r="B112" s="2" t="s">
        <v>9</v>
      </c>
      <c r="C112" s="1"/>
      <c r="D112" s="1" t="s">
        <v>357</v>
      </c>
      <c r="E112" s="1"/>
      <c r="F112" s="1"/>
      <c r="G112" s="1"/>
      <c r="H112" s="1"/>
      <c r="I112" s="1"/>
      <c r="J112" s="1"/>
      <c r="K112" s="1"/>
      <c r="L112" s="1"/>
      <c r="M112" s="1"/>
      <c r="N112" s="1"/>
      <c r="O112" s="1"/>
      <c r="P112" s="1"/>
    </row>
    <row r="113" spans="2:16" x14ac:dyDescent="0.25">
      <c r="B113" s="2" t="s">
        <v>11</v>
      </c>
      <c r="C113" s="1"/>
      <c r="D113" s="1" t="s">
        <v>358</v>
      </c>
      <c r="E113" s="1"/>
      <c r="F113" s="1"/>
      <c r="G113" s="1"/>
      <c r="H113" s="1"/>
      <c r="I113" s="1"/>
      <c r="J113" s="1"/>
      <c r="K113" s="1"/>
      <c r="L113" s="1"/>
      <c r="M113" s="1"/>
      <c r="N113" s="1"/>
      <c r="O113" s="1"/>
      <c r="P113" s="1"/>
    </row>
    <row r="114" spans="2:16" x14ac:dyDescent="0.25">
      <c r="B114" s="2" t="s">
        <v>13</v>
      </c>
      <c r="C114" s="1"/>
      <c r="D114" s="1" t="s">
        <v>359</v>
      </c>
      <c r="E114" s="1"/>
      <c r="F114" s="1"/>
      <c r="G114" s="1"/>
      <c r="H114" s="1"/>
      <c r="I114" s="1"/>
      <c r="J114" s="1"/>
      <c r="K114" s="1"/>
      <c r="L114" s="1"/>
      <c r="M114" s="1"/>
      <c r="N114" s="1"/>
      <c r="O114" s="1"/>
      <c r="P114" s="1"/>
    </row>
    <row r="115" spans="2:16" x14ac:dyDescent="0.25">
      <c r="B115" s="2" t="s">
        <v>15</v>
      </c>
      <c r="C115" s="1"/>
      <c r="D115" s="1"/>
      <c r="E115" s="1"/>
      <c r="F115" s="1"/>
      <c r="G115" s="1"/>
      <c r="H115" s="1"/>
      <c r="I115" s="1"/>
      <c r="J115" s="1"/>
      <c r="K115" s="1"/>
      <c r="L115" s="1"/>
      <c r="M115" s="1"/>
      <c r="N115" s="1"/>
      <c r="O115" s="1"/>
      <c r="P115" s="1"/>
    </row>
    <row r="116" spans="2:16" x14ac:dyDescent="0.25">
      <c r="B116" s="2" t="s">
        <v>16</v>
      </c>
      <c r="C116" s="1"/>
      <c r="D116" s="1"/>
      <c r="E116" s="1"/>
      <c r="F116" s="1"/>
      <c r="G116" s="1"/>
      <c r="H116" s="1"/>
      <c r="I116" s="1"/>
      <c r="J116" s="1"/>
      <c r="K116" s="1"/>
      <c r="L116" s="1"/>
      <c r="M116" s="1"/>
      <c r="N116" s="1"/>
      <c r="O116" s="1"/>
      <c r="P116" s="1"/>
    </row>
    <row r="117" spans="2:16" x14ac:dyDescent="0.25">
      <c r="B117" s="2" t="s">
        <v>17</v>
      </c>
      <c r="C117" s="1"/>
      <c r="D117" s="1"/>
      <c r="E117" s="1"/>
      <c r="F117" s="1"/>
      <c r="G117" s="1"/>
      <c r="H117" s="1"/>
      <c r="I117" s="1"/>
      <c r="J117" s="1"/>
      <c r="K117" s="1"/>
      <c r="L117" s="1"/>
      <c r="M117" s="1"/>
      <c r="N117" s="1"/>
      <c r="O117" s="1"/>
      <c r="P117" s="1"/>
    </row>
    <row r="118" spans="2:16" x14ac:dyDescent="0.25">
      <c r="B118" s="2" t="s">
        <v>18</v>
      </c>
      <c r="C118" s="1"/>
      <c r="D118" s="1" t="s">
        <v>360</v>
      </c>
      <c r="E118" s="1"/>
      <c r="F118" s="1"/>
      <c r="G118" s="1"/>
      <c r="H118" s="1"/>
      <c r="I118" s="1"/>
      <c r="J118" s="1"/>
      <c r="K118" s="1"/>
      <c r="L118" s="1"/>
      <c r="M118" s="1"/>
      <c r="N118" s="1"/>
      <c r="O118" s="1"/>
      <c r="P118" s="1"/>
    </row>
    <row r="119" spans="2:16" x14ac:dyDescent="0.25">
      <c r="B119" s="2" t="s">
        <v>20</v>
      </c>
      <c r="C119" s="1"/>
      <c r="D119" s="1">
        <v>5</v>
      </c>
      <c r="E119" s="1"/>
      <c r="F119" s="1"/>
      <c r="G119" s="1"/>
      <c r="H119" s="1"/>
      <c r="I119" s="1"/>
      <c r="J119" s="1"/>
      <c r="K119" s="1"/>
      <c r="L119" s="1"/>
      <c r="M119" s="1"/>
      <c r="N119" s="1"/>
      <c r="O119" s="1"/>
      <c r="P119" s="1"/>
    </row>
    <row r="120" spans="2:16" x14ac:dyDescent="0.25">
      <c r="B120" s="2" t="s">
        <v>21</v>
      </c>
      <c r="C120" s="1"/>
      <c r="D120" s="1">
        <v>2</v>
      </c>
      <c r="E120" s="1"/>
      <c r="F120" s="1"/>
      <c r="G120" s="1"/>
      <c r="H120" s="1"/>
      <c r="I120" s="1"/>
      <c r="J120" s="1"/>
      <c r="K120" s="1"/>
      <c r="L120" s="1"/>
      <c r="M120" s="1"/>
      <c r="N120" s="1"/>
      <c r="O120" s="1"/>
      <c r="P120" s="1"/>
    </row>
    <row r="121" spans="2:16" x14ac:dyDescent="0.25">
      <c r="B121" s="2" t="s">
        <v>22</v>
      </c>
      <c r="C121" s="1"/>
      <c r="D121" s="1">
        <v>7</v>
      </c>
      <c r="E121" s="1"/>
      <c r="F121" s="1"/>
      <c r="G121" s="1"/>
      <c r="H121" s="1"/>
      <c r="I121" s="1"/>
      <c r="J121" s="1"/>
      <c r="K121" s="1"/>
      <c r="L121" s="1"/>
      <c r="M121" s="1"/>
      <c r="N121" s="1"/>
      <c r="O121" s="1"/>
      <c r="P121" s="1"/>
    </row>
    <row r="122" spans="2:16" x14ac:dyDescent="0.25">
      <c r="B122" s="2" t="s">
        <v>23</v>
      </c>
      <c r="C122" s="1"/>
      <c r="D122" s="1" t="s">
        <v>24</v>
      </c>
      <c r="E122" s="1"/>
      <c r="F122" s="1"/>
      <c r="G122" s="1"/>
      <c r="H122" s="1"/>
      <c r="I122" s="1"/>
      <c r="J122" s="1"/>
      <c r="K122" s="1"/>
      <c r="L122" s="1"/>
      <c r="M122" s="1"/>
      <c r="N122" s="1"/>
      <c r="O122" s="1"/>
      <c r="P122" s="1"/>
    </row>
    <row r="123" spans="2:16" x14ac:dyDescent="0.25">
      <c r="B123" s="2" t="s">
        <v>25</v>
      </c>
      <c r="C123" s="1"/>
      <c r="D123" s="1" t="s">
        <v>26</v>
      </c>
      <c r="E123" s="1"/>
      <c r="F123" s="1"/>
      <c r="G123" s="1"/>
      <c r="H123" s="1"/>
      <c r="I123" s="1"/>
      <c r="J123" s="1"/>
      <c r="K123" s="1"/>
      <c r="L123" s="1"/>
      <c r="M123" s="1"/>
      <c r="N123" s="1"/>
      <c r="O123" s="1"/>
      <c r="P123" s="1"/>
    </row>
    <row r="124" spans="2:16" x14ac:dyDescent="0.25">
      <c r="B124" s="2" t="s">
        <v>27</v>
      </c>
      <c r="C124" s="1"/>
      <c r="D124" s="1" t="s">
        <v>1269</v>
      </c>
      <c r="E124" s="1"/>
      <c r="F124" s="1"/>
      <c r="G124" s="1"/>
      <c r="H124" s="1"/>
      <c r="I124" s="1"/>
      <c r="J124" s="1"/>
      <c r="K124" s="1"/>
      <c r="L124" s="1"/>
      <c r="M124" s="1"/>
      <c r="N124" s="1"/>
      <c r="O124" s="1"/>
      <c r="P124" s="1"/>
    </row>
    <row r="125" spans="2:16" x14ac:dyDescent="0.25">
      <c r="B125" s="2" t="s">
        <v>29</v>
      </c>
      <c r="C125" s="1"/>
      <c r="D125" s="1"/>
      <c r="E125" s="1"/>
      <c r="F125" s="1"/>
      <c r="G125" s="1"/>
      <c r="H125" s="1"/>
      <c r="I125" s="1"/>
      <c r="J125" s="1"/>
      <c r="K125" s="1"/>
      <c r="L125" s="1"/>
      <c r="M125" s="1"/>
      <c r="N125" s="1"/>
      <c r="O125" s="1"/>
      <c r="P125" s="1"/>
    </row>
    <row r="126" spans="2:16" x14ac:dyDescent="0.25">
      <c r="B126" s="2" t="s">
        <v>30</v>
      </c>
      <c r="C126" s="1"/>
      <c r="D126" s="1" t="s">
        <v>361</v>
      </c>
      <c r="E126" s="1"/>
      <c r="F126" s="1"/>
      <c r="G126" s="1"/>
      <c r="H126" s="1"/>
      <c r="I126" s="1"/>
      <c r="J126" s="1"/>
      <c r="K126" s="1"/>
      <c r="L126" s="1"/>
      <c r="M126" s="1"/>
      <c r="N126" s="1"/>
      <c r="O126" s="1"/>
      <c r="P126" s="1"/>
    </row>
    <row r="127" spans="2:16" x14ac:dyDescent="0.25">
      <c r="B127" s="2" t="s">
        <v>32</v>
      </c>
      <c r="C127" s="1"/>
      <c r="D127" s="1" t="s">
        <v>356</v>
      </c>
      <c r="E127" s="1"/>
      <c r="F127" s="1"/>
      <c r="G127" s="1"/>
      <c r="H127" s="1"/>
      <c r="I127" s="1"/>
      <c r="J127" s="1"/>
      <c r="K127" s="1"/>
      <c r="L127" s="1"/>
      <c r="M127" s="1"/>
      <c r="N127" s="1"/>
      <c r="O127" s="1"/>
      <c r="P127" s="1"/>
    </row>
    <row r="128" spans="2:16" x14ac:dyDescent="0.25">
      <c r="B128" s="2" t="s">
        <v>34</v>
      </c>
      <c r="C128" s="1"/>
      <c r="D128" s="1" t="s">
        <v>344</v>
      </c>
      <c r="E128" s="1"/>
      <c r="F128" s="1"/>
      <c r="G128" s="1"/>
      <c r="H128" s="1"/>
      <c r="I128" s="1"/>
      <c r="J128" s="1"/>
      <c r="K128" s="1"/>
      <c r="L128" s="1"/>
      <c r="M128" s="1"/>
      <c r="N128" s="1"/>
      <c r="O128" s="1"/>
      <c r="P128" s="1"/>
    </row>
    <row r="130" spans="2:16" x14ac:dyDescent="0.25">
      <c r="B130" s="2" t="s">
        <v>5</v>
      </c>
      <c r="C130" s="1"/>
      <c r="D130" s="1" t="s">
        <v>351</v>
      </c>
      <c r="E130" s="1"/>
      <c r="F130" s="1"/>
      <c r="G130" s="1"/>
      <c r="H130" s="1"/>
      <c r="I130" s="1"/>
      <c r="J130" s="1"/>
      <c r="K130" s="1"/>
      <c r="L130" s="1"/>
      <c r="M130" s="1"/>
      <c r="N130" s="1"/>
      <c r="O130" s="1"/>
      <c r="P130" s="1"/>
    </row>
    <row r="131" spans="2:16" x14ac:dyDescent="0.25">
      <c r="B131" s="2" t="s">
        <v>7</v>
      </c>
      <c r="C131" s="1"/>
      <c r="D131" s="1" t="s">
        <v>149</v>
      </c>
      <c r="E131" s="1"/>
      <c r="F131" s="1"/>
      <c r="G131" s="1"/>
      <c r="H131" s="1"/>
      <c r="I131" s="1"/>
      <c r="J131" s="1"/>
      <c r="K131" s="1"/>
      <c r="L131" s="1"/>
      <c r="M131" s="1"/>
      <c r="N131" s="1"/>
      <c r="O131" s="1"/>
      <c r="P131" s="1"/>
    </row>
    <row r="132" spans="2:16" x14ac:dyDescent="0.25">
      <c r="B132" s="2" t="s">
        <v>9</v>
      </c>
      <c r="C132" s="1"/>
      <c r="D132" s="1" t="s">
        <v>362</v>
      </c>
      <c r="E132" s="1"/>
      <c r="F132" s="1"/>
      <c r="G132" s="1"/>
      <c r="H132" s="1"/>
      <c r="I132" s="1"/>
      <c r="J132" s="1"/>
      <c r="K132" s="1"/>
      <c r="L132" s="1"/>
      <c r="M132" s="1"/>
      <c r="N132" s="1"/>
      <c r="O132" s="1"/>
      <c r="P132" s="1"/>
    </row>
    <row r="133" spans="2:16" x14ac:dyDescent="0.25">
      <c r="B133" s="2" t="s">
        <v>11</v>
      </c>
      <c r="C133" s="1"/>
      <c r="D133" s="1" t="s">
        <v>363</v>
      </c>
      <c r="E133" s="1"/>
      <c r="F133" s="1"/>
      <c r="G133" s="1"/>
      <c r="H133" s="1"/>
      <c r="I133" s="1"/>
      <c r="J133" s="1"/>
      <c r="K133" s="1"/>
      <c r="L133" s="1"/>
      <c r="M133" s="1"/>
      <c r="N133" s="1"/>
      <c r="O133" s="1"/>
      <c r="P133" s="1"/>
    </row>
    <row r="134" spans="2:16" x14ac:dyDescent="0.25">
      <c r="B134" s="2" t="s">
        <v>13</v>
      </c>
      <c r="C134" s="1"/>
      <c r="D134" s="1"/>
      <c r="E134" s="1"/>
      <c r="F134" s="1"/>
      <c r="G134" s="1"/>
      <c r="H134" s="1"/>
      <c r="I134" s="1"/>
      <c r="J134" s="1"/>
      <c r="K134" s="1"/>
      <c r="L134" s="1"/>
      <c r="M134" s="1"/>
      <c r="N134" s="1"/>
      <c r="O134" s="1"/>
      <c r="P134" s="1"/>
    </row>
    <row r="135" spans="2:16" x14ac:dyDescent="0.25">
      <c r="B135" s="2" t="s">
        <v>15</v>
      </c>
      <c r="C135" s="1"/>
      <c r="D135" s="1"/>
      <c r="E135" s="1"/>
      <c r="F135" s="1"/>
      <c r="G135" s="1"/>
      <c r="H135" s="1"/>
      <c r="I135" s="1"/>
      <c r="J135" s="1"/>
      <c r="K135" s="1"/>
      <c r="L135" s="1"/>
      <c r="M135" s="1"/>
      <c r="N135" s="1"/>
      <c r="O135" s="1"/>
      <c r="P135" s="1"/>
    </row>
    <row r="136" spans="2:16" x14ac:dyDescent="0.25">
      <c r="B136" s="2" t="s">
        <v>16</v>
      </c>
      <c r="C136" s="1"/>
      <c r="D136" s="1"/>
      <c r="E136" s="1"/>
      <c r="F136" s="1"/>
      <c r="G136" s="1"/>
      <c r="H136" s="1"/>
      <c r="I136" s="1"/>
      <c r="J136" s="1"/>
      <c r="K136" s="1"/>
      <c r="L136" s="1"/>
      <c r="M136" s="1"/>
      <c r="N136" s="1"/>
      <c r="O136" s="1"/>
      <c r="P136" s="1"/>
    </row>
    <row r="137" spans="2:16" x14ac:dyDescent="0.25">
      <c r="B137" s="2" t="s">
        <v>17</v>
      </c>
      <c r="C137" s="1"/>
      <c r="D137" s="1"/>
      <c r="E137" s="1"/>
      <c r="F137" s="1"/>
      <c r="G137" s="1"/>
      <c r="H137" s="1"/>
      <c r="I137" s="1"/>
      <c r="J137" s="1"/>
      <c r="K137" s="1"/>
      <c r="L137" s="1"/>
      <c r="M137" s="1"/>
      <c r="N137" s="1"/>
      <c r="O137" s="1"/>
      <c r="P137" s="1"/>
    </row>
    <row r="138" spans="2:16" x14ac:dyDescent="0.25">
      <c r="B138" s="2" t="s">
        <v>18</v>
      </c>
      <c r="C138" s="1"/>
      <c r="D138" s="1" t="s">
        <v>364</v>
      </c>
      <c r="E138" s="1"/>
      <c r="F138" s="1"/>
      <c r="G138" s="1"/>
      <c r="H138" s="1"/>
      <c r="I138" s="1"/>
      <c r="J138" s="1"/>
      <c r="K138" s="1"/>
      <c r="L138" s="1"/>
      <c r="M138" s="1"/>
      <c r="N138" s="1"/>
      <c r="O138" s="1"/>
      <c r="P138" s="1"/>
    </row>
    <row r="139" spans="2:16" x14ac:dyDescent="0.25">
      <c r="B139" s="2" t="s">
        <v>20</v>
      </c>
      <c r="C139" s="1"/>
      <c r="D139" s="1">
        <v>7</v>
      </c>
      <c r="E139" s="1"/>
      <c r="F139" s="1"/>
      <c r="G139" s="1"/>
      <c r="H139" s="1"/>
      <c r="I139" s="1"/>
      <c r="J139" s="1"/>
      <c r="K139" s="1"/>
      <c r="L139" s="1"/>
      <c r="M139" s="1"/>
      <c r="N139" s="1"/>
      <c r="O139" s="1"/>
      <c r="P139" s="1"/>
    </row>
    <row r="140" spans="2:16" x14ac:dyDescent="0.25">
      <c r="B140" s="2" t="s">
        <v>21</v>
      </c>
      <c r="C140" s="1"/>
      <c r="D140" s="1">
        <v>2</v>
      </c>
      <c r="E140" s="1"/>
      <c r="F140" s="1"/>
      <c r="G140" s="1"/>
      <c r="H140" s="1"/>
      <c r="I140" s="1"/>
      <c r="J140" s="1"/>
      <c r="K140" s="1"/>
      <c r="L140" s="1"/>
      <c r="M140" s="1"/>
      <c r="N140" s="1"/>
      <c r="O140" s="1"/>
      <c r="P140" s="1"/>
    </row>
    <row r="141" spans="2:16" x14ac:dyDescent="0.25">
      <c r="B141" s="2" t="s">
        <v>22</v>
      </c>
      <c r="C141" s="1"/>
      <c r="D141" s="1">
        <v>10</v>
      </c>
      <c r="E141" s="1"/>
      <c r="F141" s="1"/>
      <c r="G141" s="1"/>
      <c r="H141" s="1"/>
      <c r="I141" s="1"/>
      <c r="J141" s="1"/>
      <c r="K141" s="1"/>
      <c r="L141" s="1"/>
      <c r="M141" s="1"/>
      <c r="N141" s="1"/>
      <c r="O141" s="1"/>
      <c r="P141" s="1"/>
    </row>
    <row r="142" spans="2:16" x14ac:dyDescent="0.25">
      <c r="B142" s="2" t="s">
        <v>23</v>
      </c>
      <c r="C142" s="1"/>
      <c r="D142" s="1" t="s">
        <v>24</v>
      </c>
      <c r="E142" s="1"/>
      <c r="F142" s="1"/>
      <c r="G142" s="1"/>
      <c r="H142" s="1"/>
      <c r="I142" s="1"/>
      <c r="J142" s="1"/>
      <c r="K142" s="1"/>
      <c r="L142" s="1"/>
      <c r="M142" s="1"/>
      <c r="N142" s="1"/>
      <c r="O142" s="1"/>
      <c r="P142" s="1"/>
    </row>
    <row r="143" spans="2:16" x14ac:dyDescent="0.25">
      <c r="B143" s="2" t="s">
        <v>25</v>
      </c>
      <c r="C143" s="1"/>
      <c r="D143" s="1" t="s">
        <v>26</v>
      </c>
      <c r="E143" s="1"/>
      <c r="F143" s="1"/>
      <c r="G143" s="1"/>
      <c r="H143" s="1"/>
      <c r="I143" s="1"/>
      <c r="J143" s="1"/>
      <c r="K143" s="1"/>
      <c r="L143" s="1"/>
      <c r="M143" s="1"/>
      <c r="N143" s="1"/>
      <c r="O143" s="1"/>
      <c r="P143" s="1"/>
    </row>
    <row r="144" spans="2:16" x14ac:dyDescent="0.25">
      <c r="B144" s="2" t="s">
        <v>27</v>
      </c>
      <c r="C144" s="1"/>
      <c r="D144" s="1" t="s">
        <v>1269</v>
      </c>
      <c r="E144" s="1"/>
      <c r="F144" s="1"/>
      <c r="G144" s="1"/>
      <c r="H144" s="1"/>
      <c r="I144" s="1"/>
      <c r="J144" s="1"/>
      <c r="K144" s="1"/>
      <c r="L144" s="1"/>
      <c r="M144" s="1"/>
      <c r="N144" s="1"/>
      <c r="O144" s="1"/>
      <c r="P144" s="1"/>
    </row>
    <row r="145" spans="2:16" x14ac:dyDescent="0.25">
      <c r="B145" s="2" t="s">
        <v>29</v>
      </c>
      <c r="C145" s="1"/>
      <c r="D145" s="1"/>
      <c r="E145" s="1"/>
      <c r="F145" s="1"/>
      <c r="G145" s="1"/>
      <c r="H145" s="1"/>
      <c r="I145" s="1"/>
      <c r="J145" s="1"/>
      <c r="K145" s="1"/>
      <c r="L145" s="1"/>
      <c r="M145" s="1"/>
      <c r="N145" s="1"/>
      <c r="O145" s="1"/>
      <c r="P145" s="1"/>
    </row>
    <row r="146" spans="2:16" x14ac:dyDescent="0.25">
      <c r="B146" s="2" t="s">
        <v>30</v>
      </c>
      <c r="C146" s="1"/>
      <c r="D146" s="1" t="s">
        <v>365</v>
      </c>
      <c r="E146" s="1"/>
      <c r="F146" s="1"/>
      <c r="G146" s="1"/>
      <c r="H146" s="1"/>
      <c r="I146" s="1"/>
      <c r="J146" s="1"/>
      <c r="K146" s="1"/>
      <c r="L146" s="1"/>
      <c r="M146" s="1"/>
      <c r="N146" s="1"/>
      <c r="O146" s="1"/>
      <c r="P146" s="1"/>
    </row>
    <row r="147" spans="2:16" x14ac:dyDescent="0.25">
      <c r="B147" s="2" t="s">
        <v>32</v>
      </c>
      <c r="C147" s="1"/>
      <c r="D147" s="1" t="s">
        <v>356</v>
      </c>
      <c r="E147" s="1"/>
      <c r="F147" s="1"/>
      <c r="G147" s="1"/>
      <c r="H147" s="1"/>
      <c r="I147" s="1"/>
      <c r="J147" s="1"/>
      <c r="K147" s="1"/>
      <c r="L147" s="1"/>
      <c r="M147" s="1"/>
      <c r="N147" s="1"/>
      <c r="O147" s="1"/>
      <c r="P147" s="1"/>
    </row>
    <row r="148" spans="2:16" x14ac:dyDescent="0.25">
      <c r="B148" s="2" t="s">
        <v>34</v>
      </c>
      <c r="C148" s="1"/>
      <c r="D148" s="1" t="s">
        <v>344</v>
      </c>
      <c r="E148" s="1"/>
      <c r="F148" s="1"/>
      <c r="G148" s="1"/>
      <c r="H148" s="1"/>
      <c r="I148" s="1"/>
      <c r="J148" s="1"/>
      <c r="K148" s="1"/>
      <c r="L148" s="1"/>
      <c r="M148" s="1"/>
      <c r="N148" s="1"/>
      <c r="O148" s="1"/>
      <c r="P148" s="1"/>
    </row>
    <row r="150" spans="2:16" x14ac:dyDescent="0.25">
      <c r="B150" s="2" t="s">
        <v>5</v>
      </c>
      <c r="C150" s="1"/>
      <c r="D150" s="1" t="s">
        <v>366</v>
      </c>
      <c r="E150" s="1"/>
      <c r="F150" s="1"/>
      <c r="G150" s="1"/>
      <c r="H150" s="1"/>
      <c r="I150" s="1"/>
      <c r="J150" s="1"/>
      <c r="K150" s="1"/>
      <c r="L150" s="1"/>
      <c r="M150" s="1"/>
      <c r="N150" s="1"/>
      <c r="O150" s="1"/>
      <c r="P150" s="1"/>
    </row>
    <row r="151" spans="2:16" x14ac:dyDescent="0.25">
      <c r="B151" s="2" t="s">
        <v>7</v>
      </c>
      <c r="C151" s="1"/>
      <c r="D151" s="1" t="s">
        <v>149</v>
      </c>
      <c r="E151" s="1"/>
      <c r="F151" s="1"/>
      <c r="G151" s="1"/>
      <c r="H151" s="1"/>
      <c r="I151" s="1"/>
      <c r="J151" s="1"/>
      <c r="K151" s="1"/>
      <c r="L151" s="1"/>
      <c r="M151" s="1"/>
      <c r="N151" s="1"/>
      <c r="O151" s="1"/>
      <c r="P151" s="1"/>
    </row>
    <row r="152" spans="2:16" x14ac:dyDescent="0.25">
      <c r="B152" s="2" t="s">
        <v>9</v>
      </c>
      <c r="C152" s="1"/>
      <c r="D152" s="1" t="s">
        <v>367</v>
      </c>
      <c r="E152" s="1"/>
      <c r="F152" s="1"/>
      <c r="G152" s="1"/>
      <c r="H152" s="1"/>
      <c r="I152" s="1"/>
      <c r="J152" s="1"/>
      <c r="K152" s="1"/>
      <c r="L152" s="1"/>
      <c r="M152" s="1"/>
      <c r="N152" s="1"/>
      <c r="O152" s="1"/>
      <c r="P152" s="1"/>
    </row>
    <row r="153" spans="2:16" x14ac:dyDescent="0.25">
      <c r="B153" s="2" t="s">
        <v>11</v>
      </c>
      <c r="C153" s="1"/>
      <c r="D153" s="1" t="s">
        <v>368</v>
      </c>
      <c r="E153" s="1"/>
      <c r="F153" s="1"/>
      <c r="G153" s="1"/>
      <c r="H153" s="1"/>
      <c r="I153" s="1"/>
      <c r="J153" s="1"/>
      <c r="K153" s="1"/>
      <c r="L153" s="1"/>
      <c r="M153" s="1"/>
      <c r="N153" s="1"/>
      <c r="O153" s="1"/>
      <c r="P153" s="1"/>
    </row>
    <row r="154" spans="2:16" x14ac:dyDescent="0.25">
      <c r="B154" s="2" t="s">
        <v>13</v>
      </c>
      <c r="C154" s="1"/>
      <c r="D154" s="1" t="s">
        <v>369</v>
      </c>
      <c r="E154" s="1"/>
      <c r="F154" s="1"/>
      <c r="G154" s="1"/>
      <c r="H154" s="1"/>
      <c r="I154" s="1"/>
      <c r="J154" s="1"/>
      <c r="K154" s="1"/>
      <c r="L154" s="1"/>
      <c r="M154" s="1"/>
      <c r="N154" s="1"/>
      <c r="O154" s="1"/>
      <c r="P154" s="1"/>
    </row>
    <row r="155" spans="2:16" x14ac:dyDescent="0.25">
      <c r="B155" s="2" t="s">
        <v>15</v>
      </c>
      <c r="C155" s="1"/>
      <c r="D155" s="1"/>
      <c r="E155" s="1"/>
      <c r="F155" s="1"/>
      <c r="G155" s="1"/>
      <c r="H155" s="1"/>
      <c r="I155" s="1"/>
      <c r="J155" s="1"/>
      <c r="K155" s="1"/>
      <c r="L155" s="1"/>
      <c r="M155" s="1"/>
      <c r="N155" s="1"/>
      <c r="O155" s="1"/>
      <c r="P155" s="1"/>
    </row>
    <row r="156" spans="2:16" x14ac:dyDescent="0.25">
      <c r="B156" s="2" t="s">
        <v>16</v>
      </c>
      <c r="C156" s="1"/>
      <c r="D156" s="1"/>
      <c r="E156" s="1"/>
      <c r="F156" s="1"/>
      <c r="G156" s="1"/>
      <c r="H156" s="1"/>
      <c r="I156" s="1"/>
      <c r="J156" s="1"/>
      <c r="K156" s="1"/>
      <c r="L156" s="1"/>
      <c r="M156" s="1"/>
      <c r="N156" s="1"/>
      <c r="O156" s="1"/>
      <c r="P156" s="1"/>
    </row>
    <row r="157" spans="2:16" x14ac:dyDescent="0.25">
      <c r="B157" s="2" t="s">
        <v>17</v>
      </c>
      <c r="C157" s="1"/>
      <c r="D157" s="1"/>
      <c r="E157" s="1"/>
      <c r="F157" s="1"/>
      <c r="G157" s="1"/>
      <c r="H157" s="1"/>
      <c r="I157" s="1"/>
      <c r="J157" s="1"/>
      <c r="K157" s="1"/>
      <c r="L157" s="1"/>
      <c r="M157" s="1"/>
      <c r="N157" s="1"/>
      <c r="O157" s="1"/>
      <c r="P157" s="1"/>
    </row>
    <row r="158" spans="2:16" x14ac:dyDescent="0.25">
      <c r="B158" s="2" t="s">
        <v>18</v>
      </c>
      <c r="C158" s="1"/>
      <c r="D158" s="1" t="s">
        <v>343</v>
      </c>
      <c r="E158" s="1"/>
      <c r="F158" s="1"/>
      <c r="G158" s="1"/>
      <c r="H158" s="1"/>
      <c r="I158" s="1"/>
      <c r="J158" s="1"/>
      <c r="K158" s="1"/>
      <c r="L158" s="1"/>
      <c r="M158" s="1"/>
      <c r="N158" s="1"/>
      <c r="O158" s="1"/>
      <c r="P158" s="1"/>
    </row>
    <row r="159" spans="2:16" x14ac:dyDescent="0.25">
      <c r="B159" s="2" t="s">
        <v>20</v>
      </c>
      <c r="C159" s="1"/>
      <c r="D159" s="1">
        <v>12</v>
      </c>
      <c r="E159" s="1"/>
      <c r="F159" s="1"/>
      <c r="G159" s="1"/>
      <c r="H159" s="1"/>
      <c r="I159" s="1"/>
      <c r="J159" s="1"/>
      <c r="K159" s="1"/>
      <c r="L159" s="1"/>
      <c r="M159" s="1"/>
      <c r="N159" s="1"/>
      <c r="O159" s="1"/>
      <c r="P159" s="1"/>
    </row>
    <row r="160" spans="2:16" x14ac:dyDescent="0.25">
      <c r="B160" s="2" t="s">
        <v>21</v>
      </c>
      <c r="C160" s="1"/>
      <c r="D160" s="1">
        <v>3</v>
      </c>
      <c r="E160" s="1"/>
      <c r="F160" s="1"/>
      <c r="G160" s="1"/>
      <c r="H160" s="1"/>
      <c r="I160" s="1"/>
      <c r="J160" s="1"/>
      <c r="K160" s="1"/>
      <c r="L160" s="1"/>
      <c r="M160" s="1"/>
      <c r="N160" s="1"/>
      <c r="O160" s="1"/>
      <c r="P160" s="1"/>
    </row>
    <row r="161" spans="2:16" x14ac:dyDescent="0.25">
      <c r="B161" s="2" t="s">
        <v>22</v>
      </c>
      <c r="C161" s="1"/>
      <c r="D161" s="1">
        <v>15</v>
      </c>
      <c r="E161" s="1"/>
      <c r="F161" s="1"/>
      <c r="G161" s="1"/>
      <c r="H161" s="1"/>
      <c r="I161" s="1"/>
      <c r="J161" s="1"/>
      <c r="K161" s="1"/>
      <c r="L161" s="1"/>
      <c r="M161" s="1"/>
      <c r="N161" s="1"/>
      <c r="O161" s="1"/>
      <c r="P161" s="1"/>
    </row>
    <row r="162" spans="2:16" x14ac:dyDescent="0.25">
      <c r="B162" s="2" t="s">
        <v>23</v>
      </c>
      <c r="C162" s="1"/>
      <c r="D162" s="1" t="s">
        <v>49</v>
      </c>
      <c r="E162" s="1"/>
      <c r="F162" s="1"/>
      <c r="G162" s="1"/>
      <c r="H162" s="1"/>
      <c r="I162" s="1"/>
      <c r="J162" s="1"/>
      <c r="K162" s="1"/>
      <c r="L162" s="1"/>
      <c r="M162" s="1"/>
      <c r="N162" s="1"/>
      <c r="O162" s="1"/>
      <c r="P162" s="1"/>
    </row>
    <row r="163" spans="2:16" x14ac:dyDescent="0.25">
      <c r="B163" s="2" t="s">
        <v>25</v>
      </c>
      <c r="C163" s="1"/>
      <c r="D163" s="1" t="s">
        <v>26</v>
      </c>
      <c r="E163" s="1"/>
      <c r="F163" s="1"/>
      <c r="G163" s="1"/>
      <c r="H163" s="1"/>
      <c r="I163" s="1"/>
      <c r="J163" s="1"/>
      <c r="K163" s="1"/>
      <c r="L163" s="1"/>
      <c r="M163" s="1"/>
      <c r="N163" s="1"/>
      <c r="O163" s="1"/>
      <c r="P163" s="1"/>
    </row>
    <row r="164" spans="2:16" x14ac:dyDescent="0.25">
      <c r="B164" s="2" t="s">
        <v>27</v>
      </c>
      <c r="C164" s="1"/>
      <c r="D164" s="1" t="s">
        <v>1269</v>
      </c>
      <c r="E164" s="1"/>
      <c r="F164" s="1"/>
      <c r="G164" s="1"/>
      <c r="H164" s="1"/>
      <c r="I164" s="1"/>
      <c r="J164" s="1"/>
      <c r="K164" s="1"/>
      <c r="L164" s="1"/>
      <c r="M164" s="1"/>
      <c r="N164" s="1"/>
      <c r="O164" s="1"/>
      <c r="P164" s="1"/>
    </row>
    <row r="165" spans="2:16" x14ac:dyDescent="0.25">
      <c r="B165" s="2" t="s">
        <v>29</v>
      </c>
      <c r="C165" s="1"/>
      <c r="D165" s="1"/>
      <c r="E165" s="1"/>
      <c r="F165" s="1"/>
      <c r="G165" s="1"/>
      <c r="H165" s="1"/>
      <c r="I165" s="1"/>
      <c r="J165" s="1"/>
      <c r="K165" s="1"/>
      <c r="L165" s="1"/>
      <c r="M165" s="1"/>
      <c r="N165" s="1"/>
      <c r="O165" s="1"/>
      <c r="P165" s="1"/>
    </row>
    <row r="166" spans="2:16" x14ac:dyDescent="0.25">
      <c r="B166" s="2" t="s">
        <v>30</v>
      </c>
      <c r="C166" s="1"/>
      <c r="D166" s="1" t="s">
        <v>370</v>
      </c>
      <c r="E166" s="1"/>
      <c r="F166" s="1"/>
      <c r="G166" s="1"/>
      <c r="H166" s="1"/>
      <c r="I166" s="1"/>
      <c r="J166" s="1"/>
      <c r="K166" s="1"/>
      <c r="L166" s="1"/>
      <c r="M166" s="1"/>
      <c r="N166" s="1"/>
      <c r="O166" s="1"/>
      <c r="P166" s="1"/>
    </row>
    <row r="167" spans="2:16" x14ac:dyDescent="0.25">
      <c r="B167" s="2" t="s">
        <v>32</v>
      </c>
      <c r="C167" s="1"/>
      <c r="D167" s="1" t="s">
        <v>356</v>
      </c>
      <c r="E167" s="1"/>
      <c r="F167" s="1"/>
      <c r="G167" s="1"/>
      <c r="H167" s="1"/>
      <c r="I167" s="1"/>
      <c r="J167" s="1"/>
      <c r="K167" s="1"/>
      <c r="L167" s="1"/>
      <c r="M167" s="1"/>
      <c r="N167" s="1"/>
      <c r="O167" s="1"/>
      <c r="P167" s="1"/>
    </row>
    <row r="168" spans="2:16" x14ac:dyDescent="0.25">
      <c r="B168" s="2" t="s">
        <v>34</v>
      </c>
      <c r="C168" s="1"/>
      <c r="D168" s="1" t="s">
        <v>344</v>
      </c>
      <c r="E168" s="1"/>
      <c r="F168" s="1"/>
      <c r="G168" s="1"/>
      <c r="H168" s="1"/>
      <c r="I168" s="1"/>
      <c r="J168" s="1"/>
      <c r="K168" s="1"/>
      <c r="L168" s="1"/>
      <c r="M168" s="1"/>
      <c r="N168" s="1"/>
      <c r="O168" s="1"/>
      <c r="P168" s="1"/>
    </row>
    <row r="170" spans="2:16" x14ac:dyDescent="0.25">
      <c r="B170" s="2" t="s">
        <v>5</v>
      </c>
      <c r="C170" s="1"/>
      <c r="D170" s="1" t="s">
        <v>366</v>
      </c>
      <c r="E170" s="1"/>
      <c r="F170" s="1"/>
      <c r="G170" s="1"/>
      <c r="H170" s="1"/>
      <c r="I170" s="1"/>
      <c r="J170" s="1"/>
      <c r="K170" s="1"/>
      <c r="L170" s="1"/>
      <c r="M170" s="1"/>
      <c r="N170" s="1"/>
      <c r="O170" s="1"/>
      <c r="P170" s="1"/>
    </row>
    <row r="171" spans="2:16" x14ac:dyDescent="0.25">
      <c r="B171" s="2" t="s">
        <v>7</v>
      </c>
      <c r="C171" s="1"/>
      <c r="D171" s="1" t="s">
        <v>149</v>
      </c>
      <c r="E171" s="1"/>
      <c r="F171" s="1"/>
      <c r="G171" s="1"/>
      <c r="H171" s="1"/>
      <c r="I171" s="1"/>
      <c r="J171" s="1"/>
      <c r="K171" s="1"/>
      <c r="L171" s="1"/>
      <c r="M171" s="1"/>
      <c r="N171" s="1"/>
      <c r="O171" s="1"/>
      <c r="P171" s="1"/>
    </row>
    <row r="172" spans="2:16" x14ac:dyDescent="0.25">
      <c r="B172" s="2" t="s">
        <v>9</v>
      </c>
      <c r="C172" s="1"/>
      <c r="D172" s="1" t="s">
        <v>371</v>
      </c>
      <c r="E172" s="1"/>
      <c r="F172" s="1"/>
      <c r="G172" s="1"/>
      <c r="H172" s="1"/>
      <c r="I172" s="1"/>
      <c r="J172" s="1"/>
      <c r="K172" s="1"/>
      <c r="L172" s="1"/>
      <c r="M172" s="1"/>
      <c r="N172" s="1"/>
      <c r="O172" s="1"/>
      <c r="P172" s="1"/>
    </row>
    <row r="173" spans="2:16" x14ac:dyDescent="0.25">
      <c r="B173" s="2" t="s">
        <v>11</v>
      </c>
      <c r="C173" s="1"/>
      <c r="D173" s="1" t="s">
        <v>372</v>
      </c>
      <c r="E173" s="1"/>
      <c r="F173" s="1"/>
      <c r="G173" s="1"/>
      <c r="H173" s="1"/>
      <c r="I173" s="1"/>
      <c r="J173" s="1"/>
      <c r="K173" s="1"/>
      <c r="L173" s="1"/>
      <c r="M173" s="1"/>
      <c r="N173" s="1"/>
      <c r="O173" s="1"/>
      <c r="P173" s="1"/>
    </row>
    <row r="174" spans="2:16" x14ac:dyDescent="0.25">
      <c r="B174" s="2" t="s">
        <v>13</v>
      </c>
      <c r="C174" s="1"/>
      <c r="D174" s="1" t="s">
        <v>373</v>
      </c>
      <c r="E174" s="1"/>
      <c r="F174" s="1"/>
      <c r="G174" s="1"/>
      <c r="H174" s="1"/>
      <c r="I174" s="1"/>
      <c r="J174" s="1"/>
      <c r="K174" s="1"/>
      <c r="L174" s="1"/>
      <c r="M174" s="1"/>
      <c r="N174" s="1"/>
      <c r="O174" s="1"/>
      <c r="P174" s="1"/>
    </row>
    <row r="175" spans="2:16" x14ac:dyDescent="0.25">
      <c r="B175" s="2" t="s">
        <v>15</v>
      </c>
      <c r="C175" s="1"/>
      <c r="D175" s="1"/>
      <c r="E175" s="1"/>
      <c r="F175" s="1"/>
      <c r="G175" s="1"/>
      <c r="H175" s="1"/>
      <c r="I175" s="1"/>
      <c r="J175" s="1"/>
      <c r="K175" s="1"/>
      <c r="L175" s="1"/>
      <c r="M175" s="1"/>
      <c r="N175" s="1"/>
      <c r="O175" s="1"/>
      <c r="P175" s="1"/>
    </row>
    <row r="176" spans="2:16" x14ac:dyDescent="0.25">
      <c r="B176" s="2" t="s">
        <v>16</v>
      </c>
      <c r="C176" s="1"/>
      <c r="D176" s="1"/>
      <c r="E176" s="1"/>
      <c r="F176" s="1"/>
      <c r="G176" s="1"/>
      <c r="H176" s="1"/>
      <c r="I176" s="1"/>
      <c r="J176" s="1"/>
      <c r="K176" s="1"/>
      <c r="L176" s="1"/>
      <c r="M176" s="1"/>
      <c r="N176" s="1"/>
      <c r="O176" s="1"/>
      <c r="P176" s="1"/>
    </row>
    <row r="177" spans="2:16" x14ac:dyDescent="0.25">
      <c r="B177" s="2" t="s">
        <v>17</v>
      </c>
      <c r="C177" s="1"/>
      <c r="D177" s="1"/>
      <c r="E177" s="1"/>
      <c r="F177" s="1"/>
      <c r="G177" s="1"/>
      <c r="H177" s="1"/>
      <c r="I177" s="1"/>
      <c r="J177" s="1"/>
      <c r="K177" s="1"/>
      <c r="L177" s="1"/>
      <c r="M177" s="1"/>
      <c r="N177" s="1"/>
      <c r="O177" s="1"/>
      <c r="P177" s="1"/>
    </row>
    <row r="178" spans="2:16" x14ac:dyDescent="0.25">
      <c r="B178" s="2" t="s">
        <v>18</v>
      </c>
      <c r="C178" s="1"/>
      <c r="D178" s="1" t="s">
        <v>374</v>
      </c>
      <c r="E178" s="1"/>
      <c r="F178" s="1"/>
      <c r="G178" s="1"/>
      <c r="H178" s="1"/>
      <c r="I178" s="1"/>
      <c r="J178" s="1"/>
      <c r="K178" s="1"/>
      <c r="L178" s="1"/>
      <c r="M178" s="1"/>
      <c r="N178" s="1"/>
      <c r="O178" s="1"/>
      <c r="P178" s="1"/>
    </row>
    <row r="179" spans="2:16" x14ac:dyDescent="0.25">
      <c r="B179" s="2" t="s">
        <v>20</v>
      </c>
      <c r="C179" s="1"/>
      <c r="D179" s="1">
        <v>5</v>
      </c>
      <c r="E179" s="1"/>
      <c r="F179" s="1"/>
      <c r="G179" s="1"/>
      <c r="H179" s="1"/>
      <c r="I179" s="1"/>
      <c r="J179" s="1"/>
      <c r="K179" s="1"/>
      <c r="L179" s="1"/>
      <c r="M179" s="1"/>
      <c r="N179" s="1"/>
      <c r="O179" s="1"/>
      <c r="P179" s="1"/>
    </row>
    <row r="180" spans="2:16" x14ac:dyDescent="0.25">
      <c r="B180" s="2" t="s">
        <v>21</v>
      </c>
      <c r="C180" s="1"/>
      <c r="D180" s="1">
        <v>1</v>
      </c>
      <c r="E180" s="1"/>
      <c r="F180" s="1"/>
      <c r="G180" s="1"/>
      <c r="H180" s="1"/>
      <c r="I180" s="1"/>
      <c r="J180" s="1"/>
      <c r="K180" s="1"/>
      <c r="L180" s="1"/>
      <c r="M180" s="1"/>
      <c r="N180" s="1"/>
      <c r="O180" s="1"/>
      <c r="P180" s="1"/>
    </row>
    <row r="181" spans="2:16" x14ac:dyDescent="0.25">
      <c r="B181" s="2" t="s">
        <v>22</v>
      </c>
      <c r="C181" s="1"/>
      <c r="D181" s="1">
        <v>6</v>
      </c>
      <c r="E181" s="1"/>
      <c r="F181" s="1"/>
      <c r="G181" s="1"/>
      <c r="H181" s="1"/>
      <c r="I181" s="1"/>
      <c r="J181" s="1"/>
      <c r="K181" s="1"/>
      <c r="L181" s="1"/>
      <c r="M181" s="1"/>
      <c r="N181" s="1"/>
      <c r="O181" s="1"/>
      <c r="P181" s="1"/>
    </row>
    <row r="182" spans="2:16" x14ac:dyDescent="0.25">
      <c r="B182" s="2" t="s">
        <v>23</v>
      </c>
      <c r="C182" s="1"/>
      <c r="D182" s="1" t="s">
        <v>24</v>
      </c>
      <c r="E182" s="1"/>
      <c r="F182" s="1"/>
      <c r="G182" s="1"/>
      <c r="H182" s="1"/>
      <c r="I182" s="1"/>
      <c r="J182" s="1"/>
      <c r="K182" s="1"/>
      <c r="L182" s="1"/>
      <c r="M182" s="1"/>
      <c r="N182" s="1"/>
      <c r="O182" s="1"/>
      <c r="P182" s="1"/>
    </row>
    <row r="183" spans="2:16" x14ac:dyDescent="0.25">
      <c r="B183" s="2" t="s">
        <v>25</v>
      </c>
      <c r="C183" s="1"/>
      <c r="D183" s="1" t="s">
        <v>26</v>
      </c>
      <c r="E183" s="1"/>
      <c r="F183" s="1"/>
      <c r="G183" s="1"/>
      <c r="H183" s="1"/>
      <c r="I183" s="1"/>
      <c r="J183" s="1"/>
      <c r="K183" s="1"/>
      <c r="L183" s="1"/>
      <c r="M183" s="1"/>
      <c r="N183" s="1"/>
      <c r="O183" s="1"/>
      <c r="P183" s="1"/>
    </row>
    <row r="184" spans="2:16" x14ac:dyDescent="0.25">
      <c r="B184" s="2" t="s">
        <v>27</v>
      </c>
      <c r="C184" s="1"/>
      <c r="D184" s="1" t="s">
        <v>1269</v>
      </c>
      <c r="E184" s="1"/>
      <c r="F184" s="1"/>
      <c r="G184" s="1"/>
      <c r="H184" s="1"/>
      <c r="I184" s="1"/>
      <c r="J184" s="1"/>
      <c r="K184" s="1"/>
      <c r="L184" s="1"/>
      <c r="M184" s="1"/>
      <c r="N184" s="1"/>
      <c r="O184" s="1"/>
      <c r="P184" s="1"/>
    </row>
    <row r="185" spans="2:16" x14ac:dyDescent="0.25">
      <c r="B185" s="2" t="s">
        <v>29</v>
      </c>
      <c r="C185" s="1"/>
      <c r="D185" s="1"/>
      <c r="E185" s="1"/>
      <c r="F185" s="1"/>
      <c r="G185" s="1"/>
      <c r="H185" s="1"/>
      <c r="I185" s="1"/>
      <c r="J185" s="1"/>
      <c r="K185" s="1"/>
      <c r="L185" s="1"/>
      <c r="M185" s="1"/>
      <c r="N185" s="1"/>
      <c r="O185" s="1"/>
      <c r="P185" s="1"/>
    </row>
    <row r="186" spans="2:16" x14ac:dyDescent="0.25">
      <c r="B186" s="2" t="s">
        <v>30</v>
      </c>
      <c r="C186" s="1"/>
      <c r="D186" s="1" t="s">
        <v>370</v>
      </c>
      <c r="E186" s="1"/>
      <c r="F186" s="1"/>
      <c r="G186" s="1"/>
      <c r="H186" s="1"/>
      <c r="I186" s="1"/>
      <c r="J186" s="1"/>
      <c r="K186" s="1"/>
      <c r="L186" s="1"/>
      <c r="M186" s="1"/>
      <c r="N186" s="1"/>
      <c r="O186" s="1"/>
      <c r="P186" s="1"/>
    </row>
    <row r="187" spans="2:16" x14ac:dyDescent="0.25">
      <c r="B187" s="2" t="s">
        <v>32</v>
      </c>
      <c r="C187" s="1"/>
      <c r="D187" s="1" t="s">
        <v>356</v>
      </c>
      <c r="E187" s="1"/>
      <c r="F187" s="1"/>
      <c r="G187" s="1"/>
      <c r="H187" s="1"/>
      <c r="I187" s="1"/>
      <c r="J187" s="1"/>
      <c r="K187" s="1"/>
      <c r="L187" s="1"/>
      <c r="M187" s="1"/>
      <c r="N187" s="1"/>
      <c r="O187" s="1"/>
      <c r="P187" s="1"/>
    </row>
    <row r="188" spans="2:16" x14ac:dyDescent="0.25">
      <c r="B188" s="2" t="s">
        <v>34</v>
      </c>
      <c r="C188" s="1"/>
      <c r="D188" s="1" t="s">
        <v>344</v>
      </c>
      <c r="E188" s="1"/>
      <c r="F188" s="1"/>
      <c r="G188" s="1"/>
      <c r="H188" s="1"/>
      <c r="I188" s="1"/>
      <c r="J188" s="1"/>
      <c r="K188" s="1"/>
      <c r="L188" s="1"/>
      <c r="M188" s="1"/>
      <c r="N188" s="1"/>
      <c r="O188" s="1"/>
      <c r="P188" s="1"/>
    </row>
    <row r="190" spans="2:16" x14ac:dyDescent="0.25">
      <c r="B190" s="2" t="s">
        <v>5</v>
      </c>
      <c r="C190" s="1"/>
      <c r="D190" s="1" t="s">
        <v>366</v>
      </c>
      <c r="E190" s="1"/>
      <c r="F190" s="1"/>
      <c r="G190" s="1"/>
      <c r="H190" s="1"/>
      <c r="I190" s="1"/>
      <c r="J190" s="1"/>
      <c r="K190" s="1"/>
      <c r="L190" s="1"/>
      <c r="M190" s="1"/>
      <c r="N190" s="1"/>
      <c r="O190" s="1"/>
      <c r="P190" s="1"/>
    </row>
    <row r="191" spans="2:16" x14ac:dyDescent="0.25">
      <c r="B191" s="2" t="s">
        <v>7</v>
      </c>
      <c r="C191" s="1"/>
      <c r="D191" s="1" t="s">
        <v>149</v>
      </c>
      <c r="E191" s="1"/>
      <c r="F191" s="1"/>
      <c r="G191" s="1"/>
      <c r="H191" s="1"/>
      <c r="I191" s="1"/>
      <c r="J191" s="1"/>
      <c r="K191" s="1"/>
      <c r="L191" s="1"/>
      <c r="M191" s="1"/>
      <c r="N191" s="1"/>
      <c r="O191" s="1"/>
      <c r="P191" s="1"/>
    </row>
    <row r="192" spans="2:16" x14ac:dyDescent="0.25">
      <c r="B192" s="2" t="s">
        <v>9</v>
      </c>
      <c r="C192" s="1"/>
      <c r="D192" s="1" t="s">
        <v>375</v>
      </c>
      <c r="E192" s="1"/>
      <c r="F192" s="1"/>
      <c r="G192" s="1"/>
      <c r="H192" s="1"/>
      <c r="I192" s="1"/>
      <c r="J192" s="1"/>
      <c r="K192" s="1"/>
      <c r="L192" s="1"/>
      <c r="M192" s="1"/>
      <c r="N192" s="1"/>
      <c r="O192" s="1"/>
      <c r="P192" s="1"/>
    </row>
    <row r="193" spans="2:16" x14ac:dyDescent="0.25">
      <c r="B193" s="2" t="s">
        <v>11</v>
      </c>
      <c r="C193" s="1"/>
      <c r="D193" s="1" t="s">
        <v>363</v>
      </c>
      <c r="E193" s="1"/>
      <c r="F193" s="1"/>
      <c r="G193" s="1"/>
      <c r="H193" s="1"/>
      <c r="I193" s="1"/>
      <c r="J193" s="1"/>
      <c r="K193" s="1"/>
      <c r="L193" s="1"/>
      <c r="M193" s="1"/>
      <c r="N193" s="1"/>
      <c r="O193" s="1"/>
      <c r="P193" s="1"/>
    </row>
    <row r="194" spans="2:16" x14ac:dyDescent="0.25">
      <c r="B194" s="2" t="s">
        <v>13</v>
      </c>
      <c r="C194" s="1"/>
      <c r="D194" s="1" t="s">
        <v>376</v>
      </c>
      <c r="E194" s="1"/>
      <c r="F194" s="1"/>
      <c r="G194" s="1"/>
      <c r="H194" s="1"/>
      <c r="I194" s="1"/>
      <c r="J194" s="1"/>
      <c r="K194" s="1"/>
      <c r="L194" s="1"/>
      <c r="M194" s="1"/>
      <c r="N194" s="1"/>
      <c r="O194" s="1"/>
      <c r="P194" s="1"/>
    </row>
    <row r="195" spans="2:16" x14ac:dyDescent="0.25">
      <c r="B195" s="2" t="s">
        <v>15</v>
      </c>
      <c r="C195" s="1"/>
      <c r="D195" s="1"/>
      <c r="E195" s="1"/>
      <c r="F195" s="1"/>
      <c r="G195" s="1"/>
      <c r="H195" s="1"/>
      <c r="I195" s="1"/>
      <c r="J195" s="1"/>
      <c r="K195" s="1"/>
      <c r="L195" s="1"/>
      <c r="M195" s="1"/>
      <c r="N195" s="1"/>
      <c r="O195" s="1"/>
      <c r="P195" s="1"/>
    </row>
    <row r="196" spans="2:16" x14ac:dyDescent="0.25">
      <c r="B196" s="2" t="s">
        <v>16</v>
      </c>
      <c r="C196" s="1"/>
      <c r="D196" s="1"/>
      <c r="E196" s="1"/>
      <c r="F196" s="1"/>
      <c r="G196" s="1"/>
      <c r="H196" s="1"/>
      <c r="I196" s="1"/>
      <c r="J196" s="1"/>
      <c r="K196" s="1"/>
      <c r="L196" s="1"/>
      <c r="M196" s="1"/>
      <c r="N196" s="1"/>
      <c r="O196" s="1"/>
      <c r="P196" s="1"/>
    </row>
    <row r="197" spans="2:16" x14ac:dyDescent="0.25">
      <c r="B197" s="2" t="s">
        <v>17</v>
      </c>
      <c r="C197" s="1"/>
      <c r="D197" s="1"/>
      <c r="E197" s="1"/>
      <c r="F197" s="1"/>
      <c r="G197" s="1"/>
      <c r="H197" s="1"/>
      <c r="I197" s="1"/>
      <c r="J197" s="1"/>
      <c r="K197" s="1"/>
      <c r="L197" s="1"/>
      <c r="M197" s="1"/>
      <c r="N197" s="1"/>
      <c r="O197" s="1"/>
      <c r="P197" s="1"/>
    </row>
    <row r="198" spans="2:16" x14ac:dyDescent="0.25">
      <c r="B198" s="2" t="s">
        <v>18</v>
      </c>
      <c r="C198" s="1"/>
      <c r="D198" s="1" t="s">
        <v>364</v>
      </c>
      <c r="E198" s="1"/>
      <c r="F198" s="1"/>
      <c r="G198" s="1"/>
      <c r="H198" s="1"/>
      <c r="I198" s="1"/>
      <c r="J198" s="1"/>
      <c r="K198" s="1"/>
      <c r="L198" s="1"/>
      <c r="M198" s="1"/>
      <c r="N198" s="1"/>
      <c r="O198" s="1"/>
      <c r="P198" s="1"/>
    </row>
    <row r="199" spans="2:16" x14ac:dyDescent="0.25">
      <c r="B199" s="2" t="s">
        <v>20</v>
      </c>
      <c r="C199" s="1"/>
      <c r="D199" s="1">
        <v>5</v>
      </c>
      <c r="E199" s="1"/>
      <c r="F199" s="1"/>
      <c r="G199" s="1"/>
      <c r="H199" s="1"/>
      <c r="I199" s="1"/>
      <c r="J199" s="1"/>
      <c r="K199" s="1"/>
      <c r="L199" s="1"/>
      <c r="M199" s="1"/>
      <c r="N199" s="1"/>
      <c r="O199" s="1"/>
      <c r="P199" s="1"/>
    </row>
    <row r="200" spans="2:16" x14ac:dyDescent="0.25">
      <c r="B200" s="2" t="s">
        <v>21</v>
      </c>
      <c r="C200" s="1"/>
      <c r="D200" s="1">
        <v>2</v>
      </c>
      <c r="E200" s="1"/>
      <c r="F200" s="1"/>
      <c r="G200" s="1"/>
      <c r="H200" s="1"/>
      <c r="I200" s="1"/>
      <c r="J200" s="1"/>
      <c r="K200" s="1"/>
      <c r="L200" s="1"/>
      <c r="M200" s="1"/>
      <c r="N200" s="1"/>
      <c r="O200" s="1"/>
      <c r="P200" s="1"/>
    </row>
    <row r="201" spans="2:16" x14ac:dyDescent="0.25">
      <c r="B201" s="2" t="s">
        <v>22</v>
      </c>
      <c r="C201" s="1"/>
      <c r="D201" s="1">
        <v>8</v>
      </c>
      <c r="E201" s="1"/>
      <c r="F201" s="1"/>
      <c r="G201" s="1"/>
      <c r="H201" s="1"/>
      <c r="I201" s="1"/>
      <c r="J201" s="1"/>
      <c r="K201" s="1"/>
      <c r="L201" s="1"/>
      <c r="M201" s="1"/>
      <c r="N201" s="1"/>
      <c r="O201" s="1"/>
      <c r="P201" s="1"/>
    </row>
    <row r="202" spans="2:16" x14ac:dyDescent="0.25">
      <c r="B202" s="2" t="s">
        <v>23</v>
      </c>
      <c r="C202" s="1"/>
      <c r="D202" s="1" t="s">
        <v>24</v>
      </c>
      <c r="E202" s="1"/>
      <c r="F202" s="1"/>
      <c r="G202" s="1"/>
      <c r="H202" s="1"/>
      <c r="I202" s="1"/>
      <c r="J202" s="1"/>
      <c r="K202" s="1"/>
      <c r="L202" s="1"/>
      <c r="M202" s="1"/>
      <c r="N202" s="1"/>
      <c r="O202" s="1"/>
      <c r="P202" s="1"/>
    </row>
    <row r="203" spans="2:16" x14ac:dyDescent="0.25">
      <c r="B203" s="2" t="s">
        <v>25</v>
      </c>
      <c r="C203" s="1"/>
      <c r="D203" s="1" t="s">
        <v>26</v>
      </c>
      <c r="E203" s="1"/>
      <c r="F203" s="1"/>
      <c r="G203" s="1"/>
      <c r="H203" s="1"/>
      <c r="I203" s="1"/>
      <c r="J203" s="1"/>
      <c r="K203" s="1"/>
      <c r="L203" s="1"/>
      <c r="M203" s="1"/>
      <c r="N203" s="1"/>
      <c r="O203" s="1"/>
      <c r="P203" s="1"/>
    </row>
    <row r="204" spans="2:16" x14ac:dyDescent="0.25">
      <c r="B204" s="2" t="s">
        <v>27</v>
      </c>
      <c r="C204" s="1"/>
      <c r="D204" s="1" t="s">
        <v>1269</v>
      </c>
      <c r="E204" s="1"/>
      <c r="F204" s="1"/>
      <c r="G204" s="1"/>
      <c r="H204" s="1"/>
      <c r="I204" s="1"/>
      <c r="J204" s="1"/>
      <c r="K204" s="1"/>
      <c r="L204" s="1"/>
      <c r="M204" s="1"/>
      <c r="N204" s="1"/>
      <c r="O204" s="1"/>
      <c r="P204" s="1"/>
    </row>
    <row r="205" spans="2:16" x14ac:dyDescent="0.25">
      <c r="B205" s="2" t="s">
        <v>29</v>
      </c>
      <c r="C205" s="1"/>
      <c r="D205" s="1"/>
      <c r="E205" s="1"/>
      <c r="F205" s="1"/>
      <c r="G205" s="1"/>
      <c r="H205" s="1"/>
      <c r="I205" s="1"/>
      <c r="J205" s="1"/>
      <c r="K205" s="1"/>
      <c r="L205" s="1"/>
      <c r="M205" s="1"/>
      <c r="N205" s="1"/>
      <c r="O205" s="1"/>
      <c r="P205" s="1"/>
    </row>
    <row r="206" spans="2:16" x14ac:dyDescent="0.25">
      <c r="B206" s="2" t="s">
        <v>30</v>
      </c>
      <c r="C206" s="1"/>
      <c r="D206" s="1" t="s">
        <v>370</v>
      </c>
      <c r="E206" s="1"/>
      <c r="F206" s="1"/>
      <c r="G206" s="1"/>
      <c r="H206" s="1"/>
      <c r="I206" s="1"/>
      <c r="J206" s="1"/>
      <c r="K206" s="1"/>
      <c r="L206" s="1"/>
      <c r="M206" s="1"/>
      <c r="N206" s="1"/>
      <c r="O206" s="1"/>
      <c r="P206" s="1"/>
    </row>
    <row r="207" spans="2:16" x14ac:dyDescent="0.25">
      <c r="B207" s="2" t="s">
        <v>32</v>
      </c>
      <c r="C207" s="1"/>
      <c r="D207" s="1" t="s">
        <v>356</v>
      </c>
      <c r="E207" s="1"/>
      <c r="F207" s="1"/>
      <c r="G207" s="1"/>
      <c r="H207" s="1"/>
      <c r="I207" s="1"/>
      <c r="J207" s="1"/>
      <c r="K207" s="1"/>
      <c r="L207" s="1"/>
      <c r="M207" s="1"/>
      <c r="N207" s="1"/>
      <c r="O207" s="1"/>
      <c r="P207" s="1"/>
    </row>
    <row r="208" spans="2:16" x14ac:dyDescent="0.25">
      <c r="B208" s="2" t="s">
        <v>34</v>
      </c>
      <c r="C208" s="1"/>
      <c r="D208" s="1" t="s">
        <v>344</v>
      </c>
      <c r="E208" s="1"/>
      <c r="F208" s="1"/>
      <c r="G208" s="1"/>
      <c r="H208" s="1"/>
      <c r="I208" s="1"/>
      <c r="J208" s="1"/>
      <c r="K208" s="1"/>
      <c r="L208" s="1"/>
      <c r="M208" s="1"/>
      <c r="N208" s="1"/>
      <c r="O208" s="1"/>
      <c r="P208" s="1"/>
    </row>
    <row r="210" spans="2:16" x14ac:dyDescent="0.25">
      <c r="B210" s="2" t="s">
        <v>5</v>
      </c>
      <c r="C210" s="1"/>
      <c r="D210" s="1" t="s">
        <v>377</v>
      </c>
      <c r="E210" s="1"/>
      <c r="F210" s="1"/>
      <c r="G210" s="1"/>
      <c r="H210" s="1"/>
      <c r="I210" s="1"/>
      <c r="J210" s="1"/>
      <c r="K210" s="1"/>
      <c r="L210" s="1"/>
      <c r="M210" s="1"/>
      <c r="N210" s="1"/>
      <c r="O210" s="1"/>
      <c r="P210" s="1"/>
    </row>
    <row r="211" spans="2:16" x14ac:dyDescent="0.25">
      <c r="B211" s="2" t="s">
        <v>7</v>
      </c>
      <c r="C211" s="1"/>
      <c r="D211" s="1" t="s">
        <v>149</v>
      </c>
      <c r="E211" s="1"/>
      <c r="F211" s="1"/>
      <c r="G211" s="1"/>
      <c r="H211" s="1"/>
      <c r="I211" s="1"/>
      <c r="J211" s="1"/>
      <c r="K211" s="1"/>
      <c r="L211" s="1"/>
      <c r="M211" s="1"/>
      <c r="N211" s="1"/>
      <c r="O211" s="1"/>
      <c r="P211" s="1"/>
    </row>
    <row r="212" spans="2:16" x14ac:dyDescent="0.25">
      <c r="B212" s="2" t="s">
        <v>9</v>
      </c>
      <c r="C212" s="1"/>
      <c r="D212" s="1" t="s">
        <v>378</v>
      </c>
      <c r="E212" s="1"/>
      <c r="F212" s="1"/>
      <c r="G212" s="1"/>
      <c r="H212" s="1"/>
      <c r="I212" s="1"/>
      <c r="J212" s="1"/>
      <c r="K212" s="1"/>
      <c r="L212" s="1"/>
      <c r="M212" s="1"/>
      <c r="N212" s="1"/>
      <c r="O212" s="1"/>
      <c r="P212" s="1"/>
    </row>
    <row r="213" spans="2:16" x14ac:dyDescent="0.25">
      <c r="B213" s="2" t="s">
        <v>11</v>
      </c>
      <c r="C213" s="1"/>
      <c r="D213" s="1" t="s">
        <v>379</v>
      </c>
      <c r="E213" s="1"/>
      <c r="F213" s="1"/>
      <c r="G213" s="1"/>
      <c r="H213" s="1"/>
      <c r="I213" s="1"/>
      <c r="J213" s="1"/>
      <c r="K213" s="1"/>
      <c r="L213" s="1"/>
      <c r="M213" s="1"/>
      <c r="N213" s="1"/>
      <c r="O213" s="1"/>
      <c r="P213" s="1"/>
    </row>
    <row r="214" spans="2:16" x14ac:dyDescent="0.25">
      <c r="B214" s="2" t="s">
        <v>13</v>
      </c>
      <c r="C214" s="1"/>
      <c r="D214" s="1" t="s">
        <v>380</v>
      </c>
      <c r="E214" s="1"/>
      <c r="F214" s="1"/>
      <c r="G214" s="1"/>
      <c r="H214" s="1"/>
      <c r="I214" s="1"/>
      <c r="J214" s="1"/>
      <c r="K214" s="1"/>
      <c r="L214" s="1"/>
      <c r="M214" s="1"/>
      <c r="N214" s="1"/>
      <c r="O214" s="1"/>
      <c r="P214" s="1"/>
    </row>
    <row r="215" spans="2:16" x14ac:dyDescent="0.25">
      <c r="B215" s="2" t="s">
        <v>15</v>
      </c>
      <c r="C215" s="1"/>
      <c r="D215" s="1"/>
      <c r="E215" s="1"/>
      <c r="F215" s="1"/>
      <c r="G215" s="1"/>
      <c r="H215" s="1"/>
      <c r="I215" s="1"/>
      <c r="J215" s="1"/>
      <c r="K215" s="1"/>
      <c r="L215" s="1"/>
      <c r="M215" s="1"/>
      <c r="N215" s="1"/>
      <c r="O215" s="1"/>
      <c r="P215" s="1"/>
    </row>
    <row r="216" spans="2:16" x14ac:dyDescent="0.25">
      <c r="B216" s="2" t="s">
        <v>16</v>
      </c>
      <c r="C216" s="1"/>
      <c r="D216" s="1"/>
      <c r="E216" s="1"/>
      <c r="F216" s="1"/>
      <c r="G216" s="1"/>
      <c r="H216" s="1"/>
      <c r="I216" s="1"/>
      <c r="J216" s="1"/>
      <c r="K216" s="1"/>
      <c r="L216" s="1"/>
      <c r="M216" s="1"/>
      <c r="N216" s="1"/>
      <c r="O216" s="1"/>
      <c r="P216" s="1"/>
    </row>
    <row r="217" spans="2:16" x14ac:dyDescent="0.25">
      <c r="B217" s="2" t="s">
        <v>17</v>
      </c>
      <c r="C217" s="1"/>
      <c r="D217" s="1"/>
      <c r="E217" s="1"/>
      <c r="F217" s="1"/>
      <c r="G217" s="1"/>
      <c r="H217" s="1"/>
      <c r="I217" s="1"/>
      <c r="J217" s="1"/>
      <c r="K217" s="1"/>
      <c r="L217" s="1"/>
      <c r="M217" s="1"/>
      <c r="N217" s="1"/>
      <c r="O217" s="1"/>
      <c r="P217" s="1"/>
    </row>
    <row r="218" spans="2:16" x14ac:dyDescent="0.25">
      <c r="B218" s="2" t="s">
        <v>18</v>
      </c>
      <c r="C218" s="1"/>
      <c r="D218" s="1" t="s">
        <v>381</v>
      </c>
      <c r="E218" s="1"/>
      <c r="F218" s="1"/>
      <c r="G218" s="1"/>
      <c r="H218" s="1"/>
      <c r="I218" s="1"/>
      <c r="J218" s="1"/>
      <c r="K218" s="1"/>
      <c r="L218" s="1"/>
      <c r="M218" s="1"/>
      <c r="N218" s="1"/>
      <c r="O218" s="1"/>
      <c r="P218" s="1"/>
    </row>
    <row r="219" spans="2:16" x14ac:dyDescent="0.25">
      <c r="B219" s="2" t="s">
        <v>20</v>
      </c>
      <c r="C219" s="1"/>
      <c r="D219" s="1">
        <v>90</v>
      </c>
      <c r="E219" s="1"/>
      <c r="F219" s="1"/>
      <c r="G219" s="1"/>
      <c r="H219" s="1"/>
      <c r="I219" s="1"/>
      <c r="J219" s="1"/>
      <c r="K219" s="1"/>
      <c r="L219" s="1"/>
      <c r="M219" s="1"/>
      <c r="N219" s="1"/>
      <c r="O219" s="1"/>
      <c r="P219" s="1"/>
    </row>
    <row r="220" spans="2:16" x14ac:dyDescent="0.25">
      <c r="B220" s="2" t="s">
        <v>21</v>
      </c>
      <c r="C220" s="1"/>
      <c r="D220" s="1">
        <v>5</v>
      </c>
      <c r="E220" s="1"/>
      <c r="F220" s="1"/>
      <c r="G220" s="1"/>
      <c r="H220" s="1"/>
      <c r="I220" s="1"/>
      <c r="J220" s="1"/>
      <c r="K220" s="1"/>
      <c r="L220" s="1"/>
      <c r="M220" s="1"/>
      <c r="N220" s="1"/>
      <c r="O220" s="1"/>
      <c r="P220" s="1"/>
    </row>
    <row r="221" spans="2:16" x14ac:dyDescent="0.25">
      <c r="B221" s="2" t="s">
        <v>22</v>
      </c>
      <c r="C221" s="1"/>
      <c r="D221" s="1">
        <v>100</v>
      </c>
      <c r="E221" s="1"/>
      <c r="F221" s="1"/>
      <c r="G221" s="1"/>
      <c r="H221" s="1"/>
      <c r="I221" s="1"/>
      <c r="J221" s="1"/>
      <c r="K221" s="1"/>
      <c r="L221" s="1"/>
      <c r="M221" s="1"/>
      <c r="N221" s="1"/>
      <c r="O221" s="1"/>
      <c r="P221" s="1"/>
    </row>
    <row r="222" spans="2:16" x14ac:dyDescent="0.25">
      <c r="B222" s="2" t="s">
        <v>23</v>
      </c>
      <c r="C222" s="1"/>
      <c r="D222" s="1" t="s">
        <v>49</v>
      </c>
      <c r="E222" s="1"/>
      <c r="F222" s="1"/>
      <c r="G222" s="1"/>
      <c r="H222" s="1"/>
      <c r="I222" s="1"/>
      <c r="J222" s="1"/>
      <c r="K222" s="1"/>
      <c r="L222" s="1"/>
      <c r="M222" s="1"/>
      <c r="N222" s="1"/>
      <c r="O222" s="1"/>
      <c r="P222" s="1"/>
    </row>
    <row r="223" spans="2:16" x14ac:dyDescent="0.25">
      <c r="B223" s="2" t="s">
        <v>25</v>
      </c>
      <c r="C223" s="1"/>
      <c r="D223" s="1" t="s">
        <v>26</v>
      </c>
      <c r="E223" s="1"/>
      <c r="F223" s="1"/>
      <c r="G223" s="1"/>
      <c r="H223" s="1"/>
      <c r="I223" s="1"/>
      <c r="J223" s="1"/>
      <c r="K223" s="1"/>
      <c r="L223" s="1"/>
      <c r="M223" s="1"/>
      <c r="N223" s="1"/>
      <c r="O223" s="1"/>
      <c r="P223" s="1"/>
    </row>
    <row r="224" spans="2:16" x14ac:dyDescent="0.25">
      <c r="B224" s="2" t="s">
        <v>27</v>
      </c>
      <c r="C224" s="1"/>
      <c r="D224" s="1" t="s">
        <v>1269</v>
      </c>
      <c r="E224" s="1"/>
      <c r="F224" s="1"/>
      <c r="G224" s="1"/>
      <c r="H224" s="1"/>
      <c r="I224" s="1"/>
      <c r="J224" s="1"/>
      <c r="K224" s="1"/>
      <c r="L224" s="1"/>
      <c r="M224" s="1"/>
      <c r="N224" s="1"/>
      <c r="O224" s="1"/>
      <c r="P224" s="1"/>
    </row>
    <row r="225" spans="2:16" x14ac:dyDescent="0.25">
      <c r="B225" s="2" t="s">
        <v>29</v>
      </c>
      <c r="C225" s="1"/>
      <c r="D225" s="1"/>
      <c r="E225" s="1"/>
      <c r="F225" s="1"/>
      <c r="G225" s="1"/>
      <c r="H225" s="1"/>
      <c r="I225" s="1"/>
      <c r="J225" s="1"/>
      <c r="K225" s="1"/>
      <c r="L225" s="1"/>
      <c r="M225" s="1"/>
      <c r="N225" s="1"/>
      <c r="O225" s="1"/>
      <c r="P225" s="1"/>
    </row>
    <row r="226" spans="2:16" x14ac:dyDescent="0.25">
      <c r="B226" s="2" t="s">
        <v>30</v>
      </c>
      <c r="C226" s="1"/>
      <c r="D226" s="1" t="s">
        <v>350</v>
      </c>
      <c r="E226" s="1"/>
      <c r="F226" s="1"/>
      <c r="G226" s="1"/>
      <c r="H226" s="1"/>
      <c r="I226" s="1"/>
      <c r="J226" s="1"/>
      <c r="K226" s="1"/>
      <c r="L226" s="1"/>
      <c r="M226" s="1"/>
      <c r="N226" s="1"/>
      <c r="O226" s="1"/>
      <c r="P226" s="1"/>
    </row>
    <row r="227" spans="2:16" x14ac:dyDescent="0.25">
      <c r="B227" s="2" t="s">
        <v>32</v>
      </c>
      <c r="C227" s="1"/>
      <c r="D227" s="1" t="s">
        <v>382</v>
      </c>
      <c r="E227" s="1"/>
      <c r="F227" s="1"/>
      <c r="G227" s="1"/>
      <c r="H227" s="1"/>
      <c r="I227" s="1"/>
      <c r="J227" s="1"/>
      <c r="K227" s="1"/>
      <c r="L227" s="1"/>
      <c r="M227" s="1"/>
      <c r="N227" s="1"/>
      <c r="O227" s="1"/>
      <c r="P227" s="1"/>
    </row>
    <row r="228" spans="2:16" x14ac:dyDescent="0.25">
      <c r="B228" s="2" t="s">
        <v>34</v>
      </c>
      <c r="C228" s="1"/>
      <c r="D228" s="1" t="s">
        <v>344</v>
      </c>
      <c r="E228" s="1"/>
      <c r="F228" s="1"/>
      <c r="G228" s="1"/>
      <c r="H228" s="1"/>
      <c r="I228" s="1"/>
      <c r="J228" s="1"/>
      <c r="K228" s="1"/>
      <c r="L228" s="1"/>
      <c r="M228" s="1"/>
      <c r="N228" s="1"/>
      <c r="O228" s="1"/>
      <c r="P228" s="1"/>
    </row>
  </sheetData>
  <mergeCells count="400">
    <mergeCell ref="B227:C227"/>
    <mergeCell ref="D227:P227"/>
    <mergeCell ref="B228:C228"/>
    <mergeCell ref="D228:P228"/>
    <mergeCell ref="B222:C222"/>
    <mergeCell ref="D222:P222"/>
    <mergeCell ref="B223:C223"/>
    <mergeCell ref="D223:P223"/>
    <mergeCell ref="B224:C224"/>
    <mergeCell ref="D224:P224"/>
    <mergeCell ref="B225:C225"/>
    <mergeCell ref="D225:P225"/>
    <mergeCell ref="B226:C226"/>
    <mergeCell ref="D226:P226"/>
    <mergeCell ref="B217:C217"/>
    <mergeCell ref="D217:P217"/>
    <mergeCell ref="B218:C218"/>
    <mergeCell ref="D218:P218"/>
    <mergeCell ref="B219:C219"/>
    <mergeCell ref="D219:P219"/>
    <mergeCell ref="B220:C220"/>
    <mergeCell ref="D220:P220"/>
    <mergeCell ref="B221:C221"/>
    <mergeCell ref="D221:P221"/>
    <mergeCell ref="B212:C212"/>
    <mergeCell ref="D212:P212"/>
    <mergeCell ref="B213:C213"/>
    <mergeCell ref="D213:P213"/>
    <mergeCell ref="B214:C214"/>
    <mergeCell ref="D214:P214"/>
    <mergeCell ref="B215:C215"/>
    <mergeCell ref="D215:P215"/>
    <mergeCell ref="B216:C216"/>
    <mergeCell ref="D216:P216"/>
    <mergeCell ref="B206:C206"/>
    <mergeCell ref="D206:P206"/>
    <mergeCell ref="B207:C207"/>
    <mergeCell ref="D207:P207"/>
    <mergeCell ref="B208:C208"/>
    <mergeCell ref="D208:P208"/>
    <mergeCell ref="B210:C210"/>
    <mergeCell ref="D210:P210"/>
    <mergeCell ref="B211:C211"/>
    <mergeCell ref="D211:P211"/>
    <mergeCell ref="B201:C201"/>
    <mergeCell ref="D201:P201"/>
    <mergeCell ref="B202:C202"/>
    <mergeCell ref="D202:P202"/>
    <mergeCell ref="B203:C203"/>
    <mergeCell ref="D203:P203"/>
    <mergeCell ref="B204:C204"/>
    <mergeCell ref="D204:P204"/>
    <mergeCell ref="B205:C205"/>
    <mergeCell ref="D205:P205"/>
    <mergeCell ref="B196:C196"/>
    <mergeCell ref="D196:P196"/>
    <mergeCell ref="B197:C197"/>
    <mergeCell ref="D197:P197"/>
    <mergeCell ref="B198:C198"/>
    <mergeCell ref="D198:P198"/>
    <mergeCell ref="B199:C199"/>
    <mergeCell ref="D199:P199"/>
    <mergeCell ref="B200:C200"/>
    <mergeCell ref="D200:P200"/>
    <mergeCell ref="B191:C191"/>
    <mergeCell ref="D191:P191"/>
    <mergeCell ref="B192:C192"/>
    <mergeCell ref="D192:P192"/>
    <mergeCell ref="B193:C193"/>
    <mergeCell ref="D193:P193"/>
    <mergeCell ref="B194:C194"/>
    <mergeCell ref="D194:P194"/>
    <mergeCell ref="B195:C195"/>
    <mergeCell ref="D195:P195"/>
    <mergeCell ref="B185:C185"/>
    <mergeCell ref="D185:P185"/>
    <mergeCell ref="B186:C186"/>
    <mergeCell ref="D186:P186"/>
    <mergeCell ref="B187:C187"/>
    <mergeCell ref="D187:P187"/>
    <mergeCell ref="B188:C188"/>
    <mergeCell ref="D188:P188"/>
    <mergeCell ref="B190:C190"/>
    <mergeCell ref="D190:P190"/>
    <mergeCell ref="B180:C180"/>
    <mergeCell ref="D180:P180"/>
    <mergeCell ref="B181:C181"/>
    <mergeCell ref="D181:P181"/>
    <mergeCell ref="B182:C182"/>
    <mergeCell ref="D182:P182"/>
    <mergeCell ref="B183:C183"/>
    <mergeCell ref="D183:P183"/>
    <mergeCell ref="B184:C184"/>
    <mergeCell ref="D184:P184"/>
    <mergeCell ref="B175:C175"/>
    <mergeCell ref="D175:P175"/>
    <mergeCell ref="B176:C176"/>
    <mergeCell ref="D176:P176"/>
    <mergeCell ref="B177:C177"/>
    <mergeCell ref="D177:P177"/>
    <mergeCell ref="B178:C178"/>
    <mergeCell ref="D178:P178"/>
    <mergeCell ref="B179:C179"/>
    <mergeCell ref="D179:P179"/>
    <mergeCell ref="B170:C170"/>
    <mergeCell ref="D170:P170"/>
    <mergeCell ref="B171:C171"/>
    <mergeCell ref="D171:P171"/>
    <mergeCell ref="B172:C172"/>
    <mergeCell ref="D172:P172"/>
    <mergeCell ref="B173:C173"/>
    <mergeCell ref="D173:P173"/>
    <mergeCell ref="B174:C174"/>
    <mergeCell ref="D174:P174"/>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8:C148"/>
    <mergeCell ref="D148:P148"/>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7:C147"/>
    <mergeCell ref="D147:P147"/>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7:C127"/>
    <mergeCell ref="D127:P127"/>
    <mergeCell ref="B128:C128"/>
    <mergeCell ref="D128:P128"/>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7:C107"/>
    <mergeCell ref="D107:P107"/>
    <mergeCell ref="B108:C108"/>
    <mergeCell ref="D108:P108"/>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7:C87"/>
    <mergeCell ref="D87:P87"/>
    <mergeCell ref="B88:C88"/>
    <mergeCell ref="D88:P88"/>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7:C67"/>
    <mergeCell ref="D67:P67"/>
    <mergeCell ref="B68:C68"/>
    <mergeCell ref="D68:P68"/>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C46:P46"/>
    <mergeCell ref="B48:P48"/>
    <mergeCell ref="B50:C50"/>
    <mergeCell ref="D50:P50"/>
    <mergeCell ref="B51:C51"/>
    <mergeCell ref="D51:P51"/>
    <mergeCell ref="B52:C52"/>
    <mergeCell ref="D52:P52"/>
    <mergeCell ref="B53:C53"/>
    <mergeCell ref="D53:P53"/>
    <mergeCell ref="B37:P37"/>
    <mergeCell ref="C38:P38"/>
    <mergeCell ref="C39:P39"/>
    <mergeCell ref="C40:P40"/>
    <mergeCell ref="C41:P41"/>
    <mergeCell ref="C42:P42"/>
    <mergeCell ref="C43:P43"/>
    <mergeCell ref="C44:P44"/>
    <mergeCell ref="C45:P45"/>
    <mergeCell ref="C34:F34"/>
    <mergeCell ref="G34:J34"/>
    <mergeCell ref="K34:P34"/>
    <mergeCell ref="C35:F35"/>
    <mergeCell ref="G35:J35"/>
    <mergeCell ref="K35:P35"/>
    <mergeCell ref="C36:F36"/>
    <mergeCell ref="G36:J36"/>
    <mergeCell ref="K36:P36"/>
    <mergeCell ref="C31:F31"/>
    <mergeCell ref="G31:J31"/>
    <mergeCell ref="K31:P31"/>
    <mergeCell ref="C32:F32"/>
    <mergeCell ref="G32:J32"/>
    <mergeCell ref="K32:P32"/>
    <mergeCell ref="C33:F33"/>
    <mergeCell ref="G33:J33"/>
    <mergeCell ref="K33:P33"/>
    <mergeCell ref="C28:F28"/>
    <mergeCell ref="G28:J28"/>
    <mergeCell ref="K28:P28"/>
    <mergeCell ref="C29:F29"/>
    <mergeCell ref="G29:J29"/>
    <mergeCell ref="K29:P29"/>
    <mergeCell ref="C30:F30"/>
    <mergeCell ref="G30:J30"/>
    <mergeCell ref="K30:P30"/>
    <mergeCell ref="B15:O15"/>
    <mergeCell ref="B16:N16"/>
    <mergeCell ref="B17:C17"/>
    <mergeCell ref="B21:O21"/>
    <mergeCell ref="B22:N22"/>
    <mergeCell ref="B23:C23"/>
    <mergeCell ref="B25:O25"/>
    <mergeCell ref="B26:O26"/>
    <mergeCell ref="C27:F27"/>
    <mergeCell ref="G27:J27"/>
    <mergeCell ref="K27:P27"/>
    <mergeCell ref="B1:P1"/>
    <mergeCell ref="B2:N2"/>
    <mergeCell ref="B3:C3"/>
    <mergeCell ref="B5:O5"/>
    <mergeCell ref="B6:N6"/>
    <mergeCell ref="B7:C7"/>
    <mergeCell ref="B9:O9"/>
    <mergeCell ref="B10:N10"/>
    <mergeCell ref="B11:C11"/>
  </mergeCells>
  <conditionalFormatting sqref="O4">
    <cfRule type="containsText" dxfId="1505" priority="1" operator="containsText" text="Atingiu">
      <formula>NOT(ISERROR(SEARCH("Atingiu",O4)))</formula>
    </cfRule>
    <cfRule type="containsText" dxfId="1504" priority="1" operator="containsText" text="Superou">
      <formula>NOT(ISERROR(SEARCH("Superou",O4)))</formula>
    </cfRule>
    <cfRule type="containsText" dxfId="1503" priority="1" operator="containsText" text="Não">
      <formula>NOT(ISERROR(SEARCH("Não",O4)))</formula>
    </cfRule>
  </conditionalFormatting>
  <conditionalFormatting sqref="P5">
    <cfRule type="cellIs" dxfId="1502" priority="2" operator="equal">
      <formula>1</formula>
    </cfRule>
    <cfRule type="cellIs" dxfId="1501" priority="2" operator="greaterThan">
      <formula>1</formula>
    </cfRule>
    <cfRule type="cellIs" dxfId="1500" priority="2" operator="lessThan">
      <formula>1</formula>
    </cfRule>
  </conditionalFormatting>
  <conditionalFormatting sqref="O8">
    <cfRule type="containsText" dxfId="1499" priority="3" operator="containsText" text="Atingiu">
      <formula>NOT(ISERROR(SEARCH("Atingiu",O8)))</formula>
    </cfRule>
    <cfRule type="containsText" dxfId="1498" priority="3" operator="containsText" text="Superou">
      <formula>NOT(ISERROR(SEARCH("Superou",O8)))</formula>
    </cfRule>
    <cfRule type="containsText" dxfId="1497" priority="3" operator="containsText" text="Não">
      <formula>NOT(ISERROR(SEARCH("Não",O8)))</formula>
    </cfRule>
  </conditionalFormatting>
  <conditionalFormatting sqref="P9">
    <cfRule type="cellIs" dxfId="1496" priority="4" operator="equal">
      <formula>1</formula>
    </cfRule>
    <cfRule type="cellIs" dxfId="1495" priority="4" operator="greaterThan">
      <formula>1</formula>
    </cfRule>
    <cfRule type="cellIs" dxfId="1494" priority="4" operator="lessThan">
      <formula>1</formula>
    </cfRule>
  </conditionalFormatting>
  <conditionalFormatting sqref="O12">
    <cfRule type="containsText" dxfId="1493" priority="5" operator="containsText" text="Atingiu">
      <formula>NOT(ISERROR(SEARCH("Atingiu",O12)))</formula>
    </cfRule>
    <cfRule type="containsText" dxfId="1492" priority="5" operator="containsText" text="Superou">
      <formula>NOT(ISERROR(SEARCH("Superou",O12)))</formula>
    </cfRule>
    <cfRule type="containsText" dxfId="1491" priority="5" operator="containsText" text="Não">
      <formula>NOT(ISERROR(SEARCH("Não",O12)))</formula>
    </cfRule>
  </conditionalFormatting>
  <conditionalFormatting sqref="O13">
    <cfRule type="containsText" dxfId="1490" priority="6" operator="containsText" text="Atingiu">
      <formula>NOT(ISERROR(SEARCH("Atingiu",O13)))</formula>
    </cfRule>
    <cfRule type="containsText" dxfId="1489" priority="6" operator="containsText" text="Superou">
      <formula>NOT(ISERROR(SEARCH("Superou",O13)))</formula>
    </cfRule>
    <cfRule type="containsText" dxfId="1488" priority="6" operator="containsText" text="Não">
      <formula>NOT(ISERROR(SEARCH("Não",O13)))</formula>
    </cfRule>
  </conditionalFormatting>
  <conditionalFormatting sqref="O14">
    <cfRule type="containsText" dxfId="1487" priority="7" operator="containsText" text="Atingiu">
      <formula>NOT(ISERROR(SEARCH("Atingiu",O14)))</formula>
    </cfRule>
    <cfRule type="containsText" dxfId="1486" priority="7" operator="containsText" text="Superou">
      <formula>NOT(ISERROR(SEARCH("Superou",O14)))</formula>
    </cfRule>
    <cfRule type="containsText" dxfId="1485" priority="7" operator="containsText" text="Não">
      <formula>NOT(ISERROR(SEARCH("Não",O14)))</formula>
    </cfRule>
  </conditionalFormatting>
  <conditionalFormatting sqref="P15">
    <cfRule type="cellIs" dxfId="1484" priority="8" operator="equal">
      <formula>1</formula>
    </cfRule>
    <cfRule type="cellIs" dxfId="1483" priority="8" operator="greaterThan">
      <formula>1</formula>
    </cfRule>
    <cfRule type="cellIs" dxfId="1482" priority="8" operator="lessThan">
      <formula>1</formula>
    </cfRule>
  </conditionalFormatting>
  <conditionalFormatting sqref="O18">
    <cfRule type="containsText" dxfId="1481" priority="9" operator="containsText" text="Atingiu">
      <formula>NOT(ISERROR(SEARCH("Atingiu",O18)))</formula>
    </cfRule>
    <cfRule type="containsText" dxfId="1480" priority="9" operator="containsText" text="Superou">
      <formula>NOT(ISERROR(SEARCH("Superou",O18)))</formula>
    </cfRule>
    <cfRule type="containsText" dxfId="1479" priority="9" operator="containsText" text="Não">
      <formula>NOT(ISERROR(SEARCH("Não",O18)))</formula>
    </cfRule>
  </conditionalFormatting>
  <conditionalFormatting sqref="O19">
    <cfRule type="containsText" dxfId="1478" priority="10" operator="containsText" text="Atingiu">
      <formula>NOT(ISERROR(SEARCH("Atingiu",O19)))</formula>
    </cfRule>
    <cfRule type="containsText" dxfId="1477" priority="10" operator="containsText" text="Superou">
      <formula>NOT(ISERROR(SEARCH("Superou",O19)))</formula>
    </cfRule>
    <cfRule type="containsText" dxfId="1476" priority="10" operator="containsText" text="Não">
      <formula>NOT(ISERROR(SEARCH("Não",O19)))</formula>
    </cfRule>
  </conditionalFormatting>
  <conditionalFormatting sqref="O20">
    <cfRule type="containsText" dxfId="1475" priority="11" operator="containsText" text="Atingiu">
      <formula>NOT(ISERROR(SEARCH("Atingiu",O20)))</formula>
    </cfRule>
    <cfRule type="containsText" dxfId="1474" priority="11" operator="containsText" text="Superou">
      <formula>NOT(ISERROR(SEARCH("Superou",O20)))</formula>
    </cfRule>
    <cfRule type="containsText" dxfId="1473" priority="11" operator="containsText" text="Não">
      <formula>NOT(ISERROR(SEARCH("Não",O20)))</formula>
    </cfRule>
  </conditionalFormatting>
  <conditionalFormatting sqref="P21">
    <cfRule type="cellIs" dxfId="1472" priority="12" operator="equal">
      <formula>1</formula>
    </cfRule>
    <cfRule type="cellIs" dxfId="1471" priority="12" operator="greaterThan">
      <formula>1</formula>
    </cfRule>
    <cfRule type="cellIs" dxfId="1470" priority="12" operator="lessThan">
      <formula>1</formula>
    </cfRule>
  </conditionalFormatting>
  <conditionalFormatting sqref="O24">
    <cfRule type="containsText" dxfId="1469" priority="13" operator="containsText" text="Atingiu">
      <formula>NOT(ISERROR(SEARCH("Atingiu",O24)))</formula>
    </cfRule>
    <cfRule type="containsText" dxfId="1468" priority="13" operator="containsText" text="Superou">
      <formula>NOT(ISERROR(SEARCH("Superou",O24)))</formula>
    </cfRule>
    <cfRule type="containsText" dxfId="1467" priority="13" operator="containsText" text="Não">
      <formula>NOT(ISERROR(SEARCH("Não",O24)))</formula>
    </cfRule>
  </conditionalFormatting>
  <conditionalFormatting sqref="P25">
    <cfRule type="cellIs" dxfId="1466" priority="14" operator="equal">
      <formula>1</formula>
    </cfRule>
    <cfRule type="cellIs" dxfId="1465" priority="14" operator="greaterThan">
      <formula>1</formula>
    </cfRule>
    <cfRule type="cellIs" dxfId="1464" priority="14" operator="lessThan">
      <formula>1</formula>
    </cfRule>
  </conditionalFormatting>
  <conditionalFormatting sqref="P26">
    <cfRule type="cellIs" dxfId="1463" priority="15" operator="equal">
      <formula>1</formula>
    </cfRule>
    <cfRule type="cellIs" dxfId="1462" priority="15" operator="greaterThan">
      <formula>1</formula>
    </cfRule>
    <cfRule type="cellIs" dxfId="1461" priority="15" operator="lessThan">
      <formula>1</formula>
    </cfRule>
  </conditionalFormatting>
  <pageMargins left="0.75" right="0.75" top="0.75" bottom="0.5" header="0.5" footer="0.7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8081"/>
  </sheetPr>
  <dimension ref="B1:R13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1414</v>
      </c>
      <c r="C2" s="10"/>
      <c r="D2" s="10"/>
      <c r="E2" s="10"/>
      <c r="F2" s="10"/>
      <c r="G2" s="10"/>
      <c r="H2" s="10"/>
      <c r="I2" s="10"/>
      <c r="J2" s="10"/>
      <c r="K2" s="10"/>
      <c r="L2" s="10"/>
      <c r="M2" s="10"/>
      <c r="N2" s="9"/>
      <c r="O2" s="18" t="s">
        <v>1244</v>
      </c>
      <c r="P2" s="19">
        <v>8.2999998331070007E-3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1415</v>
      </c>
      <c r="C4" s="23" t="s">
        <v>276</v>
      </c>
      <c r="D4" s="24"/>
      <c r="E4" s="24"/>
      <c r="F4" s="24"/>
      <c r="G4" s="25">
        <v>90</v>
      </c>
      <c r="H4" s="25">
        <v>5</v>
      </c>
      <c r="I4" s="25">
        <v>100</v>
      </c>
      <c r="J4" s="26">
        <v>1</v>
      </c>
      <c r="K4" s="27" t="s">
        <v>280</v>
      </c>
      <c r="L4" s="24" t="s">
        <v>278</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1416</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1417</v>
      </c>
      <c r="C8" s="23" t="s">
        <v>283</v>
      </c>
      <c r="D8" s="24"/>
      <c r="E8" s="24"/>
      <c r="F8" s="24"/>
      <c r="G8" s="25">
        <v>90</v>
      </c>
      <c r="H8" s="25">
        <v>5</v>
      </c>
      <c r="I8" s="25">
        <v>100</v>
      </c>
      <c r="J8" s="26">
        <v>1</v>
      </c>
      <c r="K8" s="27" t="s">
        <v>280</v>
      </c>
      <c r="L8" s="24" t="s">
        <v>285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1418</v>
      </c>
      <c r="C10" s="10"/>
      <c r="D10" s="10"/>
      <c r="E10" s="10"/>
      <c r="F10" s="10"/>
      <c r="G10" s="10"/>
      <c r="H10" s="10"/>
      <c r="I10" s="10"/>
      <c r="J10" s="10"/>
      <c r="K10" s="10"/>
      <c r="L10" s="10"/>
      <c r="M10" s="10"/>
      <c r="N10" s="9"/>
      <c r="O10" s="18" t="s">
        <v>1244</v>
      </c>
      <c r="P10" s="19">
        <v>5.0000000000000001E-3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1419</v>
      </c>
      <c r="C12" s="23" t="s">
        <v>288</v>
      </c>
      <c r="D12" s="24"/>
      <c r="E12" s="24"/>
      <c r="F12" s="24"/>
      <c r="G12" s="25">
        <v>90</v>
      </c>
      <c r="H12" s="25">
        <v>5</v>
      </c>
      <c r="I12" s="25">
        <v>100</v>
      </c>
      <c r="J12" s="26">
        <v>0.5</v>
      </c>
      <c r="K12" s="27" t="s">
        <v>280</v>
      </c>
      <c r="L12" s="24" t="s">
        <v>290</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ht="45" customHeight="1" x14ac:dyDescent="0.25">
      <c r="B13" s="22" t="s">
        <v>1420</v>
      </c>
      <c r="C13" s="23" t="s">
        <v>1421</v>
      </c>
      <c r="D13" s="24"/>
      <c r="E13" s="24"/>
      <c r="F13" s="24"/>
      <c r="G13" s="25">
        <v>90</v>
      </c>
      <c r="H13" s="25">
        <v>5</v>
      </c>
      <c r="I13" s="25">
        <v>100</v>
      </c>
      <c r="J13" s="26">
        <v>0.5</v>
      </c>
      <c r="K13" s="27" t="s">
        <v>280</v>
      </c>
      <c r="L13" s="24" t="s">
        <v>293</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J12*N12+J13*N13</f>
        <v>0</v>
      </c>
    </row>
    <row r="15" spans="2:18" ht="24.75" customHeight="1" x14ac:dyDescent="0.25">
      <c r="B15" s="11" t="s">
        <v>1422</v>
      </c>
      <c r="C15" s="10"/>
      <c r="D15" s="10"/>
      <c r="E15" s="10"/>
      <c r="F15" s="10"/>
      <c r="G15" s="10"/>
      <c r="H15" s="10"/>
      <c r="I15" s="10"/>
      <c r="J15" s="10"/>
      <c r="K15" s="10"/>
      <c r="L15" s="10"/>
      <c r="M15" s="10"/>
      <c r="N15" s="9"/>
      <c r="O15" s="18" t="s">
        <v>1244</v>
      </c>
      <c r="P15" s="19">
        <v>4.0000000596046503E-3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1423</v>
      </c>
      <c r="C17" s="23" t="s">
        <v>296</v>
      </c>
      <c r="D17" s="24"/>
      <c r="E17" s="24"/>
      <c r="F17" s="24"/>
      <c r="G17" s="25">
        <v>90</v>
      </c>
      <c r="H17" s="25">
        <v>5</v>
      </c>
      <c r="I17" s="25">
        <v>100</v>
      </c>
      <c r="J17" s="26">
        <v>1</v>
      </c>
      <c r="K17" s="27" t="s">
        <v>280</v>
      </c>
      <c r="L17" s="24" t="s">
        <v>285</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x14ac:dyDescent="0.25">
      <c r="B18" s="7" t="s">
        <v>1262</v>
      </c>
      <c r="C18" s="7"/>
      <c r="D18" s="7"/>
      <c r="E18" s="7"/>
      <c r="F18" s="7"/>
      <c r="G18" s="7"/>
      <c r="H18" s="7"/>
      <c r="I18" s="7"/>
      <c r="J18" s="7"/>
      <c r="K18" s="7"/>
      <c r="L18" s="7"/>
      <c r="M18" s="7"/>
      <c r="N18" s="7"/>
      <c r="O18" s="7"/>
      <c r="P18" s="30">
        <f>J17*N17</f>
        <v>0</v>
      </c>
    </row>
    <row r="19" spans="2:18" ht="30" customHeight="1" x14ac:dyDescent="0.25">
      <c r="B19" s="6" t="s">
        <v>1279</v>
      </c>
      <c r="C19" s="6"/>
      <c r="D19" s="6"/>
      <c r="E19" s="6"/>
      <c r="F19" s="6"/>
      <c r="G19" s="6"/>
      <c r="H19" s="6"/>
      <c r="I19" s="6"/>
      <c r="J19" s="6"/>
      <c r="K19" s="6"/>
      <c r="L19" s="6"/>
      <c r="M19" s="6"/>
      <c r="N19" s="6"/>
      <c r="O19" s="6"/>
      <c r="P19" s="31">
        <f>P2*P5+P6*P9+P10*P14+P15*P18</f>
        <v>0</v>
      </c>
    </row>
    <row r="20" spans="2:18" ht="27" customHeight="1" x14ac:dyDescent="0.25">
      <c r="B20" s="32" t="s">
        <v>1264</v>
      </c>
      <c r="C20" s="5" t="s">
        <v>1265</v>
      </c>
      <c r="D20" s="5" t="s">
        <v>1265</v>
      </c>
      <c r="E20" s="5" t="s">
        <v>1265</v>
      </c>
      <c r="F20" s="5" t="s">
        <v>1265</v>
      </c>
      <c r="G20" s="5" t="s">
        <v>1266</v>
      </c>
      <c r="H20" s="5" t="s">
        <v>1266</v>
      </c>
      <c r="I20" s="5" t="s">
        <v>1266</v>
      </c>
      <c r="J20" s="5" t="s">
        <v>1266</v>
      </c>
      <c r="K20" s="5" t="s">
        <v>1267</v>
      </c>
      <c r="L20" s="5" t="s">
        <v>1267</v>
      </c>
      <c r="M20" s="5" t="s">
        <v>1267</v>
      </c>
      <c r="N20" s="5" t="s">
        <v>1267</v>
      </c>
      <c r="O20" s="5" t="s">
        <v>1267</v>
      </c>
      <c r="P20" s="5" t="s">
        <v>1267</v>
      </c>
    </row>
    <row r="21" spans="2:18" ht="27" customHeight="1" x14ac:dyDescent="0.25">
      <c r="B21" s="33" t="s">
        <v>1415</v>
      </c>
      <c r="C21" s="4" t="s">
        <v>276</v>
      </c>
      <c r="D21" s="4" t="s">
        <v>276</v>
      </c>
      <c r="E21" s="4" t="s">
        <v>276</v>
      </c>
      <c r="F21" s="4" t="s">
        <v>276</v>
      </c>
      <c r="G21" s="4" t="s">
        <v>279</v>
      </c>
      <c r="H21" s="4" t="s">
        <v>279</v>
      </c>
      <c r="I21" s="4" t="s">
        <v>279</v>
      </c>
      <c r="J21" s="4" t="s">
        <v>279</v>
      </c>
      <c r="K21" s="4" t="s">
        <v>66</v>
      </c>
      <c r="L21" s="4" t="s">
        <v>66</v>
      </c>
      <c r="M21" s="4" t="s">
        <v>66</v>
      </c>
      <c r="N21" s="4" t="s">
        <v>66</v>
      </c>
      <c r="O21" s="4" t="s">
        <v>66</v>
      </c>
      <c r="P21" s="4" t="s">
        <v>66</v>
      </c>
    </row>
    <row r="22" spans="2:18" ht="27" customHeight="1" x14ac:dyDescent="0.25">
      <c r="B22" s="33" t="s">
        <v>1417</v>
      </c>
      <c r="C22" s="4" t="s">
        <v>283</v>
      </c>
      <c r="D22" s="4" t="s">
        <v>283</v>
      </c>
      <c r="E22" s="4" t="s">
        <v>283</v>
      </c>
      <c r="F22" s="4" t="s">
        <v>283</v>
      </c>
      <c r="G22" s="4" t="s">
        <v>279</v>
      </c>
      <c r="H22" s="4" t="s">
        <v>279</v>
      </c>
      <c r="I22" s="4" t="s">
        <v>279</v>
      </c>
      <c r="J22" s="4" t="s">
        <v>279</v>
      </c>
      <c r="K22" s="4" t="s">
        <v>66</v>
      </c>
      <c r="L22" s="4" t="s">
        <v>66</v>
      </c>
      <c r="M22" s="4" t="s">
        <v>66</v>
      </c>
      <c r="N22" s="4" t="s">
        <v>66</v>
      </c>
      <c r="O22" s="4" t="s">
        <v>66</v>
      </c>
      <c r="P22" s="4" t="s">
        <v>66</v>
      </c>
    </row>
    <row r="23" spans="2:18" ht="27" customHeight="1" x14ac:dyDescent="0.25">
      <c r="B23" s="33" t="s">
        <v>1419</v>
      </c>
      <c r="C23" s="4" t="s">
        <v>288</v>
      </c>
      <c r="D23" s="4" t="s">
        <v>288</v>
      </c>
      <c r="E23" s="4" t="s">
        <v>288</v>
      </c>
      <c r="F23" s="4" t="s">
        <v>288</v>
      </c>
      <c r="G23" s="4" t="s">
        <v>279</v>
      </c>
      <c r="H23" s="4" t="s">
        <v>279</v>
      </c>
      <c r="I23" s="4" t="s">
        <v>279</v>
      </c>
      <c r="J23" s="4" t="s">
        <v>279</v>
      </c>
      <c r="K23" s="4" t="s">
        <v>66</v>
      </c>
      <c r="L23" s="4" t="s">
        <v>66</v>
      </c>
      <c r="M23" s="4" t="s">
        <v>66</v>
      </c>
      <c r="N23" s="4" t="s">
        <v>66</v>
      </c>
      <c r="O23" s="4" t="s">
        <v>66</v>
      </c>
      <c r="P23" s="4" t="s">
        <v>66</v>
      </c>
    </row>
    <row r="24" spans="2:18" ht="27" customHeight="1" x14ac:dyDescent="0.25">
      <c r="B24" s="33" t="s">
        <v>1420</v>
      </c>
      <c r="C24" s="4" t="s">
        <v>1421</v>
      </c>
      <c r="D24" s="4" t="s">
        <v>1421</v>
      </c>
      <c r="E24" s="4" t="s">
        <v>1421</v>
      </c>
      <c r="F24" s="4" t="s">
        <v>1421</v>
      </c>
      <c r="G24" s="4" t="s">
        <v>279</v>
      </c>
      <c r="H24" s="4" t="s">
        <v>279</v>
      </c>
      <c r="I24" s="4" t="s">
        <v>279</v>
      </c>
      <c r="J24" s="4" t="s">
        <v>279</v>
      </c>
      <c r="K24" s="4" t="s">
        <v>66</v>
      </c>
      <c r="L24" s="4" t="s">
        <v>66</v>
      </c>
      <c r="M24" s="4" t="s">
        <v>66</v>
      </c>
      <c r="N24" s="4" t="s">
        <v>66</v>
      </c>
      <c r="O24" s="4" t="s">
        <v>66</v>
      </c>
      <c r="P24" s="4" t="s">
        <v>66</v>
      </c>
    </row>
    <row r="25" spans="2:18" ht="27" customHeight="1" x14ac:dyDescent="0.25">
      <c r="B25" s="33" t="s">
        <v>1423</v>
      </c>
      <c r="C25" s="4" t="s">
        <v>296</v>
      </c>
      <c r="D25" s="4" t="s">
        <v>296</v>
      </c>
      <c r="E25" s="4" t="s">
        <v>296</v>
      </c>
      <c r="F25" s="4" t="s">
        <v>296</v>
      </c>
      <c r="G25" s="4" t="s">
        <v>279</v>
      </c>
      <c r="H25" s="4" t="s">
        <v>279</v>
      </c>
      <c r="I25" s="4" t="s">
        <v>279</v>
      </c>
      <c r="J25" s="4" t="s">
        <v>279</v>
      </c>
      <c r="K25" s="4" t="s">
        <v>66</v>
      </c>
      <c r="L25" s="4" t="s">
        <v>66</v>
      </c>
      <c r="M25" s="4" t="s">
        <v>66</v>
      </c>
      <c r="N25" s="4" t="s">
        <v>66</v>
      </c>
      <c r="O25" s="4" t="s">
        <v>66</v>
      </c>
      <c r="P25" s="4" t="s">
        <v>66</v>
      </c>
    </row>
    <row r="26" spans="2:18" ht="27" customHeight="1" x14ac:dyDescent="0.25">
      <c r="B26" s="3" t="s">
        <v>1268</v>
      </c>
      <c r="C26" s="3" t="s">
        <v>1268</v>
      </c>
      <c r="D26" s="3" t="s">
        <v>1268</v>
      </c>
      <c r="E26" s="3" t="s">
        <v>1268</v>
      </c>
      <c r="F26" s="3" t="s">
        <v>1268</v>
      </c>
      <c r="G26" s="3" t="s">
        <v>1268</v>
      </c>
      <c r="H26" s="3" t="s">
        <v>1268</v>
      </c>
      <c r="I26" s="3" t="s">
        <v>1268</v>
      </c>
      <c r="J26" s="3" t="s">
        <v>1268</v>
      </c>
      <c r="K26" s="3" t="s">
        <v>1268</v>
      </c>
      <c r="L26" s="3" t="s">
        <v>1268</v>
      </c>
      <c r="M26" s="3" t="s">
        <v>1268</v>
      </c>
      <c r="N26" s="3" t="s">
        <v>1268</v>
      </c>
      <c r="O26" s="3" t="s">
        <v>1268</v>
      </c>
      <c r="P26" s="3" t="s">
        <v>1268</v>
      </c>
    </row>
    <row r="27" spans="2:18" ht="27" customHeight="1" x14ac:dyDescent="0.25">
      <c r="B27" s="33" t="s">
        <v>1415</v>
      </c>
      <c r="C27" s="4" t="s">
        <v>277</v>
      </c>
      <c r="D27" s="4" t="s">
        <v>277</v>
      </c>
      <c r="E27" s="4" t="s">
        <v>277</v>
      </c>
      <c r="F27" s="4" t="s">
        <v>277</v>
      </c>
      <c r="G27" s="4" t="s">
        <v>277</v>
      </c>
      <c r="H27" s="4" t="s">
        <v>277</v>
      </c>
      <c r="I27" s="4" t="s">
        <v>277</v>
      </c>
      <c r="J27" s="4" t="s">
        <v>277</v>
      </c>
      <c r="K27" s="4" t="s">
        <v>277</v>
      </c>
      <c r="L27" s="4" t="s">
        <v>277</v>
      </c>
      <c r="M27" s="4" t="s">
        <v>277</v>
      </c>
      <c r="N27" s="4" t="s">
        <v>277</v>
      </c>
      <c r="O27" s="4" t="s">
        <v>277</v>
      </c>
      <c r="P27" s="4" t="s">
        <v>277</v>
      </c>
    </row>
    <row r="28" spans="2:18" ht="27" customHeight="1" x14ac:dyDescent="0.25">
      <c r="B28" s="33" t="s">
        <v>1417</v>
      </c>
      <c r="C28" s="4" t="s">
        <v>284</v>
      </c>
      <c r="D28" s="4" t="s">
        <v>284</v>
      </c>
      <c r="E28" s="4" t="s">
        <v>284</v>
      </c>
      <c r="F28" s="4" t="s">
        <v>284</v>
      </c>
      <c r="G28" s="4" t="s">
        <v>284</v>
      </c>
      <c r="H28" s="4" t="s">
        <v>284</v>
      </c>
      <c r="I28" s="4" t="s">
        <v>284</v>
      </c>
      <c r="J28" s="4" t="s">
        <v>284</v>
      </c>
      <c r="K28" s="4" t="s">
        <v>284</v>
      </c>
      <c r="L28" s="4" t="s">
        <v>284</v>
      </c>
      <c r="M28" s="4" t="s">
        <v>284</v>
      </c>
      <c r="N28" s="4" t="s">
        <v>284</v>
      </c>
      <c r="O28" s="4" t="s">
        <v>284</v>
      </c>
      <c r="P28" s="4" t="s">
        <v>284</v>
      </c>
    </row>
    <row r="29" spans="2:18" ht="27" customHeight="1" x14ac:dyDescent="0.25">
      <c r="B29" s="33" t="s">
        <v>1419</v>
      </c>
      <c r="C29" s="4" t="s">
        <v>289</v>
      </c>
      <c r="D29" s="4" t="s">
        <v>289</v>
      </c>
      <c r="E29" s="4" t="s">
        <v>289</v>
      </c>
      <c r="F29" s="4" t="s">
        <v>289</v>
      </c>
      <c r="G29" s="4" t="s">
        <v>289</v>
      </c>
      <c r="H29" s="4" t="s">
        <v>289</v>
      </c>
      <c r="I29" s="4" t="s">
        <v>289</v>
      </c>
      <c r="J29" s="4" t="s">
        <v>289</v>
      </c>
      <c r="K29" s="4" t="s">
        <v>289</v>
      </c>
      <c r="L29" s="4" t="s">
        <v>289</v>
      </c>
      <c r="M29" s="4" t="s">
        <v>289</v>
      </c>
      <c r="N29" s="4" t="s">
        <v>289</v>
      </c>
      <c r="O29" s="4" t="s">
        <v>289</v>
      </c>
      <c r="P29" s="4" t="s">
        <v>289</v>
      </c>
    </row>
    <row r="30" spans="2:18" ht="27" customHeight="1" x14ac:dyDescent="0.25">
      <c r="B30" s="33" t="s">
        <v>1420</v>
      </c>
      <c r="C30" s="4" t="s">
        <v>289</v>
      </c>
      <c r="D30" s="4" t="s">
        <v>289</v>
      </c>
      <c r="E30" s="4" t="s">
        <v>289</v>
      </c>
      <c r="F30" s="4" t="s">
        <v>289</v>
      </c>
      <c r="G30" s="4" t="s">
        <v>289</v>
      </c>
      <c r="H30" s="4" t="s">
        <v>289</v>
      </c>
      <c r="I30" s="4" t="s">
        <v>289</v>
      </c>
      <c r="J30" s="4" t="s">
        <v>289</v>
      </c>
      <c r="K30" s="4" t="s">
        <v>289</v>
      </c>
      <c r="L30" s="4" t="s">
        <v>289</v>
      </c>
      <c r="M30" s="4" t="s">
        <v>289</v>
      </c>
      <c r="N30" s="4" t="s">
        <v>289</v>
      </c>
      <c r="O30" s="4" t="s">
        <v>289</v>
      </c>
      <c r="P30" s="4" t="s">
        <v>289</v>
      </c>
    </row>
    <row r="31" spans="2:18" ht="27" customHeight="1" x14ac:dyDescent="0.25">
      <c r="B31" s="33" t="s">
        <v>1423</v>
      </c>
      <c r="C31" s="4" t="s">
        <v>297</v>
      </c>
      <c r="D31" s="4" t="s">
        <v>297</v>
      </c>
      <c r="E31" s="4" t="s">
        <v>297</v>
      </c>
      <c r="F31" s="4" t="s">
        <v>297</v>
      </c>
      <c r="G31" s="4" t="s">
        <v>297</v>
      </c>
      <c r="H31" s="4" t="s">
        <v>297</v>
      </c>
      <c r="I31" s="4" t="s">
        <v>297</v>
      </c>
      <c r="J31" s="4" t="s">
        <v>297</v>
      </c>
      <c r="K31" s="4" t="s">
        <v>297</v>
      </c>
      <c r="L31" s="4" t="s">
        <v>297</v>
      </c>
      <c r="M31" s="4" t="s">
        <v>297</v>
      </c>
      <c r="N31" s="4" t="s">
        <v>297</v>
      </c>
      <c r="O31" s="4" t="s">
        <v>297</v>
      </c>
      <c r="P31" s="4" t="s">
        <v>297</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274</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275</v>
      </c>
      <c r="E37" s="1"/>
      <c r="F37" s="1"/>
      <c r="G37" s="1"/>
      <c r="H37" s="1"/>
      <c r="I37" s="1"/>
      <c r="J37" s="1"/>
      <c r="K37" s="1"/>
      <c r="L37" s="1"/>
      <c r="M37" s="1"/>
      <c r="N37" s="1"/>
      <c r="O37" s="1"/>
      <c r="P37" s="1"/>
    </row>
    <row r="38" spans="2:16" x14ac:dyDescent="0.25">
      <c r="B38" s="2" t="s">
        <v>11</v>
      </c>
      <c r="C38" s="1"/>
      <c r="D38" s="1" t="s">
        <v>276</v>
      </c>
      <c r="E38" s="1"/>
      <c r="F38" s="1"/>
      <c r="G38" s="1"/>
      <c r="H38" s="1"/>
      <c r="I38" s="1"/>
      <c r="J38" s="1"/>
      <c r="K38" s="1"/>
      <c r="L38" s="1"/>
      <c r="M38" s="1"/>
      <c r="N38" s="1"/>
      <c r="O38" s="1"/>
      <c r="P38" s="1"/>
    </row>
    <row r="39" spans="2:16" x14ac:dyDescent="0.25">
      <c r="B39" s="2" t="s">
        <v>13</v>
      </c>
      <c r="C39" s="1"/>
      <c r="D39" s="1" t="s">
        <v>277</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278</v>
      </c>
      <c r="E43" s="1"/>
      <c r="F43" s="1"/>
      <c r="G43" s="1"/>
      <c r="H43" s="1"/>
      <c r="I43" s="1"/>
      <c r="J43" s="1"/>
      <c r="K43" s="1"/>
      <c r="L43" s="1"/>
      <c r="M43" s="1"/>
      <c r="N43" s="1"/>
      <c r="O43" s="1"/>
      <c r="P43" s="1"/>
    </row>
    <row r="44" spans="2:16" x14ac:dyDescent="0.25">
      <c r="B44" s="2" t="s">
        <v>20</v>
      </c>
      <c r="C44" s="1"/>
      <c r="D44" s="1">
        <v>90</v>
      </c>
      <c r="E44" s="1"/>
      <c r="F44" s="1"/>
      <c r="G44" s="1"/>
      <c r="H44" s="1"/>
      <c r="I44" s="1"/>
      <c r="J44" s="1"/>
      <c r="K44" s="1"/>
      <c r="L44" s="1"/>
      <c r="M44" s="1"/>
      <c r="N44" s="1"/>
      <c r="O44" s="1"/>
      <c r="P44" s="1"/>
    </row>
    <row r="45" spans="2:16" x14ac:dyDescent="0.25">
      <c r="B45" s="2" t="s">
        <v>21</v>
      </c>
      <c r="C45" s="1"/>
      <c r="D45" s="1">
        <v>5</v>
      </c>
      <c r="E45" s="1"/>
      <c r="F45" s="1"/>
      <c r="G45" s="1"/>
      <c r="H45" s="1"/>
      <c r="I45" s="1"/>
      <c r="J45" s="1"/>
      <c r="K45" s="1"/>
      <c r="L45" s="1"/>
      <c r="M45" s="1"/>
      <c r="N45" s="1"/>
      <c r="O45" s="1"/>
      <c r="P45" s="1"/>
    </row>
    <row r="46" spans="2:16" x14ac:dyDescent="0.25">
      <c r="B46" s="2" t="s">
        <v>22</v>
      </c>
      <c r="C46" s="1"/>
      <c r="D46" s="1">
        <v>100</v>
      </c>
      <c r="E46" s="1"/>
      <c r="F46" s="1"/>
      <c r="G46" s="1"/>
      <c r="H46" s="1"/>
      <c r="I46" s="1"/>
      <c r="J46" s="1"/>
      <c r="K46" s="1"/>
      <c r="L46" s="1"/>
      <c r="M46" s="1"/>
      <c r="N46" s="1"/>
      <c r="O46" s="1"/>
      <c r="P46" s="1"/>
    </row>
    <row r="47" spans="2:16" x14ac:dyDescent="0.25">
      <c r="B47" s="2" t="s">
        <v>23</v>
      </c>
      <c r="C47" s="1"/>
      <c r="D47" s="1" t="s">
        <v>49</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t="s">
        <v>249</v>
      </c>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279</v>
      </c>
      <c r="E52" s="1"/>
      <c r="F52" s="1"/>
      <c r="G52" s="1"/>
      <c r="H52" s="1"/>
      <c r="I52" s="1"/>
      <c r="J52" s="1"/>
      <c r="K52" s="1"/>
      <c r="L52" s="1"/>
      <c r="M52" s="1"/>
      <c r="N52" s="1"/>
      <c r="O52" s="1"/>
      <c r="P52" s="1"/>
    </row>
    <row r="53" spans="2:16" x14ac:dyDescent="0.25">
      <c r="B53" s="2" t="s">
        <v>34</v>
      </c>
      <c r="C53" s="1"/>
      <c r="D53" s="1" t="s">
        <v>280</v>
      </c>
      <c r="E53" s="1"/>
      <c r="F53" s="1"/>
      <c r="G53" s="1"/>
      <c r="H53" s="1"/>
      <c r="I53" s="1"/>
      <c r="J53" s="1"/>
      <c r="K53" s="1"/>
      <c r="L53" s="1"/>
      <c r="M53" s="1"/>
      <c r="N53" s="1"/>
      <c r="O53" s="1"/>
      <c r="P53" s="1"/>
    </row>
    <row r="55" spans="2:16" x14ac:dyDescent="0.25">
      <c r="B55" s="2" t="s">
        <v>5</v>
      </c>
      <c r="C55" s="1"/>
      <c r="D55" s="1" t="s">
        <v>281</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282</v>
      </c>
      <c r="E57" s="1"/>
      <c r="F57" s="1"/>
      <c r="G57" s="1"/>
      <c r="H57" s="1"/>
      <c r="I57" s="1"/>
      <c r="J57" s="1"/>
      <c r="K57" s="1"/>
      <c r="L57" s="1"/>
      <c r="M57" s="1"/>
      <c r="N57" s="1"/>
      <c r="O57" s="1"/>
      <c r="P57" s="1"/>
    </row>
    <row r="58" spans="2:16" x14ac:dyDescent="0.25">
      <c r="B58" s="2" t="s">
        <v>11</v>
      </c>
      <c r="C58" s="1"/>
      <c r="D58" s="1" t="s">
        <v>283</v>
      </c>
      <c r="E58" s="1"/>
      <c r="F58" s="1"/>
      <c r="G58" s="1"/>
      <c r="H58" s="1"/>
      <c r="I58" s="1"/>
      <c r="J58" s="1"/>
      <c r="K58" s="1"/>
      <c r="L58" s="1"/>
      <c r="M58" s="1"/>
      <c r="N58" s="1"/>
      <c r="O58" s="1"/>
      <c r="P58" s="1"/>
    </row>
    <row r="59" spans="2:16" x14ac:dyDescent="0.25">
      <c r="B59" s="2" t="s">
        <v>13</v>
      </c>
      <c r="C59" s="1"/>
      <c r="D59" s="1" t="s">
        <v>284</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285</v>
      </c>
      <c r="E63" s="1"/>
      <c r="F63" s="1"/>
      <c r="G63" s="1"/>
      <c r="H63" s="1"/>
      <c r="I63" s="1"/>
      <c r="J63" s="1"/>
      <c r="K63" s="1"/>
      <c r="L63" s="1"/>
      <c r="M63" s="1"/>
      <c r="N63" s="1"/>
      <c r="O63" s="1"/>
      <c r="P63" s="1"/>
    </row>
    <row r="64" spans="2:16" x14ac:dyDescent="0.25">
      <c r="B64" s="2" t="s">
        <v>20</v>
      </c>
      <c r="C64" s="1"/>
      <c r="D64" s="1">
        <v>90</v>
      </c>
      <c r="E64" s="1"/>
      <c r="F64" s="1"/>
      <c r="G64" s="1"/>
      <c r="H64" s="1"/>
      <c r="I64" s="1"/>
      <c r="J64" s="1"/>
      <c r="K64" s="1"/>
      <c r="L64" s="1"/>
      <c r="M64" s="1"/>
      <c r="N64" s="1"/>
      <c r="O64" s="1"/>
      <c r="P64" s="1"/>
    </row>
    <row r="65" spans="2:16" x14ac:dyDescent="0.25">
      <c r="B65" s="2" t="s">
        <v>21</v>
      </c>
      <c r="C65" s="1"/>
      <c r="D65" s="1">
        <v>5</v>
      </c>
      <c r="E65" s="1"/>
      <c r="F65" s="1"/>
      <c r="G65" s="1"/>
      <c r="H65" s="1"/>
      <c r="I65" s="1"/>
      <c r="J65" s="1"/>
      <c r="K65" s="1"/>
      <c r="L65" s="1"/>
      <c r="M65" s="1"/>
      <c r="N65" s="1"/>
      <c r="O65" s="1"/>
      <c r="P65" s="1"/>
    </row>
    <row r="66" spans="2:16" x14ac:dyDescent="0.25">
      <c r="B66" s="2" t="s">
        <v>22</v>
      </c>
      <c r="C66" s="1"/>
      <c r="D66" s="1">
        <v>100</v>
      </c>
      <c r="E66" s="1"/>
      <c r="F66" s="1"/>
      <c r="G66" s="1"/>
      <c r="H66" s="1"/>
      <c r="I66" s="1"/>
      <c r="J66" s="1"/>
      <c r="K66" s="1"/>
      <c r="L66" s="1"/>
      <c r="M66" s="1"/>
      <c r="N66" s="1"/>
      <c r="O66" s="1"/>
      <c r="P66" s="1"/>
    </row>
    <row r="67" spans="2:16" x14ac:dyDescent="0.25">
      <c r="B67" s="2" t="s">
        <v>23</v>
      </c>
      <c r="C67" s="1"/>
      <c r="D67" s="1" t="s">
        <v>49</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t="s">
        <v>249</v>
      </c>
      <c r="E70" s="1"/>
      <c r="F70" s="1"/>
      <c r="G70" s="1"/>
      <c r="H70" s="1"/>
      <c r="I70" s="1"/>
      <c r="J70" s="1"/>
      <c r="K70" s="1"/>
      <c r="L70" s="1"/>
      <c r="M70" s="1"/>
      <c r="N70" s="1"/>
      <c r="O70" s="1"/>
      <c r="P70" s="1"/>
    </row>
    <row r="71" spans="2:16" x14ac:dyDescent="0.25">
      <c r="B71" s="2" t="s">
        <v>30</v>
      </c>
      <c r="C71" s="1"/>
      <c r="D71" s="1" t="s">
        <v>66</v>
      </c>
      <c r="E71" s="1"/>
      <c r="F71" s="1"/>
      <c r="G71" s="1"/>
      <c r="H71" s="1"/>
      <c r="I71" s="1"/>
      <c r="J71" s="1"/>
      <c r="K71" s="1"/>
      <c r="L71" s="1"/>
      <c r="M71" s="1"/>
      <c r="N71" s="1"/>
      <c r="O71" s="1"/>
      <c r="P71" s="1"/>
    </row>
    <row r="72" spans="2:16" x14ac:dyDescent="0.25">
      <c r="B72" s="2" t="s">
        <v>32</v>
      </c>
      <c r="C72" s="1"/>
      <c r="D72" s="1" t="s">
        <v>279</v>
      </c>
      <c r="E72" s="1"/>
      <c r="F72" s="1"/>
      <c r="G72" s="1"/>
      <c r="H72" s="1"/>
      <c r="I72" s="1"/>
      <c r="J72" s="1"/>
      <c r="K72" s="1"/>
      <c r="L72" s="1"/>
      <c r="M72" s="1"/>
      <c r="N72" s="1"/>
      <c r="O72" s="1"/>
      <c r="P72" s="1"/>
    </row>
    <row r="73" spans="2:16" x14ac:dyDescent="0.25">
      <c r="B73" s="2" t="s">
        <v>34</v>
      </c>
      <c r="C73" s="1"/>
      <c r="D73" s="1" t="s">
        <v>280</v>
      </c>
      <c r="E73" s="1"/>
      <c r="F73" s="1"/>
      <c r="G73" s="1"/>
      <c r="H73" s="1"/>
      <c r="I73" s="1"/>
      <c r="J73" s="1"/>
      <c r="K73" s="1"/>
      <c r="L73" s="1"/>
      <c r="M73" s="1"/>
      <c r="N73" s="1"/>
      <c r="O73" s="1"/>
      <c r="P73" s="1"/>
    </row>
    <row r="75" spans="2:16" x14ac:dyDescent="0.25">
      <c r="B75" s="2" t="s">
        <v>5</v>
      </c>
      <c r="C75" s="1"/>
      <c r="D75" s="1" t="s">
        <v>286</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287</v>
      </c>
      <c r="E77" s="1"/>
      <c r="F77" s="1"/>
      <c r="G77" s="1"/>
      <c r="H77" s="1"/>
      <c r="I77" s="1"/>
      <c r="J77" s="1"/>
      <c r="K77" s="1"/>
      <c r="L77" s="1"/>
      <c r="M77" s="1"/>
      <c r="N77" s="1"/>
      <c r="O77" s="1"/>
      <c r="P77" s="1"/>
    </row>
    <row r="78" spans="2:16" x14ac:dyDescent="0.25">
      <c r="B78" s="2" t="s">
        <v>11</v>
      </c>
      <c r="C78" s="1"/>
      <c r="D78" s="1" t="s">
        <v>288</v>
      </c>
      <c r="E78" s="1"/>
      <c r="F78" s="1"/>
      <c r="G78" s="1"/>
      <c r="H78" s="1"/>
      <c r="I78" s="1"/>
      <c r="J78" s="1"/>
      <c r="K78" s="1"/>
      <c r="L78" s="1"/>
      <c r="M78" s="1"/>
      <c r="N78" s="1"/>
      <c r="O78" s="1"/>
      <c r="P78" s="1"/>
    </row>
    <row r="79" spans="2:16" x14ac:dyDescent="0.25">
      <c r="B79" s="2" t="s">
        <v>13</v>
      </c>
      <c r="C79" s="1"/>
      <c r="D79" s="1" t="s">
        <v>289</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290</v>
      </c>
      <c r="E83" s="1"/>
      <c r="F83" s="1"/>
      <c r="G83" s="1"/>
      <c r="H83" s="1"/>
      <c r="I83" s="1"/>
      <c r="J83" s="1"/>
      <c r="K83" s="1"/>
      <c r="L83" s="1"/>
      <c r="M83" s="1"/>
      <c r="N83" s="1"/>
      <c r="O83" s="1"/>
      <c r="P83" s="1"/>
    </row>
    <row r="84" spans="2:16" x14ac:dyDescent="0.25">
      <c r="B84" s="2" t="s">
        <v>20</v>
      </c>
      <c r="C84" s="1"/>
      <c r="D84" s="1">
        <v>90</v>
      </c>
      <c r="E84" s="1"/>
      <c r="F84" s="1"/>
      <c r="G84" s="1"/>
      <c r="H84" s="1"/>
      <c r="I84" s="1"/>
      <c r="J84" s="1"/>
      <c r="K84" s="1"/>
      <c r="L84" s="1"/>
      <c r="M84" s="1"/>
      <c r="N84" s="1"/>
      <c r="O84" s="1"/>
      <c r="P84" s="1"/>
    </row>
    <row r="85" spans="2:16" x14ac:dyDescent="0.25">
      <c r="B85" s="2" t="s">
        <v>21</v>
      </c>
      <c r="C85" s="1"/>
      <c r="D85" s="1">
        <v>5</v>
      </c>
      <c r="E85" s="1"/>
      <c r="F85" s="1"/>
      <c r="G85" s="1"/>
      <c r="H85" s="1"/>
      <c r="I85" s="1"/>
      <c r="J85" s="1"/>
      <c r="K85" s="1"/>
      <c r="L85" s="1"/>
      <c r="M85" s="1"/>
      <c r="N85" s="1"/>
      <c r="O85" s="1"/>
      <c r="P85" s="1"/>
    </row>
    <row r="86" spans="2:16" x14ac:dyDescent="0.25">
      <c r="B86" s="2" t="s">
        <v>22</v>
      </c>
      <c r="C86" s="1"/>
      <c r="D86" s="1">
        <v>100</v>
      </c>
      <c r="E86" s="1"/>
      <c r="F86" s="1"/>
      <c r="G86" s="1"/>
      <c r="H86" s="1"/>
      <c r="I86" s="1"/>
      <c r="J86" s="1"/>
      <c r="K86" s="1"/>
      <c r="L86" s="1"/>
      <c r="M86" s="1"/>
      <c r="N86" s="1"/>
      <c r="O86" s="1"/>
      <c r="P86" s="1"/>
    </row>
    <row r="87" spans="2:16" x14ac:dyDescent="0.25">
      <c r="B87" s="2" t="s">
        <v>23</v>
      </c>
      <c r="C87" s="1"/>
      <c r="D87" s="1" t="s">
        <v>49</v>
      </c>
      <c r="E87" s="1"/>
      <c r="F87" s="1"/>
      <c r="G87" s="1"/>
      <c r="H87" s="1"/>
      <c r="I87" s="1"/>
      <c r="J87" s="1"/>
      <c r="K87" s="1"/>
      <c r="L87" s="1"/>
      <c r="M87" s="1"/>
      <c r="N87" s="1"/>
      <c r="O87" s="1"/>
      <c r="P87" s="1"/>
    </row>
    <row r="88" spans="2:16" x14ac:dyDescent="0.25">
      <c r="B88" s="2" t="s">
        <v>25</v>
      </c>
      <c r="C88" s="1"/>
      <c r="D88" s="1" t="s">
        <v>26</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279</v>
      </c>
      <c r="E92" s="1"/>
      <c r="F92" s="1"/>
      <c r="G92" s="1"/>
      <c r="H92" s="1"/>
      <c r="I92" s="1"/>
      <c r="J92" s="1"/>
      <c r="K92" s="1"/>
      <c r="L92" s="1"/>
      <c r="M92" s="1"/>
      <c r="N92" s="1"/>
      <c r="O92" s="1"/>
      <c r="P92" s="1"/>
    </row>
    <row r="93" spans="2:16" x14ac:dyDescent="0.25">
      <c r="B93" s="2" t="s">
        <v>34</v>
      </c>
      <c r="C93" s="1"/>
      <c r="D93" s="1" t="s">
        <v>280</v>
      </c>
      <c r="E93" s="1"/>
      <c r="F93" s="1"/>
      <c r="G93" s="1"/>
      <c r="H93" s="1"/>
      <c r="I93" s="1"/>
      <c r="J93" s="1"/>
      <c r="K93" s="1"/>
      <c r="L93" s="1"/>
      <c r="M93" s="1"/>
      <c r="N93" s="1"/>
      <c r="O93" s="1"/>
      <c r="P93" s="1"/>
    </row>
    <row r="95" spans="2:16" x14ac:dyDescent="0.25">
      <c r="B95" s="2" t="s">
        <v>5</v>
      </c>
      <c r="C95" s="1"/>
      <c r="D95" s="1" t="s">
        <v>286</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291</v>
      </c>
      <c r="E97" s="1"/>
      <c r="F97" s="1"/>
      <c r="G97" s="1"/>
      <c r="H97" s="1"/>
      <c r="I97" s="1"/>
      <c r="J97" s="1"/>
      <c r="K97" s="1"/>
      <c r="L97" s="1"/>
      <c r="M97" s="1"/>
      <c r="N97" s="1"/>
      <c r="O97" s="1"/>
      <c r="P97" s="1"/>
    </row>
    <row r="98" spans="2:16" x14ac:dyDescent="0.25">
      <c r="B98" s="2" t="s">
        <v>11</v>
      </c>
      <c r="C98" s="1"/>
      <c r="D98" s="1" t="s">
        <v>292</v>
      </c>
      <c r="E98" s="1"/>
      <c r="F98" s="1"/>
      <c r="G98" s="1"/>
      <c r="H98" s="1"/>
      <c r="I98" s="1"/>
      <c r="J98" s="1"/>
      <c r="K98" s="1"/>
      <c r="L98" s="1"/>
      <c r="M98" s="1"/>
      <c r="N98" s="1"/>
      <c r="O98" s="1"/>
      <c r="P98" s="1"/>
    </row>
    <row r="99" spans="2:16" x14ac:dyDescent="0.25">
      <c r="B99" s="2" t="s">
        <v>13</v>
      </c>
      <c r="C99" s="1"/>
      <c r="D99" s="1" t="s">
        <v>289</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293</v>
      </c>
      <c r="E103" s="1"/>
      <c r="F103" s="1"/>
      <c r="G103" s="1"/>
      <c r="H103" s="1"/>
      <c r="I103" s="1"/>
      <c r="J103" s="1"/>
      <c r="K103" s="1"/>
      <c r="L103" s="1"/>
      <c r="M103" s="1"/>
      <c r="N103" s="1"/>
      <c r="O103" s="1"/>
      <c r="P103" s="1"/>
    </row>
    <row r="104" spans="2:16" x14ac:dyDescent="0.25">
      <c r="B104" s="2" t="s">
        <v>20</v>
      </c>
      <c r="C104" s="1"/>
      <c r="D104" s="1">
        <v>90</v>
      </c>
      <c r="E104" s="1"/>
      <c r="F104" s="1"/>
      <c r="G104" s="1"/>
      <c r="H104" s="1"/>
      <c r="I104" s="1"/>
      <c r="J104" s="1"/>
      <c r="K104" s="1"/>
      <c r="L104" s="1"/>
      <c r="M104" s="1"/>
      <c r="N104" s="1"/>
      <c r="O104" s="1"/>
      <c r="P104" s="1"/>
    </row>
    <row r="105" spans="2:16" x14ac:dyDescent="0.25">
      <c r="B105" s="2" t="s">
        <v>21</v>
      </c>
      <c r="C105" s="1"/>
      <c r="D105" s="1">
        <v>5</v>
      </c>
      <c r="E105" s="1"/>
      <c r="F105" s="1"/>
      <c r="G105" s="1"/>
      <c r="H105" s="1"/>
      <c r="I105" s="1"/>
      <c r="J105" s="1"/>
      <c r="K105" s="1"/>
      <c r="L105" s="1"/>
      <c r="M105" s="1"/>
      <c r="N105" s="1"/>
      <c r="O105" s="1"/>
      <c r="P105" s="1"/>
    </row>
    <row r="106" spans="2:16" x14ac:dyDescent="0.25">
      <c r="B106" s="2" t="s">
        <v>22</v>
      </c>
      <c r="C106" s="1"/>
      <c r="D106" s="1">
        <v>100</v>
      </c>
      <c r="E106" s="1"/>
      <c r="F106" s="1"/>
      <c r="G106" s="1"/>
      <c r="H106" s="1"/>
      <c r="I106" s="1"/>
      <c r="J106" s="1"/>
      <c r="K106" s="1"/>
      <c r="L106" s="1"/>
      <c r="M106" s="1"/>
      <c r="N106" s="1"/>
      <c r="O106" s="1"/>
      <c r="P106" s="1"/>
    </row>
    <row r="107" spans="2:16" x14ac:dyDescent="0.25">
      <c r="B107" s="2" t="s">
        <v>23</v>
      </c>
      <c r="C107" s="1"/>
      <c r="D107" s="1" t="s">
        <v>49</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c r="E110" s="1"/>
      <c r="F110" s="1"/>
      <c r="G110" s="1"/>
      <c r="H110" s="1"/>
      <c r="I110" s="1"/>
      <c r="J110" s="1"/>
      <c r="K110" s="1"/>
      <c r="L110" s="1"/>
      <c r="M110" s="1"/>
      <c r="N110" s="1"/>
      <c r="O110" s="1"/>
      <c r="P110" s="1"/>
    </row>
    <row r="111" spans="2:16" x14ac:dyDescent="0.25">
      <c r="B111" s="2" t="s">
        <v>30</v>
      </c>
      <c r="C111" s="1"/>
      <c r="D111" s="1" t="s">
        <v>66</v>
      </c>
      <c r="E111" s="1"/>
      <c r="F111" s="1"/>
      <c r="G111" s="1"/>
      <c r="H111" s="1"/>
      <c r="I111" s="1"/>
      <c r="J111" s="1"/>
      <c r="K111" s="1"/>
      <c r="L111" s="1"/>
      <c r="M111" s="1"/>
      <c r="N111" s="1"/>
      <c r="O111" s="1"/>
      <c r="P111" s="1"/>
    </row>
    <row r="112" spans="2:16" x14ac:dyDescent="0.25">
      <c r="B112" s="2" t="s">
        <v>32</v>
      </c>
      <c r="C112" s="1"/>
      <c r="D112" s="1" t="s">
        <v>279</v>
      </c>
      <c r="E112" s="1"/>
      <c r="F112" s="1"/>
      <c r="G112" s="1"/>
      <c r="H112" s="1"/>
      <c r="I112" s="1"/>
      <c r="J112" s="1"/>
      <c r="K112" s="1"/>
      <c r="L112" s="1"/>
      <c r="M112" s="1"/>
      <c r="N112" s="1"/>
      <c r="O112" s="1"/>
      <c r="P112" s="1"/>
    </row>
    <row r="113" spans="2:16" x14ac:dyDescent="0.25">
      <c r="B113" s="2" t="s">
        <v>34</v>
      </c>
      <c r="C113" s="1"/>
      <c r="D113" s="1" t="s">
        <v>280</v>
      </c>
      <c r="E113" s="1"/>
      <c r="F113" s="1"/>
      <c r="G113" s="1"/>
      <c r="H113" s="1"/>
      <c r="I113" s="1"/>
      <c r="J113" s="1"/>
      <c r="K113" s="1"/>
      <c r="L113" s="1"/>
      <c r="M113" s="1"/>
      <c r="N113" s="1"/>
      <c r="O113" s="1"/>
      <c r="P113" s="1"/>
    </row>
    <row r="115" spans="2:16" x14ac:dyDescent="0.25">
      <c r="B115" s="2" t="s">
        <v>5</v>
      </c>
      <c r="C115" s="1"/>
      <c r="D115" s="1" t="s">
        <v>294</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295</v>
      </c>
      <c r="E117" s="1"/>
      <c r="F117" s="1"/>
      <c r="G117" s="1"/>
      <c r="H117" s="1"/>
      <c r="I117" s="1"/>
      <c r="J117" s="1"/>
      <c r="K117" s="1"/>
      <c r="L117" s="1"/>
      <c r="M117" s="1"/>
      <c r="N117" s="1"/>
      <c r="O117" s="1"/>
      <c r="P117" s="1"/>
    </row>
    <row r="118" spans="2:16" x14ac:dyDescent="0.25">
      <c r="B118" s="2" t="s">
        <v>11</v>
      </c>
      <c r="C118" s="1"/>
      <c r="D118" s="1" t="s">
        <v>296</v>
      </c>
      <c r="E118" s="1"/>
      <c r="F118" s="1"/>
      <c r="G118" s="1"/>
      <c r="H118" s="1"/>
      <c r="I118" s="1"/>
      <c r="J118" s="1"/>
      <c r="K118" s="1"/>
      <c r="L118" s="1"/>
      <c r="M118" s="1"/>
      <c r="N118" s="1"/>
      <c r="O118" s="1"/>
      <c r="P118" s="1"/>
    </row>
    <row r="119" spans="2:16" x14ac:dyDescent="0.25">
      <c r="B119" s="2" t="s">
        <v>13</v>
      </c>
      <c r="C119" s="1"/>
      <c r="D119" s="1" t="s">
        <v>297</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285</v>
      </c>
      <c r="E123" s="1"/>
      <c r="F123" s="1"/>
      <c r="G123" s="1"/>
      <c r="H123" s="1"/>
      <c r="I123" s="1"/>
      <c r="J123" s="1"/>
      <c r="K123" s="1"/>
      <c r="L123" s="1"/>
      <c r="M123" s="1"/>
      <c r="N123" s="1"/>
      <c r="O123" s="1"/>
      <c r="P123" s="1"/>
    </row>
    <row r="124" spans="2:16" x14ac:dyDescent="0.25">
      <c r="B124" s="2" t="s">
        <v>20</v>
      </c>
      <c r="C124" s="1"/>
      <c r="D124" s="1">
        <v>90</v>
      </c>
      <c r="E124" s="1"/>
      <c r="F124" s="1"/>
      <c r="G124" s="1"/>
      <c r="H124" s="1"/>
      <c r="I124" s="1"/>
      <c r="J124" s="1"/>
      <c r="K124" s="1"/>
      <c r="L124" s="1"/>
      <c r="M124" s="1"/>
      <c r="N124" s="1"/>
      <c r="O124" s="1"/>
      <c r="P124" s="1"/>
    </row>
    <row r="125" spans="2:16" x14ac:dyDescent="0.25">
      <c r="B125" s="2" t="s">
        <v>21</v>
      </c>
      <c r="C125" s="1"/>
      <c r="D125" s="1">
        <v>5</v>
      </c>
      <c r="E125" s="1"/>
      <c r="F125" s="1"/>
      <c r="G125" s="1"/>
      <c r="H125" s="1"/>
      <c r="I125" s="1"/>
      <c r="J125" s="1"/>
      <c r="K125" s="1"/>
      <c r="L125" s="1"/>
      <c r="M125" s="1"/>
      <c r="N125" s="1"/>
      <c r="O125" s="1"/>
      <c r="P125" s="1"/>
    </row>
    <row r="126" spans="2:16" x14ac:dyDescent="0.25">
      <c r="B126" s="2" t="s">
        <v>22</v>
      </c>
      <c r="C126" s="1"/>
      <c r="D126" s="1">
        <v>100</v>
      </c>
      <c r="E126" s="1"/>
      <c r="F126" s="1"/>
      <c r="G126" s="1"/>
      <c r="H126" s="1"/>
      <c r="I126" s="1"/>
      <c r="J126" s="1"/>
      <c r="K126" s="1"/>
      <c r="L126" s="1"/>
      <c r="M126" s="1"/>
      <c r="N126" s="1"/>
      <c r="O126" s="1"/>
      <c r="P126" s="1"/>
    </row>
    <row r="127" spans="2:16" x14ac:dyDescent="0.25">
      <c r="B127" s="2" t="s">
        <v>23</v>
      </c>
      <c r="C127" s="1"/>
      <c r="D127" s="1" t="s">
        <v>49</v>
      </c>
      <c r="E127" s="1"/>
      <c r="F127" s="1"/>
      <c r="G127" s="1"/>
      <c r="H127" s="1"/>
      <c r="I127" s="1"/>
      <c r="J127" s="1"/>
      <c r="K127" s="1"/>
      <c r="L127" s="1"/>
      <c r="M127" s="1"/>
      <c r="N127" s="1"/>
      <c r="O127" s="1"/>
      <c r="P127" s="1"/>
    </row>
    <row r="128" spans="2:16" x14ac:dyDescent="0.25">
      <c r="B128" s="2" t="s">
        <v>25</v>
      </c>
      <c r="C128" s="1"/>
      <c r="D128" s="1" t="s">
        <v>26</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66</v>
      </c>
      <c r="E131" s="1"/>
      <c r="F131" s="1"/>
      <c r="G131" s="1"/>
      <c r="H131" s="1"/>
      <c r="I131" s="1"/>
      <c r="J131" s="1"/>
      <c r="K131" s="1"/>
      <c r="L131" s="1"/>
      <c r="M131" s="1"/>
      <c r="N131" s="1"/>
      <c r="O131" s="1"/>
      <c r="P131" s="1"/>
    </row>
    <row r="132" spans="2:16" x14ac:dyDescent="0.25">
      <c r="B132" s="2" t="s">
        <v>32</v>
      </c>
      <c r="C132" s="1"/>
      <c r="D132" s="1" t="s">
        <v>279</v>
      </c>
      <c r="E132" s="1"/>
      <c r="F132" s="1"/>
      <c r="G132" s="1"/>
      <c r="H132" s="1"/>
      <c r="I132" s="1"/>
      <c r="J132" s="1"/>
      <c r="K132" s="1"/>
      <c r="L132" s="1"/>
      <c r="M132" s="1"/>
      <c r="N132" s="1"/>
      <c r="O132" s="1"/>
      <c r="P132" s="1"/>
    </row>
    <row r="133" spans="2:16" x14ac:dyDescent="0.25">
      <c r="B133" s="2" t="s">
        <v>34</v>
      </c>
      <c r="C133" s="1"/>
      <c r="D133" s="1" t="s">
        <v>280</v>
      </c>
      <c r="E133" s="1"/>
      <c r="F133" s="1"/>
      <c r="G133" s="1"/>
      <c r="H133" s="1"/>
      <c r="I133" s="1"/>
      <c r="J133" s="1"/>
      <c r="K133" s="1"/>
      <c r="L133" s="1"/>
      <c r="M133" s="1"/>
      <c r="N133" s="1"/>
      <c r="O133" s="1"/>
      <c r="P133" s="1"/>
    </row>
  </sheetData>
  <mergeCells count="229">
    <mergeCell ref="B133:C133"/>
    <mergeCell ref="D133:P133"/>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3:P33"/>
    <mergeCell ref="B35:C35"/>
    <mergeCell ref="D35:P35"/>
    <mergeCell ref="B36:C36"/>
    <mergeCell ref="D36:P36"/>
    <mergeCell ref="B37:C37"/>
    <mergeCell ref="D37:P37"/>
    <mergeCell ref="B38:C38"/>
    <mergeCell ref="D38:P38"/>
    <mergeCell ref="C25:F25"/>
    <mergeCell ref="G25:J25"/>
    <mergeCell ref="K25:P25"/>
    <mergeCell ref="B26:P26"/>
    <mergeCell ref="C27:P27"/>
    <mergeCell ref="C28:P28"/>
    <mergeCell ref="C29:P29"/>
    <mergeCell ref="C30:P30"/>
    <mergeCell ref="C31:P31"/>
    <mergeCell ref="C22:F22"/>
    <mergeCell ref="G22:J22"/>
    <mergeCell ref="K22:P22"/>
    <mergeCell ref="C23:F23"/>
    <mergeCell ref="G23:J23"/>
    <mergeCell ref="K23:P23"/>
    <mergeCell ref="C24:F24"/>
    <mergeCell ref="G24:J24"/>
    <mergeCell ref="K24:P24"/>
    <mergeCell ref="B14:O14"/>
    <mergeCell ref="B15:N15"/>
    <mergeCell ref="B16:C16"/>
    <mergeCell ref="B18:O18"/>
    <mergeCell ref="B19:O19"/>
    <mergeCell ref="C20:F20"/>
    <mergeCell ref="G20:J20"/>
    <mergeCell ref="K20:P20"/>
    <mergeCell ref="C21:F21"/>
    <mergeCell ref="G21:J21"/>
    <mergeCell ref="K21:P21"/>
    <mergeCell ref="B1:P1"/>
    <mergeCell ref="B2:N2"/>
    <mergeCell ref="B3:C3"/>
    <mergeCell ref="B5:O5"/>
    <mergeCell ref="B6:N6"/>
    <mergeCell ref="B7:C7"/>
    <mergeCell ref="B9:O9"/>
    <mergeCell ref="B10:N10"/>
    <mergeCell ref="B11:C11"/>
  </mergeCells>
  <conditionalFormatting sqref="O4">
    <cfRule type="containsText" dxfId="1460" priority="1" operator="containsText" text="Atingiu">
      <formula>NOT(ISERROR(SEARCH("Atingiu",O4)))</formula>
    </cfRule>
    <cfRule type="containsText" dxfId="1459" priority="1" operator="containsText" text="Superou">
      <formula>NOT(ISERROR(SEARCH("Superou",O4)))</formula>
    </cfRule>
    <cfRule type="containsText" dxfId="1458" priority="1" operator="containsText" text="Não">
      <formula>NOT(ISERROR(SEARCH("Não",O4)))</formula>
    </cfRule>
  </conditionalFormatting>
  <conditionalFormatting sqref="P5">
    <cfRule type="cellIs" dxfId="1457" priority="2" operator="equal">
      <formula>1</formula>
    </cfRule>
    <cfRule type="cellIs" dxfId="1456" priority="2" operator="greaterThan">
      <formula>1</formula>
    </cfRule>
    <cfRule type="cellIs" dxfId="1455" priority="2" operator="lessThan">
      <formula>1</formula>
    </cfRule>
  </conditionalFormatting>
  <conditionalFormatting sqref="O8">
    <cfRule type="containsText" dxfId="1454" priority="3" operator="containsText" text="Atingiu">
      <formula>NOT(ISERROR(SEARCH("Atingiu",O8)))</formula>
    </cfRule>
    <cfRule type="containsText" dxfId="1453" priority="3" operator="containsText" text="Superou">
      <formula>NOT(ISERROR(SEARCH("Superou",O8)))</formula>
    </cfRule>
    <cfRule type="containsText" dxfId="1452" priority="3" operator="containsText" text="Não">
      <formula>NOT(ISERROR(SEARCH("Não",O8)))</formula>
    </cfRule>
  </conditionalFormatting>
  <conditionalFormatting sqref="P9">
    <cfRule type="cellIs" dxfId="1451" priority="4" operator="equal">
      <formula>1</formula>
    </cfRule>
    <cfRule type="cellIs" dxfId="1450" priority="4" operator="greaterThan">
      <formula>1</formula>
    </cfRule>
    <cfRule type="cellIs" dxfId="1449" priority="4" operator="lessThan">
      <formula>1</formula>
    </cfRule>
  </conditionalFormatting>
  <conditionalFormatting sqref="O12">
    <cfRule type="containsText" dxfId="1448" priority="5" operator="containsText" text="Atingiu">
      <formula>NOT(ISERROR(SEARCH("Atingiu",O12)))</formula>
    </cfRule>
    <cfRule type="containsText" dxfId="1447" priority="5" operator="containsText" text="Superou">
      <formula>NOT(ISERROR(SEARCH("Superou",O12)))</formula>
    </cfRule>
    <cfRule type="containsText" dxfId="1446" priority="5" operator="containsText" text="Não">
      <formula>NOT(ISERROR(SEARCH("Não",O12)))</formula>
    </cfRule>
  </conditionalFormatting>
  <conditionalFormatting sqref="O13">
    <cfRule type="containsText" dxfId="1445" priority="6" operator="containsText" text="Atingiu">
      <formula>NOT(ISERROR(SEARCH("Atingiu",O13)))</formula>
    </cfRule>
    <cfRule type="containsText" dxfId="1444" priority="6" operator="containsText" text="Superou">
      <formula>NOT(ISERROR(SEARCH("Superou",O13)))</formula>
    </cfRule>
    <cfRule type="containsText" dxfId="1443" priority="6" operator="containsText" text="Não">
      <formula>NOT(ISERROR(SEARCH("Não",O13)))</formula>
    </cfRule>
  </conditionalFormatting>
  <conditionalFormatting sqref="P14">
    <cfRule type="cellIs" dxfId="1442" priority="7" operator="equal">
      <formula>1</formula>
    </cfRule>
    <cfRule type="cellIs" dxfId="1441" priority="7" operator="greaterThan">
      <formula>1</formula>
    </cfRule>
    <cfRule type="cellIs" dxfId="1440" priority="7" operator="lessThan">
      <formula>1</formula>
    </cfRule>
  </conditionalFormatting>
  <conditionalFormatting sqref="O17">
    <cfRule type="containsText" dxfId="1439" priority="8" operator="containsText" text="Atingiu">
      <formula>NOT(ISERROR(SEARCH("Atingiu",O17)))</formula>
    </cfRule>
    <cfRule type="containsText" dxfId="1438" priority="8" operator="containsText" text="Superou">
      <formula>NOT(ISERROR(SEARCH("Superou",O17)))</formula>
    </cfRule>
    <cfRule type="containsText" dxfId="1437" priority="8" operator="containsText" text="Não">
      <formula>NOT(ISERROR(SEARCH("Não",O17)))</formula>
    </cfRule>
  </conditionalFormatting>
  <conditionalFormatting sqref="P18">
    <cfRule type="cellIs" dxfId="1436" priority="9" operator="equal">
      <formula>1</formula>
    </cfRule>
    <cfRule type="cellIs" dxfId="1435" priority="9" operator="greaterThan">
      <formula>1</formula>
    </cfRule>
    <cfRule type="cellIs" dxfId="1434" priority="9" operator="lessThan">
      <formula>1</formula>
    </cfRule>
  </conditionalFormatting>
  <conditionalFormatting sqref="P19">
    <cfRule type="cellIs" dxfId="1433" priority="10" operator="equal">
      <formula>1</formula>
    </cfRule>
    <cfRule type="cellIs" dxfId="1432" priority="10" operator="greaterThan">
      <formula>1</formula>
    </cfRule>
    <cfRule type="cellIs" dxfId="1431" priority="10" operator="lessThan">
      <formula>1</formula>
    </cfRule>
  </conditionalFormatting>
  <pageMargins left="0.75" right="0.75" top="0.75" bottom="0.5" header="0.5" footer="0.7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08081"/>
  </sheetPr>
  <dimension ref="B1:R15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1424</v>
      </c>
      <c r="C2" s="10"/>
      <c r="D2" s="10"/>
      <c r="E2" s="10"/>
      <c r="F2" s="10"/>
      <c r="G2" s="10"/>
      <c r="H2" s="10"/>
      <c r="I2" s="10"/>
      <c r="J2" s="10"/>
      <c r="K2" s="10"/>
      <c r="L2" s="10"/>
      <c r="M2" s="10"/>
      <c r="N2" s="9"/>
      <c r="O2" s="18" t="s">
        <v>1244</v>
      </c>
      <c r="P2" s="19">
        <v>8.2999998331070007E-3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1425</v>
      </c>
      <c r="C4" s="23" t="s">
        <v>300</v>
      </c>
      <c r="D4" s="24"/>
      <c r="E4" s="24"/>
      <c r="F4" s="24"/>
      <c r="G4" s="25">
        <v>80</v>
      </c>
      <c r="H4" s="25">
        <v>10</v>
      </c>
      <c r="I4" s="25">
        <v>100</v>
      </c>
      <c r="J4" s="26">
        <v>0.5</v>
      </c>
      <c r="K4" s="27" t="s">
        <v>301</v>
      </c>
      <c r="L4" s="24" t="s">
        <v>74</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1426</v>
      </c>
      <c r="C5" s="23" t="s">
        <v>81</v>
      </c>
      <c r="D5" s="24"/>
      <c r="E5" s="24"/>
      <c r="F5" s="24"/>
      <c r="G5" s="25">
        <v>90</v>
      </c>
      <c r="H5" s="25">
        <v>5</v>
      </c>
      <c r="I5" s="25">
        <v>100</v>
      </c>
      <c r="J5" s="26">
        <v>0.5</v>
      </c>
      <c r="K5" s="27" t="s">
        <v>301</v>
      </c>
      <c r="L5" s="24" t="s">
        <v>248</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1427</v>
      </c>
      <c r="C7" s="10"/>
      <c r="D7" s="10"/>
      <c r="E7" s="10"/>
      <c r="F7" s="10"/>
      <c r="G7" s="10"/>
      <c r="H7" s="10"/>
      <c r="I7" s="10"/>
      <c r="J7" s="10"/>
      <c r="K7" s="10"/>
      <c r="L7" s="10"/>
      <c r="M7" s="10"/>
      <c r="N7" s="9"/>
      <c r="O7" s="18" t="s">
        <v>1244</v>
      </c>
      <c r="P7" s="19">
        <v>8.2999998331070007E-3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1428</v>
      </c>
      <c r="C9" s="23" t="s">
        <v>61</v>
      </c>
      <c r="D9" s="24"/>
      <c r="E9" s="24"/>
      <c r="F9" s="24"/>
      <c r="G9" s="25">
        <v>90</v>
      </c>
      <c r="H9" s="25">
        <v>5</v>
      </c>
      <c r="I9" s="25">
        <v>100</v>
      </c>
      <c r="J9" s="26">
        <v>0.5</v>
      </c>
      <c r="K9" s="27" t="s">
        <v>301</v>
      </c>
      <c r="L9" s="24" t="s">
        <v>74</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1429</v>
      </c>
      <c r="C10" s="23" t="s">
        <v>254</v>
      </c>
      <c r="D10" s="24"/>
      <c r="E10" s="24"/>
      <c r="F10" s="24"/>
      <c r="G10" s="25">
        <v>90</v>
      </c>
      <c r="H10" s="25">
        <v>5</v>
      </c>
      <c r="I10" s="25">
        <v>100</v>
      </c>
      <c r="J10" s="26">
        <v>0.5</v>
      </c>
      <c r="K10" s="27" t="s">
        <v>301</v>
      </c>
      <c r="L10" s="24" t="s">
        <v>248</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1430</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1431</v>
      </c>
      <c r="C14" s="23" t="s">
        <v>1432</v>
      </c>
      <c r="D14" s="24"/>
      <c r="E14" s="24"/>
      <c r="F14" s="24"/>
      <c r="G14" s="25">
        <v>60</v>
      </c>
      <c r="H14" s="25">
        <v>10</v>
      </c>
      <c r="I14" s="25">
        <v>40</v>
      </c>
      <c r="J14" s="26">
        <v>0.5</v>
      </c>
      <c r="K14" s="27" t="s">
        <v>301</v>
      </c>
      <c r="L14" s="24" t="s">
        <v>312</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1.75</v>
      </c>
      <c r="O14" s="25" t="str">
        <f>IF(N14 &gt;1,"Superou",IF(N14 =1,"Atingiu","Não atingiu"))</f>
        <v>Superou</v>
      </c>
      <c r="P14" s="28">
        <f>N14-100%</f>
        <v>0.75</v>
      </c>
      <c r="R14" s="29"/>
    </row>
    <row r="15" spans="2:18" ht="45" customHeight="1" x14ac:dyDescent="0.25">
      <c r="B15" s="22" t="s">
        <v>1433</v>
      </c>
      <c r="C15" s="23" t="s">
        <v>1434</v>
      </c>
      <c r="D15" s="24"/>
      <c r="E15" s="24"/>
      <c r="F15" s="24"/>
      <c r="G15" s="25">
        <v>30</v>
      </c>
      <c r="H15" s="25">
        <v>3</v>
      </c>
      <c r="I15" s="25">
        <v>25</v>
      </c>
      <c r="J15" s="26">
        <v>0.5</v>
      </c>
      <c r="K15" s="27" t="s">
        <v>301</v>
      </c>
      <c r="L15" s="24" t="s">
        <v>312</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2.5</v>
      </c>
      <c r="O15" s="25" t="str">
        <f>IF(N15 &gt;1,"Superou",IF(N15 =1,"Atingiu","Não atingiu"))</f>
        <v>Superou</v>
      </c>
      <c r="P15" s="28">
        <f>N15-100%</f>
        <v>1.5</v>
      </c>
      <c r="R15" s="29"/>
    </row>
    <row r="16" spans="2:18" x14ac:dyDescent="0.25">
      <c r="B16" s="7" t="s">
        <v>1262</v>
      </c>
      <c r="C16" s="7"/>
      <c r="D16" s="7"/>
      <c r="E16" s="7"/>
      <c r="F16" s="7"/>
      <c r="G16" s="7"/>
      <c r="H16" s="7"/>
      <c r="I16" s="7"/>
      <c r="J16" s="7"/>
      <c r="K16" s="7"/>
      <c r="L16" s="7"/>
      <c r="M16" s="7"/>
      <c r="N16" s="7"/>
      <c r="O16" s="7"/>
      <c r="P16" s="30">
        <f>J14*N14+J15*N15</f>
        <v>2.125</v>
      </c>
    </row>
    <row r="17" spans="2:16" ht="30" customHeight="1" x14ac:dyDescent="0.25">
      <c r="B17" s="6" t="s">
        <v>1279</v>
      </c>
      <c r="C17" s="6"/>
      <c r="D17" s="6"/>
      <c r="E17" s="6"/>
      <c r="F17" s="6"/>
      <c r="G17" s="6"/>
      <c r="H17" s="6"/>
      <c r="I17" s="6"/>
      <c r="J17" s="6"/>
      <c r="K17" s="6"/>
      <c r="L17" s="6"/>
      <c r="M17" s="6"/>
      <c r="N17" s="6"/>
      <c r="O17" s="6"/>
      <c r="P17" s="31">
        <f>P2*P6+P7*P11+P12*P16</f>
        <v>6.3750002533197415E-3</v>
      </c>
    </row>
    <row r="18" spans="2:16" ht="27" customHeight="1" x14ac:dyDescent="0.25">
      <c r="B18" s="32" t="s">
        <v>1264</v>
      </c>
      <c r="C18" s="5" t="s">
        <v>1265</v>
      </c>
      <c r="D18" s="5" t="s">
        <v>1265</v>
      </c>
      <c r="E18" s="5" t="s">
        <v>1265</v>
      </c>
      <c r="F18" s="5" t="s">
        <v>1265</v>
      </c>
      <c r="G18" s="5" t="s">
        <v>1266</v>
      </c>
      <c r="H18" s="5" t="s">
        <v>1266</v>
      </c>
      <c r="I18" s="5" t="s">
        <v>1266</v>
      </c>
      <c r="J18" s="5" t="s">
        <v>1266</v>
      </c>
      <c r="K18" s="5" t="s">
        <v>1267</v>
      </c>
      <c r="L18" s="5" t="s">
        <v>1267</v>
      </c>
      <c r="M18" s="5" t="s">
        <v>1267</v>
      </c>
      <c r="N18" s="5" t="s">
        <v>1267</v>
      </c>
      <c r="O18" s="5" t="s">
        <v>1267</v>
      </c>
      <c r="P18" s="5" t="s">
        <v>1267</v>
      </c>
    </row>
    <row r="19" spans="2:16" ht="27" customHeight="1" x14ac:dyDescent="0.25">
      <c r="B19" s="33" t="s">
        <v>1425</v>
      </c>
      <c r="C19" s="4" t="s">
        <v>300</v>
      </c>
      <c r="D19" s="4" t="s">
        <v>300</v>
      </c>
      <c r="E19" s="4" t="s">
        <v>300</v>
      </c>
      <c r="F19" s="4" t="s">
        <v>300</v>
      </c>
      <c r="G19" s="4" t="s">
        <v>246</v>
      </c>
      <c r="H19" s="4" t="s">
        <v>246</v>
      </c>
      <c r="I19" s="4" t="s">
        <v>246</v>
      </c>
      <c r="J19" s="4" t="s">
        <v>246</v>
      </c>
      <c r="K19" s="4" t="s">
        <v>66</v>
      </c>
      <c r="L19" s="4" t="s">
        <v>66</v>
      </c>
      <c r="M19" s="4" t="s">
        <v>66</v>
      </c>
      <c r="N19" s="4" t="s">
        <v>66</v>
      </c>
      <c r="O19" s="4" t="s">
        <v>66</v>
      </c>
      <c r="P19" s="4" t="s">
        <v>66</v>
      </c>
    </row>
    <row r="20" spans="2:16" ht="27" customHeight="1" x14ac:dyDescent="0.25">
      <c r="B20" s="33" t="s">
        <v>1426</v>
      </c>
      <c r="C20" s="4" t="s">
        <v>81</v>
      </c>
      <c r="D20" s="4" t="s">
        <v>81</v>
      </c>
      <c r="E20" s="4" t="s">
        <v>81</v>
      </c>
      <c r="F20" s="4" t="s">
        <v>81</v>
      </c>
      <c r="G20" s="4" t="s">
        <v>250</v>
      </c>
      <c r="H20" s="4" t="s">
        <v>250</v>
      </c>
      <c r="I20" s="4" t="s">
        <v>250</v>
      </c>
      <c r="J20" s="4" t="s">
        <v>250</v>
      </c>
      <c r="K20" s="4" t="s">
        <v>249</v>
      </c>
      <c r="L20" s="4" t="s">
        <v>249</v>
      </c>
      <c r="M20" s="4" t="s">
        <v>249</v>
      </c>
      <c r="N20" s="4" t="s">
        <v>249</v>
      </c>
      <c r="O20" s="4" t="s">
        <v>249</v>
      </c>
      <c r="P20" s="4" t="s">
        <v>249</v>
      </c>
    </row>
    <row r="21" spans="2:16" ht="27" customHeight="1" x14ac:dyDescent="0.25">
      <c r="B21" s="33" t="s">
        <v>1428</v>
      </c>
      <c r="C21" s="4" t="s">
        <v>61</v>
      </c>
      <c r="D21" s="4" t="s">
        <v>61</v>
      </c>
      <c r="E21" s="4" t="s">
        <v>61</v>
      </c>
      <c r="F21" s="4" t="s">
        <v>61</v>
      </c>
      <c r="G21" s="4" t="s">
        <v>306</v>
      </c>
      <c r="H21" s="4" t="s">
        <v>306</v>
      </c>
      <c r="I21" s="4" t="s">
        <v>306</v>
      </c>
      <c r="J21" s="4" t="s">
        <v>306</v>
      </c>
      <c r="K21" s="4" t="s">
        <v>66</v>
      </c>
      <c r="L21" s="4" t="s">
        <v>66</v>
      </c>
      <c r="M21" s="4" t="s">
        <v>66</v>
      </c>
      <c r="N21" s="4" t="s">
        <v>66</v>
      </c>
      <c r="O21" s="4" t="s">
        <v>66</v>
      </c>
      <c r="P21" s="4" t="s">
        <v>66</v>
      </c>
    </row>
    <row r="22" spans="2:16" ht="27" customHeight="1" x14ac:dyDescent="0.25">
      <c r="B22" s="33" t="s">
        <v>1429</v>
      </c>
      <c r="C22" s="4" t="s">
        <v>254</v>
      </c>
      <c r="D22" s="4" t="s">
        <v>254</v>
      </c>
      <c r="E22" s="4" t="s">
        <v>254</v>
      </c>
      <c r="F22" s="4" t="s">
        <v>254</v>
      </c>
      <c r="G22" s="4" t="s">
        <v>250</v>
      </c>
      <c r="H22" s="4" t="s">
        <v>250</v>
      </c>
      <c r="I22" s="4" t="s">
        <v>250</v>
      </c>
      <c r="J22" s="4" t="s">
        <v>250</v>
      </c>
      <c r="K22" s="4" t="s">
        <v>66</v>
      </c>
      <c r="L22" s="4" t="s">
        <v>66</v>
      </c>
      <c r="M22" s="4" t="s">
        <v>66</v>
      </c>
      <c r="N22" s="4" t="s">
        <v>66</v>
      </c>
      <c r="O22" s="4" t="s">
        <v>66</v>
      </c>
      <c r="P22" s="4" t="s">
        <v>66</v>
      </c>
    </row>
    <row r="23" spans="2:16" ht="27" customHeight="1" x14ac:dyDescent="0.25">
      <c r="B23" s="33" t="s">
        <v>1431</v>
      </c>
      <c r="C23" s="4" t="s">
        <v>1432</v>
      </c>
      <c r="D23" s="4" t="s">
        <v>1432</v>
      </c>
      <c r="E23" s="4" t="s">
        <v>1432</v>
      </c>
      <c r="F23" s="4" t="s">
        <v>1432</v>
      </c>
      <c r="G23" s="4" t="s">
        <v>250</v>
      </c>
      <c r="H23" s="4" t="s">
        <v>250</v>
      </c>
      <c r="I23" s="4" t="s">
        <v>250</v>
      </c>
      <c r="J23" s="4" t="s">
        <v>250</v>
      </c>
      <c r="K23" s="4" t="s">
        <v>313</v>
      </c>
      <c r="L23" s="4" t="s">
        <v>313</v>
      </c>
      <c r="M23" s="4" t="s">
        <v>313</v>
      </c>
      <c r="N23" s="4" t="s">
        <v>313</v>
      </c>
      <c r="O23" s="4" t="s">
        <v>313</v>
      </c>
      <c r="P23" s="4" t="s">
        <v>313</v>
      </c>
    </row>
    <row r="24" spans="2:16" ht="27" customHeight="1" x14ac:dyDescent="0.25">
      <c r="B24" s="33" t="s">
        <v>1433</v>
      </c>
      <c r="C24" s="4" t="s">
        <v>1434</v>
      </c>
      <c r="D24" s="4" t="s">
        <v>1434</v>
      </c>
      <c r="E24" s="4" t="s">
        <v>1434</v>
      </c>
      <c r="F24" s="4" t="s">
        <v>1434</v>
      </c>
      <c r="G24" s="4" t="s">
        <v>250</v>
      </c>
      <c r="H24" s="4" t="s">
        <v>250</v>
      </c>
      <c r="I24" s="4" t="s">
        <v>250</v>
      </c>
      <c r="J24" s="4" t="s">
        <v>250</v>
      </c>
      <c r="K24" s="4" t="s">
        <v>316</v>
      </c>
      <c r="L24" s="4" t="s">
        <v>316</v>
      </c>
      <c r="M24" s="4" t="s">
        <v>316</v>
      </c>
      <c r="N24" s="4" t="s">
        <v>316</v>
      </c>
      <c r="O24" s="4" t="s">
        <v>316</v>
      </c>
      <c r="P24" s="4" t="s">
        <v>316</v>
      </c>
    </row>
    <row r="25" spans="2:16" ht="27" customHeight="1" x14ac:dyDescent="0.25">
      <c r="B25" s="3" t="s">
        <v>1268</v>
      </c>
      <c r="C25" s="3" t="s">
        <v>1268</v>
      </c>
      <c r="D25" s="3" t="s">
        <v>1268</v>
      </c>
      <c r="E25" s="3" t="s">
        <v>1268</v>
      </c>
      <c r="F25" s="3" t="s">
        <v>1268</v>
      </c>
      <c r="G25" s="3" t="s">
        <v>1268</v>
      </c>
      <c r="H25" s="3" t="s">
        <v>1268</v>
      </c>
      <c r="I25" s="3" t="s">
        <v>1268</v>
      </c>
      <c r="J25" s="3" t="s">
        <v>1268</v>
      </c>
      <c r="K25" s="3" t="s">
        <v>1268</v>
      </c>
      <c r="L25" s="3" t="s">
        <v>1268</v>
      </c>
      <c r="M25" s="3" t="s">
        <v>1268</v>
      </c>
      <c r="N25" s="3" t="s">
        <v>1268</v>
      </c>
      <c r="O25" s="3" t="s">
        <v>1268</v>
      </c>
      <c r="P25" s="3" t="s">
        <v>1268</v>
      </c>
    </row>
    <row r="26" spans="2:16" ht="27" customHeight="1" x14ac:dyDescent="0.25">
      <c r="B26" s="33" t="s">
        <v>1425</v>
      </c>
      <c r="C26" s="4" t="s">
        <v>245</v>
      </c>
      <c r="D26" s="4" t="s">
        <v>245</v>
      </c>
      <c r="E26" s="4" t="s">
        <v>245</v>
      </c>
      <c r="F26" s="4" t="s">
        <v>245</v>
      </c>
      <c r="G26" s="4" t="s">
        <v>245</v>
      </c>
      <c r="H26" s="4" t="s">
        <v>245</v>
      </c>
      <c r="I26" s="4" t="s">
        <v>245</v>
      </c>
      <c r="J26" s="4" t="s">
        <v>245</v>
      </c>
      <c r="K26" s="4" t="s">
        <v>245</v>
      </c>
      <c r="L26" s="4" t="s">
        <v>245</v>
      </c>
      <c r="M26" s="4" t="s">
        <v>245</v>
      </c>
      <c r="N26" s="4" t="s">
        <v>245</v>
      </c>
      <c r="O26" s="4" t="s">
        <v>245</v>
      </c>
      <c r="P26" s="4" t="s">
        <v>245</v>
      </c>
    </row>
    <row r="27" spans="2:16" ht="27" customHeight="1" x14ac:dyDescent="0.25">
      <c r="B27" s="33" t="s">
        <v>1426</v>
      </c>
      <c r="C27" s="4" t="s">
        <v>245</v>
      </c>
      <c r="D27" s="4" t="s">
        <v>245</v>
      </c>
      <c r="E27" s="4" t="s">
        <v>245</v>
      </c>
      <c r="F27" s="4" t="s">
        <v>245</v>
      </c>
      <c r="G27" s="4" t="s">
        <v>245</v>
      </c>
      <c r="H27" s="4" t="s">
        <v>245</v>
      </c>
      <c r="I27" s="4" t="s">
        <v>245</v>
      </c>
      <c r="J27" s="4" t="s">
        <v>245</v>
      </c>
      <c r="K27" s="4" t="s">
        <v>245</v>
      </c>
      <c r="L27" s="4" t="s">
        <v>245</v>
      </c>
      <c r="M27" s="4" t="s">
        <v>245</v>
      </c>
      <c r="N27" s="4" t="s">
        <v>245</v>
      </c>
      <c r="O27" s="4" t="s">
        <v>245</v>
      </c>
      <c r="P27" s="4" t="s">
        <v>245</v>
      </c>
    </row>
    <row r="28" spans="2:16" ht="27" customHeight="1" x14ac:dyDescent="0.25">
      <c r="B28" s="33" t="s">
        <v>1428</v>
      </c>
      <c r="C28" s="4" t="s">
        <v>245</v>
      </c>
      <c r="D28" s="4" t="s">
        <v>245</v>
      </c>
      <c r="E28" s="4" t="s">
        <v>245</v>
      </c>
      <c r="F28" s="4" t="s">
        <v>245</v>
      </c>
      <c r="G28" s="4" t="s">
        <v>245</v>
      </c>
      <c r="H28" s="4" t="s">
        <v>245</v>
      </c>
      <c r="I28" s="4" t="s">
        <v>245</v>
      </c>
      <c r="J28" s="4" t="s">
        <v>245</v>
      </c>
      <c r="K28" s="4" t="s">
        <v>245</v>
      </c>
      <c r="L28" s="4" t="s">
        <v>245</v>
      </c>
      <c r="M28" s="4" t="s">
        <v>245</v>
      </c>
      <c r="N28" s="4" t="s">
        <v>245</v>
      </c>
      <c r="O28" s="4" t="s">
        <v>245</v>
      </c>
      <c r="P28" s="4" t="s">
        <v>245</v>
      </c>
    </row>
    <row r="29" spans="2:16" ht="27" customHeight="1" x14ac:dyDescent="0.25">
      <c r="B29" s="33" t="s">
        <v>1429</v>
      </c>
      <c r="C29" s="4" t="s">
        <v>245</v>
      </c>
      <c r="D29" s="4" t="s">
        <v>245</v>
      </c>
      <c r="E29" s="4" t="s">
        <v>245</v>
      </c>
      <c r="F29" s="4" t="s">
        <v>245</v>
      </c>
      <c r="G29" s="4" t="s">
        <v>245</v>
      </c>
      <c r="H29" s="4" t="s">
        <v>245</v>
      </c>
      <c r="I29" s="4" t="s">
        <v>245</v>
      </c>
      <c r="J29" s="4" t="s">
        <v>245</v>
      </c>
      <c r="K29" s="4" t="s">
        <v>245</v>
      </c>
      <c r="L29" s="4" t="s">
        <v>245</v>
      </c>
      <c r="M29" s="4" t="s">
        <v>245</v>
      </c>
      <c r="N29" s="4" t="s">
        <v>245</v>
      </c>
      <c r="O29" s="4" t="s">
        <v>245</v>
      </c>
      <c r="P29" s="4" t="s">
        <v>245</v>
      </c>
    </row>
    <row r="30" spans="2:16" ht="27" customHeight="1" x14ac:dyDescent="0.25">
      <c r="B30" s="33" t="s">
        <v>1431</v>
      </c>
      <c r="C30" s="4" t="s">
        <v>311</v>
      </c>
      <c r="D30" s="4" t="s">
        <v>311</v>
      </c>
      <c r="E30" s="4" t="s">
        <v>311</v>
      </c>
      <c r="F30" s="4" t="s">
        <v>311</v>
      </c>
      <c r="G30" s="4" t="s">
        <v>311</v>
      </c>
      <c r="H30" s="4" t="s">
        <v>311</v>
      </c>
      <c r="I30" s="4" t="s">
        <v>311</v>
      </c>
      <c r="J30" s="4" t="s">
        <v>311</v>
      </c>
      <c r="K30" s="4" t="s">
        <v>311</v>
      </c>
      <c r="L30" s="4" t="s">
        <v>311</v>
      </c>
      <c r="M30" s="4" t="s">
        <v>311</v>
      </c>
      <c r="N30" s="4" t="s">
        <v>311</v>
      </c>
      <c r="O30" s="4" t="s">
        <v>311</v>
      </c>
      <c r="P30" s="4" t="s">
        <v>311</v>
      </c>
    </row>
    <row r="31" spans="2:16" ht="27" customHeight="1" x14ac:dyDescent="0.25">
      <c r="B31" s="33" t="s">
        <v>1433</v>
      </c>
      <c r="C31" s="4" t="s">
        <v>311</v>
      </c>
      <c r="D31" s="4" t="s">
        <v>311</v>
      </c>
      <c r="E31" s="4" t="s">
        <v>311</v>
      </c>
      <c r="F31" s="4" t="s">
        <v>311</v>
      </c>
      <c r="G31" s="4" t="s">
        <v>311</v>
      </c>
      <c r="H31" s="4" t="s">
        <v>311</v>
      </c>
      <c r="I31" s="4" t="s">
        <v>311</v>
      </c>
      <c r="J31" s="4" t="s">
        <v>311</v>
      </c>
      <c r="K31" s="4" t="s">
        <v>311</v>
      </c>
      <c r="L31" s="4" t="s">
        <v>311</v>
      </c>
      <c r="M31" s="4" t="s">
        <v>311</v>
      </c>
      <c r="N31" s="4" t="s">
        <v>311</v>
      </c>
      <c r="O31" s="4" t="s">
        <v>311</v>
      </c>
      <c r="P31" s="4" t="s">
        <v>311</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298</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299</v>
      </c>
      <c r="E37" s="1"/>
      <c r="F37" s="1"/>
      <c r="G37" s="1"/>
      <c r="H37" s="1"/>
      <c r="I37" s="1"/>
      <c r="J37" s="1"/>
      <c r="K37" s="1"/>
      <c r="L37" s="1"/>
      <c r="M37" s="1"/>
      <c r="N37" s="1"/>
      <c r="O37" s="1"/>
      <c r="P37" s="1"/>
    </row>
    <row r="38" spans="2:16" x14ac:dyDescent="0.25">
      <c r="B38" s="2" t="s">
        <v>11</v>
      </c>
      <c r="C38" s="1"/>
      <c r="D38" s="1" t="s">
        <v>300</v>
      </c>
      <c r="E38" s="1"/>
      <c r="F38" s="1"/>
      <c r="G38" s="1"/>
      <c r="H38" s="1"/>
      <c r="I38" s="1"/>
      <c r="J38" s="1"/>
      <c r="K38" s="1"/>
      <c r="L38" s="1"/>
      <c r="M38" s="1"/>
      <c r="N38" s="1"/>
      <c r="O38" s="1"/>
      <c r="P38" s="1"/>
    </row>
    <row r="39" spans="2:16" x14ac:dyDescent="0.25">
      <c r="B39" s="2" t="s">
        <v>13</v>
      </c>
      <c r="C39" s="1"/>
      <c r="D39" s="1" t="s">
        <v>245</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74</v>
      </c>
      <c r="E43" s="1"/>
      <c r="F43" s="1"/>
      <c r="G43" s="1"/>
      <c r="H43" s="1"/>
      <c r="I43" s="1"/>
      <c r="J43" s="1"/>
      <c r="K43" s="1"/>
      <c r="L43" s="1"/>
      <c r="M43" s="1"/>
      <c r="N43" s="1"/>
      <c r="O43" s="1"/>
      <c r="P43" s="1"/>
    </row>
    <row r="44" spans="2:16" x14ac:dyDescent="0.25">
      <c r="B44" s="2" t="s">
        <v>20</v>
      </c>
      <c r="C44" s="1"/>
      <c r="D44" s="1">
        <v>80</v>
      </c>
      <c r="E44" s="1"/>
      <c r="F44" s="1"/>
      <c r="G44" s="1"/>
      <c r="H44" s="1"/>
      <c r="I44" s="1"/>
      <c r="J44" s="1"/>
      <c r="K44" s="1"/>
      <c r="L44" s="1"/>
      <c r="M44" s="1"/>
      <c r="N44" s="1"/>
      <c r="O44" s="1"/>
      <c r="P44" s="1"/>
    </row>
    <row r="45" spans="2:16" x14ac:dyDescent="0.25">
      <c r="B45" s="2" t="s">
        <v>21</v>
      </c>
      <c r="C45" s="1"/>
      <c r="D45" s="1">
        <v>10</v>
      </c>
      <c r="E45" s="1"/>
      <c r="F45" s="1"/>
      <c r="G45" s="1"/>
      <c r="H45" s="1"/>
      <c r="I45" s="1"/>
      <c r="J45" s="1"/>
      <c r="K45" s="1"/>
      <c r="L45" s="1"/>
      <c r="M45" s="1"/>
      <c r="N45" s="1"/>
      <c r="O45" s="1"/>
      <c r="P45" s="1"/>
    </row>
    <row r="46" spans="2:16" x14ac:dyDescent="0.25">
      <c r="B46" s="2" t="s">
        <v>22</v>
      </c>
      <c r="C46" s="1"/>
      <c r="D46" s="1">
        <v>100</v>
      </c>
      <c r="E46" s="1"/>
      <c r="F46" s="1"/>
      <c r="G46" s="1"/>
      <c r="H46" s="1"/>
      <c r="I46" s="1"/>
      <c r="J46" s="1"/>
      <c r="K46" s="1"/>
      <c r="L46" s="1"/>
      <c r="M46" s="1"/>
      <c r="N46" s="1"/>
      <c r="O46" s="1"/>
      <c r="P46" s="1"/>
    </row>
    <row r="47" spans="2:16" x14ac:dyDescent="0.25">
      <c r="B47" s="2" t="s">
        <v>23</v>
      </c>
      <c r="C47" s="1"/>
      <c r="D47" s="1" t="s">
        <v>49</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t="s">
        <v>249</v>
      </c>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246</v>
      </c>
      <c r="E52" s="1"/>
      <c r="F52" s="1"/>
      <c r="G52" s="1"/>
      <c r="H52" s="1"/>
      <c r="I52" s="1"/>
      <c r="J52" s="1"/>
      <c r="K52" s="1"/>
      <c r="L52" s="1"/>
      <c r="M52" s="1"/>
      <c r="N52" s="1"/>
      <c r="O52" s="1"/>
      <c r="P52" s="1"/>
    </row>
    <row r="53" spans="2:16" x14ac:dyDescent="0.25">
      <c r="B53" s="2" t="s">
        <v>34</v>
      </c>
      <c r="C53" s="1"/>
      <c r="D53" s="1" t="s">
        <v>301</v>
      </c>
      <c r="E53" s="1"/>
      <c r="F53" s="1"/>
      <c r="G53" s="1"/>
      <c r="H53" s="1"/>
      <c r="I53" s="1"/>
      <c r="J53" s="1"/>
      <c r="K53" s="1"/>
      <c r="L53" s="1"/>
      <c r="M53" s="1"/>
      <c r="N53" s="1"/>
      <c r="O53" s="1"/>
      <c r="P53" s="1"/>
    </row>
    <row r="55" spans="2:16" x14ac:dyDescent="0.25">
      <c r="B55" s="2" t="s">
        <v>5</v>
      </c>
      <c r="C55" s="1"/>
      <c r="D55" s="1" t="s">
        <v>298</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303</v>
      </c>
      <c r="E57" s="1"/>
      <c r="F57" s="1"/>
      <c r="G57" s="1"/>
      <c r="H57" s="1"/>
      <c r="I57" s="1"/>
      <c r="J57" s="1"/>
      <c r="K57" s="1"/>
      <c r="L57" s="1"/>
      <c r="M57" s="1"/>
      <c r="N57" s="1"/>
      <c r="O57" s="1"/>
      <c r="P57" s="1"/>
    </row>
    <row r="58" spans="2:16" x14ac:dyDescent="0.25">
      <c r="B58" s="2" t="s">
        <v>11</v>
      </c>
      <c r="C58" s="1"/>
      <c r="D58" s="1" t="s">
        <v>81</v>
      </c>
      <c r="E58" s="1"/>
      <c r="F58" s="1"/>
      <c r="G58" s="1"/>
      <c r="H58" s="1"/>
      <c r="I58" s="1"/>
      <c r="J58" s="1"/>
      <c r="K58" s="1"/>
      <c r="L58" s="1"/>
      <c r="M58" s="1"/>
      <c r="N58" s="1"/>
      <c r="O58" s="1"/>
      <c r="P58" s="1"/>
    </row>
    <row r="59" spans="2:16" x14ac:dyDescent="0.25">
      <c r="B59" s="2" t="s">
        <v>13</v>
      </c>
      <c r="C59" s="1"/>
      <c r="D59" s="1" t="s">
        <v>245</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248</v>
      </c>
      <c r="E63" s="1"/>
      <c r="F63" s="1"/>
      <c r="G63" s="1"/>
      <c r="H63" s="1"/>
      <c r="I63" s="1"/>
      <c r="J63" s="1"/>
      <c r="K63" s="1"/>
      <c r="L63" s="1"/>
      <c r="M63" s="1"/>
      <c r="N63" s="1"/>
      <c r="O63" s="1"/>
      <c r="P63" s="1"/>
    </row>
    <row r="64" spans="2:16" x14ac:dyDescent="0.25">
      <c r="B64" s="2" t="s">
        <v>20</v>
      </c>
      <c r="C64" s="1"/>
      <c r="D64" s="1">
        <v>90</v>
      </c>
      <c r="E64" s="1"/>
      <c r="F64" s="1"/>
      <c r="G64" s="1"/>
      <c r="H64" s="1"/>
      <c r="I64" s="1"/>
      <c r="J64" s="1"/>
      <c r="K64" s="1"/>
      <c r="L64" s="1"/>
      <c r="M64" s="1"/>
      <c r="N64" s="1"/>
      <c r="O64" s="1"/>
      <c r="P64" s="1"/>
    </row>
    <row r="65" spans="2:16" x14ac:dyDescent="0.25">
      <c r="B65" s="2" t="s">
        <v>21</v>
      </c>
      <c r="C65" s="1"/>
      <c r="D65" s="1">
        <v>5</v>
      </c>
      <c r="E65" s="1"/>
      <c r="F65" s="1"/>
      <c r="G65" s="1"/>
      <c r="H65" s="1"/>
      <c r="I65" s="1"/>
      <c r="J65" s="1"/>
      <c r="K65" s="1"/>
      <c r="L65" s="1"/>
      <c r="M65" s="1"/>
      <c r="N65" s="1"/>
      <c r="O65" s="1"/>
      <c r="P65" s="1"/>
    </row>
    <row r="66" spans="2:16" x14ac:dyDescent="0.25">
      <c r="B66" s="2" t="s">
        <v>22</v>
      </c>
      <c r="C66" s="1"/>
      <c r="D66" s="1">
        <v>100</v>
      </c>
      <c r="E66" s="1"/>
      <c r="F66" s="1"/>
      <c r="G66" s="1"/>
      <c r="H66" s="1"/>
      <c r="I66" s="1"/>
      <c r="J66" s="1"/>
      <c r="K66" s="1"/>
      <c r="L66" s="1"/>
      <c r="M66" s="1"/>
      <c r="N66" s="1"/>
      <c r="O66" s="1"/>
      <c r="P66" s="1"/>
    </row>
    <row r="67" spans="2:16" x14ac:dyDescent="0.25">
      <c r="B67" s="2" t="s">
        <v>23</v>
      </c>
      <c r="C67" s="1"/>
      <c r="D67" s="1" t="s">
        <v>49</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249</v>
      </c>
      <c r="E71" s="1"/>
      <c r="F71" s="1"/>
      <c r="G71" s="1"/>
      <c r="H71" s="1"/>
      <c r="I71" s="1"/>
      <c r="J71" s="1"/>
      <c r="K71" s="1"/>
      <c r="L71" s="1"/>
      <c r="M71" s="1"/>
      <c r="N71" s="1"/>
      <c r="O71" s="1"/>
      <c r="P71" s="1"/>
    </row>
    <row r="72" spans="2:16" x14ac:dyDescent="0.25">
      <c r="B72" s="2" t="s">
        <v>32</v>
      </c>
      <c r="C72" s="1"/>
      <c r="D72" s="1" t="s">
        <v>250</v>
      </c>
      <c r="E72" s="1"/>
      <c r="F72" s="1"/>
      <c r="G72" s="1"/>
      <c r="H72" s="1"/>
      <c r="I72" s="1"/>
      <c r="J72" s="1"/>
      <c r="K72" s="1"/>
      <c r="L72" s="1"/>
      <c r="M72" s="1"/>
      <c r="N72" s="1"/>
      <c r="O72" s="1"/>
      <c r="P72" s="1"/>
    </row>
    <row r="73" spans="2:16" x14ac:dyDescent="0.25">
      <c r="B73" s="2" t="s">
        <v>34</v>
      </c>
      <c r="C73" s="1"/>
      <c r="D73" s="1" t="s">
        <v>301</v>
      </c>
      <c r="E73" s="1"/>
      <c r="F73" s="1"/>
      <c r="G73" s="1"/>
      <c r="H73" s="1"/>
      <c r="I73" s="1"/>
      <c r="J73" s="1"/>
      <c r="K73" s="1"/>
      <c r="L73" s="1"/>
      <c r="M73" s="1"/>
      <c r="N73" s="1"/>
      <c r="O73" s="1"/>
      <c r="P73" s="1"/>
    </row>
    <row r="75" spans="2:16" x14ac:dyDescent="0.25">
      <c r="B75" s="2" t="s">
        <v>5</v>
      </c>
      <c r="C75" s="1"/>
      <c r="D75" s="1" t="s">
        <v>304</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305</v>
      </c>
      <c r="E77" s="1"/>
      <c r="F77" s="1"/>
      <c r="G77" s="1"/>
      <c r="H77" s="1"/>
      <c r="I77" s="1"/>
      <c r="J77" s="1"/>
      <c r="K77" s="1"/>
      <c r="L77" s="1"/>
      <c r="M77" s="1"/>
      <c r="N77" s="1"/>
      <c r="O77" s="1"/>
      <c r="P77" s="1"/>
    </row>
    <row r="78" spans="2:16" x14ac:dyDescent="0.25">
      <c r="B78" s="2" t="s">
        <v>11</v>
      </c>
      <c r="C78" s="1"/>
      <c r="D78" s="1" t="s">
        <v>61</v>
      </c>
      <c r="E78" s="1"/>
      <c r="F78" s="1"/>
      <c r="G78" s="1"/>
      <c r="H78" s="1"/>
      <c r="I78" s="1"/>
      <c r="J78" s="1"/>
      <c r="K78" s="1"/>
      <c r="L78" s="1"/>
      <c r="M78" s="1"/>
      <c r="N78" s="1"/>
      <c r="O78" s="1"/>
      <c r="P78" s="1"/>
    </row>
    <row r="79" spans="2:16" x14ac:dyDescent="0.25">
      <c r="B79" s="2" t="s">
        <v>13</v>
      </c>
      <c r="C79" s="1"/>
      <c r="D79" s="1" t="s">
        <v>245</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74</v>
      </c>
      <c r="E83" s="1"/>
      <c r="F83" s="1"/>
      <c r="G83" s="1"/>
      <c r="H83" s="1"/>
      <c r="I83" s="1"/>
      <c r="J83" s="1"/>
      <c r="K83" s="1"/>
      <c r="L83" s="1"/>
      <c r="M83" s="1"/>
      <c r="N83" s="1"/>
      <c r="O83" s="1"/>
      <c r="P83" s="1"/>
    </row>
    <row r="84" spans="2:16" x14ac:dyDescent="0.25">
      <c r="B84" s="2" t="s">
        <v>20</v>
      </c>
      <c r="C84" s="1"/>
      <c r="D84" s="1">
        <v>90</v>
      </c>
      <c r="E84" s="1"/>
      <c r="F84" s="1"/>
      <c r="G84" s="1"/>
      <c r="H84" s="1"/>
      <c r="I84" s="1"/>
      <c r="J84" s="1"/>
      <c r="K84" s="1"/>
      <c r="L84" s="1"/>
      <c r="M84" s="1"/>
      <c r="N84" s="1"/>
      <c r="O84" s="1"/>
      <c r="P84" s="1"/>
    </row>
    <row r="85" spans="2:16" x14ac:dyDescent="0.25">
      <c r="B85" s="2" t="s">
        <v>21</v>
      </c>
      <c r="C85" s="1"/>
      <c r="D85" s="1">
        <v>5</v>
      </c>
      <c r="E85" s="1"/>
      <c r="F85" s="1"/>
      <c r="G85" s="1"/>
      <c r="H85" s="1"/>
      <c r="I85" s="1"/>
      <c r="J85" s="1"/>
      <c r="K85" s="1"/>
      <c r="L85" s="1"/>
      <c r="M85" s="1"/>
      <c r="N85" s="1"/>
      <c r="O85" s="1"/>
      <c r="P85" s="1"/>
    </row>
    <row r="86" spans="2:16" x14ac:dyDescent="0.25">
      <c r="B86" s="2" t="s">
        <v>22</v>
      </c>
      <c r="C86" s="1"/>
      <c r="D86" s="1">
        <v>100</v>
      </c>
      <c r="E86" s="1"/>
      <c r="F86" s="1"/>
      <c r="G86" s="1"/>
      <c r="H86" s="1"/>
      <c r="I86" s="1"/>
      <c r="J86" s="1"/>
      <c r="K86" s="1"/>
      <c r="L86" s="1"/>
      <c r="M86" s="1"/>
      <c r="N86" s="1"/>
      <c r="O86" s="1"/>
      <c r="P86" s="1"/>
    </row>
    <row r="87" spans="2:16" x14ac:dyDescent="0.25">
      <c r="B87" s="2" t="s">
        <v>23</v>
      </c>
      <c r="C87" s="1"/>
      <c r="D87" s="1" t="s">
        <v>49</v>
      </c>
      <c r="E87" s="1"/>
      <c r="F87" s="1"/>
      <c r="G87" s="1"/>
      <c r="H87" s="1"/>
      <c r="I87" s="1"/>
      <c r="J87" s="1"/>
      <c r="K87" s="1"/>
      <c r="L87" s="1"/>
      <c r="M87" s="1"/>
      <c r="N87" s="1"/>
      <c r="O87" s="1"/>
      <c r="P87" s="1"/>
    </row>
    <row r="88" spans="2:16" x14ac:dyDescent="0.25">
      <c r="B88" s="2" t="s">
        <v>25</v>
      </c>
      <c r="C88" s="1"/>
      <c r="D88" s="1" t="s">
        <v>26</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306</v>
      </c>
      <c r="E92" s="1"/>
      <c r="F92" s="1"/>
      <c r="G92" s="1"/>
      <c r="H92" s="1"/>
      <c r="I92" s="1"/>
      <c r="J92" s="1"/>
      <c r="K92" s="1"/>
      <c r="L92" s="1"/>
      <c r="M92" s="1"/>
      <c r="N92" s="1"/>
      <c r="O92" s="1"/>
      <c r="P92" s="1"/>
    </row>
    <row r="93" spans="2:16" x14ac:dyDescent="0.25">
      <c r="B93" s="2" t="s">
        <v>34</v>
      </c>
      <c r="C93" s="1"/>
      <c r="D93" s="1" t="s">
        <v>301</v>
      </c>
      <c r="E93" s="1"/>
      <c r="F93" s="1"/>
      <c r="G93" s="1"/>
      <c r="H93" s="1"/>
      <c r="I93" s="1"/>
      <c r="J93" s="1"/>
      <c r="K93" s="1"/>
      <c r="L93" s="1"/>
      <c r="M93" s="1"/>
      <c r="N93" s="1"/>
      <c r="O93" s="1"/>
      <c r="P93" s="1"/>
    </row>
    <row r="95" spans="2:16" x14ac:dyDescent="0.25">
      <c r="B95" s="2" t="s">
        <v>5</v>
      </c>
      <c r="C95" s="1"/>
      <c r="D95" s="1" t="s">
        <v>304</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307</v>
      </c>
      <c r="E97" s="1"/>
      <c r="F97" s="1"/>
      <c r="G97" s="1"/>
      <c r="H97" s="1"/>
      <c r="I97" s="1"/>
      <c r="J97" s="1"/>
      <c r="K97" s="1"/>
      <c r="L97" s="1"/>
      <c r="M97" s="1"/>
      <c r="N97" s="1"/>
      <c r="O97" s="1"/>
      <c r="P97" s="1"/>
    </row>
    <row r="98" spans="2:16" x14ac:dyDescent="0.25">
      <c r="B98" s="2" t="s">
        <v>11</v>
      </c>
      <c r="C98" s="1"/>
      <c r="D98" s="1" t="s">
        <v>254</v>
      </c>
      <c r="E98" s="1"/>
      <c r="F98" s="1"/>
      <c r="G98" s="1"/>
      <c r="H98" s="1"/>
      <c r="I98" s="1"/>
      <c r="J98" s="1"/>
      <c r="K98" s="1"/>
      <c r="L98" s="1"/>
      <c r="M98" s="1"/>
      <c r="N98" s="1"/>
      <c r="O98" s="1"/>
      <c r="P98" s="1"/>
    </row>
    <row r="99" spans="2:16" x14ac:dyDescent="0.25">
      <c r="B99" s="2" t="s">
        <v>13</v>
      </c>
      <c r="C99" s="1"/>
      <c r="D99" s="1" t="s">
        <v>245</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248</v>
      </c>
      <c r="E103" s="1"/>
      <c r="F103" s="1"/>
      <c r="G103" s="1"/>
      <c r="H103" s="1"/>
      <c r="I103" s="1"/>
      <c r="J103" s="1"/>
      <c r="K103" s="1"/>
      <c r="L103" s="1"/>
      <c r="M103" s="1"/>
      <c r="N103" s="1"/>
      <c r="O103" s="1"/>
      <c r="P103" s="1"/>
    </row>
    <row r="104" spans="2:16" x14ac:dyDescent="0.25">
      <c r="B104" s="2" t="s">
        <v>20</v>
      </c>
      <c r="C104" s="1"/>
      <c r="D104" s="1">
        <v>90</v>
      </c>
      <c r="E104" s="1"/>
      <c r="F104" s="1"/>
      <c r="G104" s="1"/>
      <c r="H104" s="1"/>
      <c r="I104" s="1"/>
      <c r="J104" s="1"/>
      <c r="K104" s="1"/>
      <c r="L104" s="1"/>
      <c r="M104" s="1"/>
      <c r="N104" s="1"/>
      <c r="O104" s="1"/>
      <c r="P104" s="1"/>
    </row>
    <row r="105" spans="2:16" x14ac:dyDescent="0.25">
      <c r="B105" s="2" t="s">
        <v>21</v>
      </c>
      <c r="C105" s="1"/>
      <c r="D105" s="1">
        <v>5</v>
      </c>
      <c r="E105" s="1"/>
      <c r="F105" s="1"/>
      <c r="G105" s="1"/>
      <c r="H105" s="1"/>
      <c r="I105" s="1"/>
      <c r="J105" s="1"/>
      <c r="K105" s="1"/>
      <c r="L105" s="1"/>
      <c r="M105" s="1"/>
      <c r="N105" s="1"/>
      <c r="O105" s="1"/>
      <c r="P105" s="1"/>
    </row>
    <row r="106" spans="2:16" x14ac:dyDescent="0.25">
      <c r="B106" s="2" t="s">
        <v>22</v>
      </c>
      <c r="C106" s="1"/>
      <c r="D106" s="1">
        <v>100</v>
      </c>
      <c r="E106" s="1"/>
      <c r="F106" s="1"/>
      <c r="G106" s="1"/>
      <c r="H106" s="1"/>
      <c r="I106" s="1"/>
      <c r="J106" s="1"/>
      <c r="K106" s="1"/>
      <c r="L106" s="1"/>
      <c r="M106" s="1"/>
      <c r="N106" s="1"/>
      <c r="O106" s="1"/>
      <c r="P106" s="1"/>
    </row>
    <row r="107" spans="2:16" x14ac:dyDescent="0.25">
      <c r="B107" s="2" t="s">
        <v>23</v>
      </c>
      <c r="C107" s="1"/>
      <c r="D107" s="1" t="s">
        <v>49</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t="s">
        <v>249</v>
      </c>
      <c r="E110" s="1"/>
      <c r="F110" s="1"/>
      <c r="G110" s="1"/>
      <c r="H110" s="1"/>
      <c r="I110" s="1"/>
      <c r="J110" s="1"/>
      <c r="K110" s="1"/>
      <c r="L110" s="1"/>
      <c r="M110" s="1"/>
      <c r="N110" s="1"/>
      <c r="O110" s="1"/>
      <c r="P110" s="1"/>
    </row>
    <row r="111" spans="2:16" x14ac:dyDescent="0.25">
      <c r="B111" s="2" t="s">
        <v>30</v>
      </c>
      <c r="C111" s="1"/>
      <c r="D111" s="1" t="s">
        <v>66</v>
      </c>
      <c r="E111" s="1"/>
      <c r="F111" s="1"/>
      <c r="G111" s="1"/>
      <c r="H111" s="1"/>
      <c r="I111" s="1"/>
      <c r="J111" s="1"/>
      <c r="K111" s="1"/>
      <c r="L111" s="1"/>
      <c r="M111" s="1"/>
      <c r="N111" s="1"/>
      <c r="O111" s="1"/>
      <c r="P111" s="1"/>
    </row>
    <row r="112" spans="2:16" x14ac:dyDescent="0.25">
      <c r="B112" s="2" t="s">
        <v>32</v>
      </c>
      <c r="C112" s="1"/>
      <c r="D112" s="1" t="s">
        <v>250</v>
      </c>
      <c r="E112" s="1"/>
      <c r="F112" s="1"/>
      <c r="G112" s="1"/>
      <c r="H112" s="1"/>
      <c r="I112" s="1"/>
      <c r="J112" s="1"/>
      <c r="K112" s="1"/>
      <c r="L112" s="1"/>
      <c r="M112" s="1"/>
      <c r="N112" s="1"/>
      <c r="O112" s="1"/>
      <c r="P112" s="1"/>
    </row>
    <row r="113" spans="2:16" x14ac:dyDescent="0.25">
      <c r="B113" s="2" t="s">
        <v>34</v>
      </c>
      <c r="C113" s="1"/>
      <c r="D113" s="1" t="s">
        <v>301</v>
      </c>
      <c r="E113" s="1"/>
      <c r="F113" s="1"/>
      <c r="G113" s="1"/>
      <c r="H113" s="1"/>
      <c r="I113" s="1"/>
      <c r="J113" s="1"/>
      <c r="K113" s="1"/>
      <c r="L113" s="1"/>
      <c r="M113" s="1"/>
      <c r="N113" s="1"/>
      <c r="O113" s="1"/>
      <c r="P113" s="1"/>
    </row>
    <row r="115" spans="2:16" x14ac:dyDescent="0.25">
      <c r="B115" s="2" t="s">
        <v>5</v>
      </c>
      <c r="C115" s="1"/>
      <c r="D115" s="1" t="s">
        <v>308</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309</v>
      </c>
      <c r="E117" s="1"/>
      <c r="F117" s="1"/>
      <c r="G117" s="1"/>
      <c r="H117" s="1"/>
      <c r="I117" s="1"/>
      <c r="J117" s="1"/>
      <c r="K117" s="1"/>
      <c r="L117" s="1"/>
      <c r="M117" s="1"/>
      <c r="N117" s="1"/>
      <c r="O117" s="1"/>
      <c r="P117" s="1"/>
    </row>
    <row r="118" spans="2:16" x14ac:dyDescent="0.25">
      <c r="B118" s="2" t="s">
        <v>11</v>
      </c>
      <c r="C118" s="1"/>
      <c r="D118" s="1" t="s">
        <v>310</v>
      </c>
      <c r="E118" s="1"/>
      <c r="F118" s="1"/>
      <c r="G118" s="1"/>
      <c r="H118" s="1"/>
      <c r="I118" s="1"/>
      <c r="J118" s="1"/>
      <c r="K118" s="1"/>
      <c r="L118" s="1"/>
      <c r="M118" s="1"/>
      <c r="N118" s="1"/>
      <c r="O118" s="1"/>
      <c r="P118" s="1"/>
    </row>
    <row r="119" spans="2:16" x14ac:dyDescent="0.25">
      <c r="B119" s="2" t="s">
        <v>13</v>
      </c>
      <c r="C119" s="1"/>
      <c r="D119" s="1" t="s">
        <v>311</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312</v>
      </c>
      <c r="E123" s="1"/>
      <c r="F123" s="1"/>
      <c r="G123" s="1"/>
      <c r="H123" s="1"/>
      <c r="I123" s="1"/>
      <c r="J123" s="1"/>
      <c r="K123" s="1"/>
      <c r="L123" s="1"/>
      <c r="M123" s="1"/>
      <c r="N123" s="1"/>
      <c r="O123" s="1"/>
      <c r="P123" s="1"/>
    </row>
    <row r="124" spans="2:16" x14ac:dyDescent="0.25">
      <c r="B124" s="2" t="s">
        <v>20</v>
      </c>
      <c r="C124" s="1"/>
      <c r="D124" s="1">
        <v>60</v>
      </c>
      <c r="E124" s="1"/>
      <c r="F124" s="1"/>
      <c r="G124" s="1"/>
      <c r="H124" s="1"/>
      <c r="I124" s="1"/>
      <c r="J124" s="1"/>
      <c r="K124" s="1"/>
      <c r="L124" s="1"/>
      <c r="M124" s="1"/>
      <c r="N124" s="1"/>
      <c r="O124" s="1"/>
      <c r="P124" s="1"/>
    </row>
    <row r="125" spans="2:16" x14ac:dyDescent="0.25">
      <c r="B125" s="2" t="s">
        <v>21</v>
      </c>
      <c r="C125" s="1"/>
      <c r="D125" s="1">
        <v>10</v>
      </c>
      <c r="E125" s="1"/>
      <c r="F125" s="1"/>
      <c r="G125" s="1"/>
      <c r="H125" s="1"/>
      <c r="I125" s="1"/>
      <c r="J125" s="1"/>
      <c r="K125" s="1"/>
      <c r="L125" s="1"/>
      <c r="M125" s="1"/>
      <c r="N125" s="1"/>
      <c r="O125" s="1"/>
      <c r="P125" s="1"/>
    </row>
    <row r="126" spans="2:16" x14ac:dyDescent="0.25">
      <c r="B126" s="2" t="s">
        <v>22</v>
      </c>
      <c r="C126" s="1"/>
      <c r="D126" s="1">
        <v>40</v>
      </c>
      <c r="E126" s="1"/>
      <c r="F126" s="1"/>
      <c r="G126" s="1"/>
      <c r="H126" s="1"/>
      <c r="I126" s="1"/>
      <c r="J126" s="1"/>
      <c r="K126" s="1"/>
      <c r="L126" s="1"/>
      <c r="M126" s="1"/>
      <c r="N126" s="1"/>
      <c r="O126" s="1"/>
      <c r="P126" s="1"/>
    </row>
    <row r="127" spans="2:16" x14ac:dyDescent="0.25">
      <c r="B127" s="2" t="s">
        <v>23</v>
      </c>
      <c r="C127" s="1"/>
      <c r="D127" s="1" t="s">
        <v>24</v>
      </c>
      <c r="E127" s="1"/>
      <c r="F127" s="1"/>
      <c r="G127" s="1"/>
      <c r="H127" s="1"/>
      <c r="I127" s="1"/>
      <c r="J127" s="1"/>
      <c r="K127" s="1"/>
      <c r="L127" s="1"/>
      <c r="M127" s="1"/>
      <c r="N127" s="1"/>
      <c r="O127" s="1"/>
      <c r="P127" s="1"/>
    </row>
    <row r="128" spans="2:16" x14ac:dyDescent="0.25">
      <c r="B128" s="2" t="s">
        <v>25</v>
      </c>
      <c r="C128" s="1"/>
      <c r="D128" s="1" t="s">
        <v>40</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313</v>
      </c>
      <c r="E131" s="1"/>
      <c r="F131" s="1"/>
      <c r="G131" s="1"/>
      <c r="H131" s="1"/>
      <c r="I131" s="1"/>
      <c r="J131" s="1"/>
      <c r="K131" s="1"/>
      <c r="L131" s="1"/>
      <c r="M131" s="1"/>
      <c r="N131" s="1"/>
      <c r="O131" s="1"/>
      <c r="P131" s="1"/>
    </row>
    <row r="132" spans="2:16" x14ac:dyDescent="0.25">
      <c r="B132" s="2" t="s">
        <v>32</v>
      </c>
      <c r="C132" s="1"/>
      <c r="D132" s="1" t="s">
        <v>250</v>
      </c>
      <c r="E132" s="1"/>
      <c r="F132" s="1"/>
      <c r="G132" s="1"/>
      <c r="H132" s="1"/>
      <c r="I132" s="1"/>
      <c r="J132" s="1"/>
      <c r="K132" s="1"/>
      <c r="L132" s="1"/>
      <c r="M132" s="1"/>
      <c r="N132" s="1"/>
      <c r="O132" s="1"/>
      <c r="P132" s="1"/>
    </row>
    <row r="133" spans="2:16" x14ac:dyDescent="0.25">
      <c r="B133" s="2" t="s">
        <v>34</v>
      </c>
      <c r="C133" s="1"/>
      <c r="D133" s="1" t="s">
        <v>301</v>
      </c>
      <c r="E133" s="1"/>
      <c r="F133" s="1"/>
      <c r="G133" s="1"/>
      <c r="H133" s="1"/>
      <c r="I133" s="1"/>
      <c r="J133" s="1"/>
      <c r="K133" s="1"/>
      <c r="L133" s="1"/>
      <c r="M133" s="1"/>
      <c r="N133" s="1"/>
      <c r="O133" s="1"/>
      <c r="P133" s="1"/>
    </row>
    <row r="135" spans="2:16" x14ac:dyDescent="0.25">
      <c r="B135" s="2" t="s">
        <v>5</v>
      </c>
      <c r="C135" s="1"/>
      <c r="D135" s="1" t="s">
        <v>308</v>
      </c>
      <c r="E135" s="1"/>
      <c r="F135" s="1"/>
      <c r="G135" s="1"/>
      <c r="H135" s="1"/>
      <c r="I135" s="1"/>
      <c r="J135" s="1"/>
      <c r="K135" s="1"/>
      <c r="L135" s="1"/>
      <c r="M135" s="1"/>
      <c r="N135" s="1"/>
      <c r="O135" s="1"/>
      <c r="P135" s="1"/>
    </row>
    <row r="136" spans="2:16" x14ac:dyDescent="0.25">
      <c r="B136" s="2" t="s">
        <v>7</v>
      </c>
      <c r="C136" s="1"/>
      <c r="D136" s="1" t="s">
        <v>149</v>
      </c>
      <c r="E136" s="1"/>
      <c r="F136" s="1"/>
      <c r="G136" s="1"/>
      <c r="H136" s="1"/>
      <c r="I136" s="1"/>
      <c r="J136" s="1"/>
      <c r="K136" s="1"/>
      <c r="L136" s="1"/>
      <c r="M136" s="1"/>
      <c r="N136" s="1"/>
      <c r="O136" s="1"/>
      <c r="P136" s="1"/>
    </row>
    <row r="137" spans="2:16" x14ac:dyDescent="0.25">
      <c r="B137" s="2" t="s">
        <v>9</v>
      </c>
      <c r="C137" s="1"/>
      <c r="D137" s="1" t="s">
        <v>314</v>
      </c>
      <c r="E137" s="1"/>
      <c r="F137" s="1"/>
      <c r="G137" s="1"/>
      <c r="H137" s="1"/>
      <c r="I137" s="1"/>
      <c r="J137" s="1"/>
      <c r="K137" s="1"/>
      <c r="L137" s="1"/>
      <c r="M137" s="1"/>
      <c r="N137" s="1"/>
      <c r="O137" s="1"/>
      <c r="P137" s="1"/>
    </row>
    <row r="138" spans="2:16" x14ac:dyDescent="0.25">
      <c r="B138" s="2" t="s">
        <v>11</v>
      </c>
      <c r="C138" s="1"/>
      <c r="D138" s="1" t="s">
        <v>315</v>
      </c>
      <c r="E138" s="1"/>
      <c r="F138" s="1"/>
      <c r="G138" s="1"/>
      <c r="H138" s="1"/>
      <c r="I138" s="1"/>
      <c r="J138" s="1"/>
      <c r="K138" s="1"/>
      <c r="L138" s="1"/>
      <c r="M138" s="1"/>
      <c r="N138" s="1"/>
      <c r="O138" s="1"/>
      <c r="P138" s="1"/>
    </row>
    <row r="139" spans="2:16" x14ac:dyDescent="0.25">
      <c r="B139" s="2" t="s">
        <v>13</v>
      </c>
      <c r="C139" s="1"/>
      <c r="D139" s="1" t="s">
        <v>311</v>
      </c>
      <c r="E139" s="1"/>
      <c r="F139" s="1"/>
      <c r="G139" s="1"/>
      <c r="H139" s="1"/>
      <c r="I139" s="1"/>
      <c r="J139" s="1"/>
      <c r="K139" s="1"/>
      <c r="L139" s="1"/>
      <c r="M139" s="1"/>
      <c r="N139" s="1"/>
      <c r="O139" s="1"/>
      <c r="P139" s="1"/>
    </row>
    <row r="140" spans="2:16" x14ac:dyDescent="0.25">
      <c r="B140" s="2" t="s">
        <v>15</v>
      </c>
      <c r="C140" s="1"/>
      <c r="D140" s="1"/>
      <c r="E140" s="1"/>
      <c r="F140" s="1"/>
      <c r="G140" s="1"/>
      <c r="H140" s="1"/>
      <c r="I140" s="1"/>
      <c r="J140" s="1"/>
      <c r="K140" s="1"/>
      <c r="L140" s="1"/>
      <c r="M140" s="1"/>
      <c r="N140" s="1"/>
      <c r="O140" s="1"/>
      <c r="P140" s="1"/>
    </row>
    <row r="141" spans="2:16" x14ac:dyDescent="0.25">
      <c r="B141" s="2" t="s">
        <v>16</v>
      </c>
      <c r="C141" s="1"/>
      <c r="D141" s="1"/>
      <c r="E141" s="1"/>
      <c r="F141" s="1"/>
      <c r="G141" s="1"/>
      <c r="H141" s="1"/>
      <c r="I141" s="1"/>
      <c r="J141" s="1"/>
      <c r="K141" s="1"/>
      <c r="L141" s="1"/>
      <c r="M141" s="1"/>
      <c r="N141" s="1"/>
      <c r="O141" s="1"/>
      <c r="P141" s="1"/>
    </row>
    <row r="142" spans="2:16" x14ac:dyDescent="0.25">
      <c r="B142" s="2" t="s">
        <v>17</v>
      </c>
      <c r="C142" s="1"/>
      <c r="D142" s="1"/>
      <c r="E142" s="1"/>
      <c r="F142" s="1"/>
      <c r="G142" s="1"/>
      <c r="H142" s="1"/>
      <c r="I142" s="1"/>
      <c r="J142" s="1"/>
      <c r="K142" s="1"/>
      <c r="L142" s="1"/>
      <c r="M142" s="1"/>
      <c r="N142" s="1"/>
      <c r="O142" s="1"/>
      <c r="P142" s="1"/>
    </row>
    <row r="143" spans="2:16" x14ac:dyDescent="0.25">
      <c r="B143" s="2" t="s">
        <v>18</v>
      </c>
      <c r="C143" s="1"/>
      <c r="D143" s="1" t="s">
        <v>312</v>
      </c>
      <c r="E143" s="1"/>
      <c r="F143" s="1"/>
      <c r="G143" s="1"/>
      <c r="H143" s="1"/>
      <c r="I143" s="1"/>
      <c r="J143" s="1"/>
      <c r="K143" s="1"/>
      <c r="L143" s="1"/>
      <c r="M143" s="1"/>
      <c r="N143" s="1"/>
      <c r="O143" s="1"/>
      <c r="P143" s="1"/>
    </row>
    <row r="144" spans="2:16" x14ac:dyDescent="0.25">
      <c r="B144" s="2" t="s">
        <v>20</v>
      </c>
      <c r="C144" s="1"/>
      <c r="D144" s="1">
        <v>30</v>
      </c>
      <c r="E144" s="1"/>
      <c r="F144" s="1"/>
      <c r="G144" s="1"/>
      <c r="H144" s="1"/>
      <c r="I144" s="1"/>
      <c r="J144" s="1"/>
      <c r="K144" s="1"/>
      <c r="L144" s="1"/>
      <c r="M144" s="1"/>
      <c r="N144" s="1"/>
      <c r="O144" s="1"/>
      <c r="P144" s="1"/>
    </row>
    <row r="145" spans="2:16" x14ac:dyDescent="0.25">
      <c r="B145" s="2" t="s">
        <v>21</v>
      </c>
      <c r="C145" s="1"/>
      <c r="D145" s="1">
        <v>3</v>
      </c>
      <c r="E145" s="1"/>
      <c r="F145" s="1"/>
      <c r="G145" s="1"/>
      <c r="H145" s="1"/>
      <c r="I145" s="1"/>
      <c r="J145" s="1"/>
      <c r="K145" s="1"/>
      <c r="L145" s="1"/>
      <c r="M145" s="1"/>
      <c r="N145" s="1"/>
      <c r="O145" s="1"/>
      <c r="P145" s="1"/>
    </row>
    <row r="146" spans="2:16" x14ac:dyDescent="0.25">
      <c r="B146" s="2" t="s">
        <v>22</v>
      </c>
      <c r="C146" s="1"/>
      <c r="D146" s="1">
        <v>25</v>
      </c>
      <c r="E146" s="1"/>
      <c r="F146" s="1"/>
      <c r="G146" s="1"/>
      <c r="H146" s="1"/>
      <c r="I146" s="1"/>
      <c r="J146" s="1"/>
      <c r="K146" s="1"/>
      <c r="L146" s="1"/>
      <c r="M146" s="1"/>
      <c r="N146" s="1"/>
      <c r="O146" s="1"/>
      <c r="P146" s="1"/>
    </row>
    <row r="147" spans="2:16" x14ac:dyDescent="0.25">
      <c r="B147" s="2" t="s">
        <v>23</v>
      </c>
      <c r="C147" s="1"/>
      <c r="D147" s="1" t="s">
        <v>24</v>
      </c>
      <c r="E147" s="1"/>
      <c r="F147" s="1"/>
      <c r="G147" s="1"/>
      <c r="H147" s="1"/>
      <c r="I147" s="1"/>
      <c r="J147" s="1"/>
      <c r="K147" s="1"/>
      <c r="L147" s="1"/>
      <c r="M147" s="1"/>
      <c r="N147" s="1"/>
      <c r="O147" s="1"/>
      <c r="P147" s="1"/>
    </row>
    <row r="148" spans="2:16" x14ac:dyDescent="0.25">
      <c r="B148" s="2" t="s">
        <v>25</v>
      </c>
      <c r="C148" s="1"/>
      <c r="D148" s="1" t="s">
        <v>40</v>
      </c>
      <c r="E148" s="1"/>
      <c r="F148" s="1"/>
      <c r="G148" s="1"/>
      <c r="H148" s="1"/>
      <c r="I148" s="1"/>
      <c r="J148" s="1"/>
      <c r="K148" s="1"/>
      <c r="L148" s="1"/>
      <c r="M148" s="1"/>
      <c r="N148" s="1"/>
      <c r="O148" s="1"/>
      <c r="P148" s="1"/>
    </row>
    <row r="149" spans="2:16" x14ac:dyDescent="0.25">
      <c r="B149" s="2" t="s">
        <v>27</v>
      </c>
      <c r="C149" s="1"/>
      <c r="D149" s="1" t="s">
        <v>1269</v>
      </c>
      <c r="E149" s="1"/>
      <c r="F149" s="1"/>
      <c r="G149" s="1"/>
      <c r="H149" s="1"/>
      <c r="I149" s="1"/>
      <c r="J149" s="1"/>
      <c r="K149" s="1"/>
      <c r="L149" s="1"/>
      <c r="M149" s="1"/>
      <c r="N149" s="1"/>
      <c r="O149" s="1"/>
      <c r="P149" s="1"/>
    </row>
    <row r="150" spans="2:16" x14ac:dyDescent="0.25">
      <c r="B150" s="2" t="s">
        <v>29</v>
      </c>
      <c r="C150" s="1"/>
      <c r="D150" s="1"/>
      <c r="E150" s="1"/>
      <c r="F150" s="1"/>
      <c r="G150" s="1"/>
      <c r="H150" s="1"/>
      <c r="I150" s="1"/>
      <c r="J150" s="1"/>
      <c r="K150" s="1"/>
      <c r="L150" s="1"/>
      <c r="M150" s="1"/>
      <c r="N150" s="1"/>
      <c r="O150" s="1"/>
      <c r="P150" s="1"/>
    </row>
    <row r="151" spans="2:16" x14ac:dyDescent="0.25">
      <c r="B151" s="2" t="s">
        <v>30</v>
      </c>
      <c r="C151" s="1"/>
      <c r="D151" s="1" t="s">
        <v>316</v>
      </c>
      <c r="E151" s="1"/>
      <c r="F151" s="1"/>
      <c r="G151" s="1"/>
      <c r="H151" s="1"/>
      <c r="I151" s="1"/>
      <c r="J151" s="1"/>
      <c r="K151" s="1"/>
      <c r="L151" s="1"/>
      <c r="M151" s="1"/>
      <c r="N151" s="1"/>
      <c r="O151" s="1"/>
      <c r="P151" s="1"/>
    </row>
    <row r="152" spans="2:16" x14ac:dyDescent="0.25">
      <c r="B152" s="2" t="s">
        <v>32</v>
      </c>
      <c r="C152" s="1"/>
      <c r="D152" s="1" t="s">
        <v>250</v>
      </c>
      <c r="E152" s="1"/>
      <c r="F152" s="1"/>
      <c r="G152" s="1"/>
      <c r="H152" s="1"/>
      <c r="I152" s="1"/>
      <c r="J152" s="1"/>
      <c r="K152" s="1"/>
      <c r="L152" s="1"/>
      <c r="M152" s="1"/>
      <c r="N152" s="1"/>
      <c r="O152" s="1"/>
      <c r="P152" s="1"/>
    </row>
    <row r="153" spans="2:16" x14ac:dyDescent="0.25">
      <c r="B153" s="2" t="s">
        <v>34</v>
      </c>
      <c r="C153" s="1"/>
      <c r="D153" s="1" t="s">
        <v>301</v>
      </c>
      <c r="E153" s="1"/>
      <c r="F153" s="1"/>
      <c r="G153" s="1"/>
      <c r="H153" s="1"/>
      <c r="I153" s="1"/>
      <c r="J153" s="1"/>
      <c r="K153" s="1"/>
      <c r="L153" s="1"/>
      <c r="M153" s="1"/>
      <c r="N153" s="1"/>
      <c r="O153" s="1"/>
      <c r="P153" s="1"/>
    </row>
  </sheetData>
  <mergeCells count="268">
    <mergeCell ref="B149:C149"/>
    <mergeCell ref="D149:P149"/>
    <mergeCell ref="B150:C150"/>
    <mergeCell ref="D150:P150"/>
    <mergeCell ref="B151:C151"/>
    <mergeCell ref="D151:P151"/>
    <mergeCell ref="B152:C152"/>
    <mergeCell ref="D152:P152"/>
    <mergeCell ref="B153:C153"/>
    <mergeCell ref="D153:P153"/>
    <mergeCell ref="B144:C144"/>
    <mergeCell ref="D144:P144"/>
    <mergeCell ref="B145:C145"/>
    <mergeCell ref="D145:P145"/>
    <mergeCell ref="B146:C146"/>
    <mergeCell ref="D146:P146"/>
    <mergeCell ref="B147:C147"/>
    <mergeCell ref="D147:P147"/>
    <mergeCell ref="B148:C148"/>
    <mergeCell ref="D148:P148"/>
    <mergeCell ref="B139:C139"/>
    <mergeCell ref="D139:P139"/>
    <mergeCell ref="B140:C140"/>
    <mergeCell ref="D140:P140"/>
    <mergeCell ref="B141:C141"/>
    <mergeCell ref="D141:P141"/>
    <mergeCell ref="B142:C142"/>
    <mergeCell ref="D142:P142"/>
    <mergeCell ref="B143:C143"/>
    <mergeCell ref="D143:P143"/>
    <mergeCell ref="B133:C133"/>
    <mergeCell ref="D133:P133"/>
    <mergeCell ref="B135:C135"/>
    <mergeCell ref="D135:P135"/>
    <mergeCell ref="B136:C136"/>
    <mergeCell ref="D136:P136"/>
    <mergeCell ref="B137:C137"/>
    <mergeCell ref="D137:P137"/>
    <mergeCell ref="B138:C138"/>
    <mergeCell ref="D138:P138"/>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C31:P31"/>
    <mergeCell ref="B33:P33"/>
    <mergeCell ref="B35:C35"/>
    <mergeCell ref="D35:P35"/>
    <mergeCell ref="B36:C36"/>
    <mergeCell ref="D36:P36"/>
    <mergeCell ref="B37:C37"/>
    <mergeCell ref="D37:P37"/>
    <mergeCell ref="B38:C38"/>
    <mergeCell ref="D38:P38"/>
    <mergeCell ref="C24:F24"/>
    <mergeCell ref="G24:J24"/>
    <mergeCell ref="K24:P24"/>
    <mergeCell ref="B25:P25"/>
    <mergeCell ref="C26:P26"/>
    <mergeCell ref="C27:P27"/>
    <mergeCell ref="C28:P28"/>
    <mergeCell ref="C29:P29"/>
    <mergeCell ref="C30:P30"/>
    <mergeCell ref="C21:F21"/>
    <mergeCell ref="G21:J21"/>
    <mergeCell ref="K21:P21"/>
    <mergeCell ref="C22:F22"/>
    <mergeCell ref="G22:J22"/>
    <mergeCell ref="K22:P22"/>
    <mergeCell ref="C23:F23"/>
    <mergeCell ref="G23:J23"/>
    <mergeCell ref="K23:P23"/>
    <mergeCell ref="B16:O16"/>
    <mergeCell ref="B17:O17"/>
    <mergeCell ref="C18:F18"/>
    <mergeCell ref="G18:J18"/>
    <mergeCell ref="K18:P18"/>
    <mergeCell ref="C19:F19"/>
    <mergeCell ref="G19:J19"/>
    <mergeCell ref="K19:P19"/>
    <mergeCell ref="C20:F20"/>
    <mergeCell ref="G20:J20"/>
    <mergeCell ref="K20:P20"/>
    <mergeCell ref="B1:P1"/>
    <mergeCell ref="B2:N2"/>
    <mergeCell ref="B3:C3"/>
    <mergeCell ref="B6:O6"/>
    <mergeCell ref="B7:N7"/>
    <mergeCell ref="B8:C8"/>
    <mergeCell ref="B11:O11"/>
    <mergeCell ref="B12:N12"/>
    <mergeCell ref="B13:C13"/>
  </mergeCells>
  <conditionalFormatting sqref="O4">
    <cfRule type="containsText" dxfId="1430" priority="1" operator="containsText" text="Atingiu">
      <formula>NOT(ISERROR(SEARCH("Atingiu",O4)))</formula>
    </cfRule>
    <cfRule type="containsText" dxfId="1429" priority="1" operator="containsText" text="Superou">
      <formula>NOT(ISERROR(SEARCH("Superou",O4)))</formula>
    </cfRule>
    <cfRule type="containsText" dxfId="1428" priority="1" operator="containsText" text="Não">
      <formula>NOT(ISERROR(SEARCH("Não",O4)))</formula>
    </cfRule>
  </conditionalFormatting>
  <conditionalFormatting sqref="O5">
    <cfRule type="containsText" dxfId="1427" priority="2" operator="containsText" text="Atingiu">
      <formula>NOT(ISERROR(SEARCH("Atingiu",O5)))</formula>
    </cfRule>
    <cfRule type="containsText" dxfId="1426" priority="2" operator="containsText" text="Superou">
      <formula>NOT(ISERROR(SEARCH("Superou",O5)))</formula>
    </cfRule>
    <cfRule type="containsText" dxfId="1425" priority="2" operator="containsText" text="Não">
      <formula>NOT(ISERROR(SEARCH("Não",O5)))</formula>
    </cfRule>
  </conditionalFormatting>
  <conditionalFormatting sqref="P6">
    <cfRule type="cellIs" dxfId="1424" priority="3" operator="equal">
      <formula>1</formula>
    </cfRule>
    <cfRule type="cellIs" dxfId="1423" priority="3" operator="greaterThan">
      <formula>1</formula>
    </cfRule>
    <cfRule type="cellIs" dxfId="1422" priority="3" operator="lessThan">
      <formula>1</formula>
    </cfRule>
  </conditionalFormatting>
  <conditionalFormatting sqref="O9">
    <cfRule type="containsText" dxfId="1421" priority="4" operator="containsText" text="Atingiu">
      <formula>NOT(ISERROR(SEARCH("Atingiu",O9)))</formula>
    </cfRule>
    <cfRule type="containsText" dxfId="1420" priority="4" operator="containsText" text="Superou">
      <formula>NOT(ISERROR(SEARCH("Superou",O9)))</formula>
    </cfRule>
    <cfRule type="containsText" dxfId="1419" priority="4" operator="containsText" text="Não">
      <formula>NOT(ISERROR(SEARCH("Não",O9)))</formula>
    </cfRule>
  </conditionalFormatting>
  <conditionalFormatting sqref="O10">
    <cfRule type="containsText" dxfId="1418" priority="5" operator="containsText" text="Atingiu">
      <formula>NOT(ISERROR(SEARCH("Atingiu",O10)))</formula>
    </cfRule>
    <cfRule type="containsText" dxfId="1417" priority="5" operator="containsText" text="Superou">
      <formula>NOT(ISERROR(SEARCH("Superou",O10)))</formula>
    </cfRule>
    <cfRule type="containsText" dxfId="1416" priority="5" operator="containsText" text="Não">
      <formula>NOT(ISERROR(SEARCH("Não",O10)))</formula>
    </cfRule>
  </conditionalFormatting>
  <conditionalFormatting sqref="P11">
    <cfRule type="cellIs" dxfId="1415" priority="6" operator="equal">
      <formula>1</formula>
    </cfRule>
    <cfRule type="cellIs" dxfId="1414" priority="6" operator="greaterThan">
      <formula>1</formula>
    </cfRule>
    <cfRule type="cellIs" dxfId="1413" priority="6" operator="lessThan">
      <formula>1</formula>
    </cfRule>
  </conditionalFormatting>
  <conditionalFormatting sqref="O14">
    <cfRule type="containsText" dxfId="1412" priority="7" operator="containsText" text="Atingiu">
      <formula>NOT(ISERROR(SEARCH("Atingiu",O14)))</formula>
    </cfRule>
    <cfRule type="containsText" dxfId="1411" priority="7" operator="containsText" text="Superou">
      <formula>NOT(ISERROR(SEARCH("Superou",O14)))</formula>
    </cfRule>
    <cfRule type="containsText" dxfId="1410" priority="7" operator="containsText" text="Não">
      <formula>NOT(ISERROR(SEARCH("Não",O14)))</formula>
    </cfRule>
  </conditionalFormatting>
  <conditionalFormatting sqref="O15">
    <cfRule type="containsText" dxfId="1409" priority="8" operator="containsText" text="Atingiu">
      <formula>NOT(ISERROR(SEARCH("Atingiu",O15)))</formula>
    </cfRule>
    <cfRule type="containsText" dxfId="1408" priority="8" operator="containsText" text="Superou">
      <formula>NOT(ISERROR(SEARCH("Superou",O15)))</formula>
    </cfRule>
    <cfRule type="containsText" dxfId="1407" priority="8" operator="containsText" text="Não">
      <formula>NOT(ISERROR(SEARCH("Não",O15)))</formula>
    </cfRule>
  </conditionalFormatting>
  <conditionalFormatting sqref="P16">
    <cfRule type="cellIs" dxfId="1406" priority="9" operator="equal">
      <formula>1</formula>
    </cfRule>
    <cfRule type="cellIs" dxfId="1405" priority="9" operator="greaterThan">
      <formula>1</formula>
    </cfRule>
    <cfRule type="cellIs" dxfId="1404" priority="9" operator="lessThan">
      <formula>1</formula>
    </cfRule>
  </conditionalFormatting>
  <conditionalFormatting sqref="P17">
    <cfRule type="cellIs" dxfId="1403" priority="10" operator="equal">
      <formula>1</formula>
    </cfRule>
    <cfRule type="cellIs" dxfId="1402" priority="10" operator="greaterThan">
      <formula>1</formula>
    </cfRule>
    <cfRule type="cellIs" dxfId="1401" priority="10" operator="lessThan">
      <formula>1</formula>
    </cfRule>
  </conditionalFormatting>
  <pageMargins left="0.75" right="0.75" top="0.75" bottom="0.5" header="0.5" footer="0.7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08081"/>
  </sheetPr>
  <dimension ref="B1:R15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1424</v>
      </c>
      <c r="C2" s="10"/>
      <c r="D2" s="10"/>
      <c r="E2" s="10"/>
      <c r="F2" s="10"/>
      <c r="G2" s="10"/>
      <c r="H2" s="10"/>
      <c r="I2" s="10"/>
      <c r="J2" s="10"/>
      <c r="K2" s="10"/>
      <c r="L2" s="10"/>
      <c r="M2" s="10"/>
      <c r="N2" s="9"/>
      <c r="O2" s="18" t="s">
        <v>1244</v>
      </c>
      <c r="P2" s="19">
        <v>8.2999998331070007E-3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1425</v>
      </c>
      <c r="C4" s="23" t="s">
        <v>300</v>
      </c>
      <c r="D4" s="24"/>
      <c r="E4" s="24"/>
      <c r="F4" s="24"/>
      <c r="G4" s="25">
        <v>80</v>
      </c>
      <c r="H4" s="25">
        <v>10</v>
      </c>
      <c r="I4" s="25">
        <v>100</v>
      </c>
      <c r="J4" s="26">
        <v>0.5</v>
      </c>
      <c r="K4" s="27" t="s">
        <v>302</v>
      </c>
      <c r="L4" s="24" t="s">
        <v>74</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1426</v>
      </c>
      <c r="C5" s="23" t="s">
        <v>81</v>
      </c>
      <c r="D5" s="24"/>
      <c r="E5" s="24"/>
      <c r="F5" s="24"/>
      <c r="G5" s="25">
        <v>90</v>
      </c>
      <c r="H5" s="25">
        <v>5</v>
      </c>
      <c r="I5" s="25">
        <v>100</v>
      </c>
      <c r="J5" s="26">
        <v>0.5</v>
      </c>
      <c r="K5" s="27" t="s">
        <v>302</v>
      </c>
      <c r="L5" s="24" t="s">
        <v>248</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1427</v>
      </c>
      <c r="C7" s="10"/>
      <c r="D7" s="10"/>
      <c r="E7" s="10"/>
      <c r="F7" s="10"/>
      <c r="G7" s="10"/>
      <c r="H7" s="10"/>
      <c r="I7" s="10"/>
      <c r="J7" s="10"/>
      <c r="K7" s="10"/>
      <c r="L7" s="10"/>
      <c r="M7" s="10"/>
      <c r="N7" s="9"/>
      <c r="O7" s="18" t="s">
        <v>1244</v>
      </c>
      <c r="P7" s="19">
        <v>8.2999998331070007E-3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1428</v>
      </c>
      <c r="C9" s="23" t="s">
        <v>61</v>
      </c>
      <c r="D9" s="24"/>
      <c r="E9" s="24"/>
      <c r="F9" s="24"/>
      <c r="G9" s="25">
        <v>90</v>
      </c>
      <c r="H9" s="25">
        <v>5</v>
      </c>
      <c r="I9" s="25">
        <v>100</v>
      </c>
      <c r="J9" s="26">
        <v>0.5</v>
      </c>
      <c r="K9" s="27" t="s">
        <v>302</v>
      </c>
      <c r="L9" s="24" t="s">
        <v>74</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1429</v>
      </c>
      <c r="C10" s="23" t="s">
        <v>254</v>
      </c>
      <c r="D10" s="24"/>
      <c r="E10" s="24"/>
      <c r="F10" s="24"/>
      <c r="G10" s="25">
        <v>90</v>
      </c>
      <c r="H10" s="25">
        <v>5</v>
      </c>
      <c r="I10" s="25">
        <v>100</v>
      </c>
      <c r="J10" s="26">
        <v>0.5</v>
      </c>
      <c r="K10" s="27" t="s">
        <v>302</v>
      </c>
      <c r="L10" s="24" t="s">
        <v>248</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1430</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1431</v>
      </c>
      <c r="C14" s="23" t="s">
        <v>1432</v>
      </c>
      <c r="D14" s="24"/>
      <c r="E14" s="24"/>
      <c r="F14" s="24"/>
      <c r="G14" s="25">
        <v>60</v>
      </c>
      <c r="H14" s="25">
        <v>10</v>
      </c>
      <c r="I14" s="25">
        <v>40</v>
      </c>
      <c r="J14" s="26">
        <v>0.5</v>
      </c>
      <c r="K14" s="27" t="s">
        <v>302</v>
      </c>
      <c r="L14" s="24" t="s">
        <v>312</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1.75</v>
      </c>
      <c r="O14" s="25" t="str">
        <f>IF(N14 &gt;1,"Superou",IF(N14 =1,"Atingiu","Não atingiu"))</f>
        <v>Superou</v>
      </c>
      <c r="P14" s="28">
        <f>N14-100%</f>
        <v>0.75</v>
      </c>
      <c r="R14" s="29"/>
    </row>
    <row r="15" spans="2:18" ht="45" customHeight="1" x14ac:dyDescent="0.25">
      <c r="B15" s="22" t="s">
        <v>1433</v>
      </c>
      <c r="C15" s="23" t="s">
        <v>1434</v>
      </c>
      <c r="D15" s="24"/>
      <c r="E15" s="24"/>
      <c r="F15" s="24"/>
      <c r="G15" s="25">
        <v>30</v>
      </c>
      <c r="H15" s="25">
        <v>3</v>
      </c>
      <c r="I15" s="25">
        <v>25</v>
      </c>
      <c r="J15" s="26">
        <v>0.5</v>
      </c>
      <c r="K15" s="27" t="s">
        <v>302</v>
      </c>
      <c r="L15" s="24" t="s">
        <v>312</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2.5</v>
      </c>
      <c r="O15" s="25" t="str">
        <f>IF(N15 &gt;1,"Superou",IF(N15 =1,"Atingiu","Não atingiu"))</f>
        <v>Superou</v>
      </c>
      <c r="P15" s="28">
        <f>N15-100%</f>
        <v>1.5</v>
      </c>
      <c r="R15" s="29"/>
    </row>
    <row r="16" spans="2:18" x14ac:dyDescent="0.25">
      <c r="B16" s="7" t="s">
        <v>1262</v>
      </c>
      <c r="C16" s="7"/>
      <c r="D16" s="7"/>
      <c r="E16" s="7"/>
      <c r="F16" s="7"/>
      <c r="G16" s="7"/>
      <c r="H16" s="7"/>
      <c r="I16" s="7"/>
      <c r="J16" s="7"/>
      <c r="K16" s="7"/>
      <c r="L16" s="7"/>
      <c r="M16" s="7"/>
      <c r="N16" s="7"/>
      <c r="O16" s="7"/>
      <c r="P16" s="30">
        <f>J14*N14+J15*N15</f>
        <v>2.125</v>
      </c>
    </row>
    <row r="17" spans="2:16" ht="30" customHeight="1" x14ac:dyDescent="0.25">
      <c r="B17" s="6" t="s">
        <v>1279</v>
      </c>
      <c r="C17" s="6"/>
      <c r="D17" s="6"/>
      <c r="E17" s="6"/>
      <c r="F17" s="6"/>
      <c r="G17" s="6"/>
      <c r="H17" s="6"/>
      <c r="I17" s="6"/>
      <c r="J17" s="6"/>
      <c r="K17" s="6"/>
      <c r="L17" s="6"/>
      <c r="M17" s="6"/>
      <c r="N17" s="6"/>
      <c r="O17" s="6"/>
      <c r="P17" s="31">
        <f>P2*P6+P7*P11+P12*P16</f>
        <v>6.3750002533197415E-3</v>
      </c>
    </row>
    <row r="18" spans="2:16" ht="27" customHeight="1" x14ac:dyDescent="0.25">
      <c r="B18" s="32" t="s">
        <v>1264</v>
      </c>
      <c r="C18" s="5" t="s">
        <v>1265</v>
      </c>
      <c r="D18" s="5" t="s">
        <v>1265</v>
      </c>
      <c r="E18" s="5" t="s">
        <v>1265</v>
      </c>
      <c r="F18" s="5" t="s">
        <v>1265</v>
      </c>
      <c r="G18" s="5" t="s">
        <v>1266</v>
      </c>
      <c r="H18" s="5" t="s">
        <v>1266</v>
      </c>
      <c r="I18" s="5" t="s">
        <v>1266</v>
      </c>
      <c r="J18" s="5" t="s">
        <v>1266</v>
      </c>
      <c r="K18" s="5" t="s">
        <v>1267</v>
      </c>
      <c r="L18" s="5" t="s">
        <v>1267</v>
      </c>
      <c r="M18" s="5" t="s">
        <v>1267</v>
      </c>
      <c r="N18" s="5" t="s">
        <v>1267</v>
      </c>
      <c r="O18" s="5" t="s">
        <v>1267</v>
      </c>
      <c r="P18" s="5" t="s">
        <v>1267</v>
      </c>
    </row>
    <row r="19" spans="2:16" ht="27" customHeight="1" x14ac:dyDescent="0.25">
      <c r="B19" s="33" t="s">
        <v>1425</v>
      </c>
      <c r="C19" s="4" t="s">
        <v>300</v>
      </c>
      <c r="D19" s="4" t="s">
        <v>300</v>
      </c>
      <c r="E19" s="4" t="s">
        <v>300</v>
      </c>
      <c r="F19" s="4" t="s">
        <v>300</v>
      </c>
      <c r="G19" s="4" t="s">
        <v>246</v>
      </c>
      <c r="H19" s="4" t="s">
        <v>246</v>
      </c>
      <c r="I19" s="4" t="s">
        <v>246</v>
      </c>
      <c r="J19" s="4" t="s">
        <v>246</v>
      </c>
      <c r="K19" s="4" t="s">
        <v>66</v>
      </c>
      <c r="L19" s="4" t="s">
        <v>66</v>
      </c>
      <c r="M19" s="4" t="s">
        <v>66</v>
      </c>
      <c r="N19" s="4" t="s">
        <v>66</v>
      </c>
      <c r="O19" s="4" t="s">
        <v>66</v>
      </c>
      <c r="P19" s="4" t="s">
        <v>66</v>
      </c>
    </row>
    <row r="20" spans="2:16" ht="27" customHeight="1" x14ac:dyDescent="0.25">
      <c r="B20" s="33" t="s">
        <v>1426</v>
      </c>
      <c r="C20" s="4" t="s">
        <v>81</v>
      </c>
      <c r="D20" s="4" t="s">
        <v>81</v>
      </c>
      <c r="E20" s="4" t="s">
        <v>81</v>
      </c>
      <c r="F20" s="4" t="s">
        <v>81</v>
      </c>
      <c r="G20" s="4" t="s">
        <v>250</v>
      </c>
      <c r="H20" s="4" t="s">
        <v>250</v>
      </c>
      <c r="I20" s="4" t="s">
        <v>250</v>
      </c>
      <c r="J20" s="4" t="s">
        <v>250</v>
      </c>
      <c r="K20" s="4" t="s">
        <v>249</v>
      </c>
      <c r="L20" s="4" t="s">
        <v>249</v>
      </c>
      <c r="M20" s="4" t="s">
        <v>249</v>
      </c>
      <c r="N20" s="4" t="s">
        <v>249</v>
      </c>
      <c r="O20" s="4" t="s">
        <v>249</v>
      </c>
      <c r="P20" s="4" t="s">
        <v>249</v>
      </c>
    </row>
    <row r="21" spans="2:16" ht="27" customHeight="1" x14ac:dyDescent="0.25">
      <c r="B21" s="33" t="s">
        <v>1428</v>
      </c>
      <c r="C21" s="4" t="s">
        <v>61</v>
      </c>
      <c r="D21" s="4" t="s">
        <v>61</v>
      </c>
      <c r="E21" s="4" t="s">
        <v>61</v>
      </c>
      <c r="F21" s="4" t="s">
        <v>61</v>
      </c>
      <c r="G21" s="4" t="s">
        <v>306</v>
      </c>
      <c r="H21" s="4" t="s">
        <v>306</v>
      </c>
      <c r="I21" s="4" t="s">
        <v>306</v>
      </c>
      <c r="J21" s="4" t="s">
        <v>306</v>
      </c>
      <c r="K21" s="4" t="s">
        <v>66</v>
      </c>
      <c r="L21" s="4" t="s">
        <v>66</v>
      </c>
      <c r="M21" s="4" t="s">
        <v>66</v>
      </c>
      <c r="N21" s="4" t="s">
        <v>66</v>
      </c>
      <c r="O21" s="4" t="s">
        <v>66</v>
      </c>
      <c r="P21" s="4" t="s">
        <v>66</v>
      </c>
    </row>
    <row r="22" spans="2:16" ht="27" customHeight="1" x14ac:dyDescent="0.25">
      <c r="B22" s="33" t="s">
        <v>1429</v>
      </c>
      <c r="C22" s="4" t="s">
        <v>254</v>
      </c>
      <c r="D22" s="4" t="s">
        <v>254</v>
      </c>
      <c r="E22" s="4" t="s">
        <v>254</v>
      </c>
      <c r="F22" s="4" t="s">
        <v>254</v>
      </c>
      <c r="G22" s="4" t="s">
        <v>250</v>
      </c>
      <c r="H22" s="4" t="s">
        <v>250</v>
      </c>
      <c r="I22" s="4" t="s">
        <v>250</v>
      </c>
      <c r="J22" s="4" t="s">
        <v>250</v>
      </c>
      <c r="K22" s="4" t="s">
        <v>66</v>
      </c>
      <c r="L22" s="4" t="s">
        <v>66</v>
      </c>
      <c r="M22" s="4" t="s">
        <v>66</v>
      </c>
      <c r="N22" s="4" t="s">
        <v>66</v>
      </c>
      <c r="O22" s="4" t="s">
        <v>66</v>
      </c>
      <c r="P22" s="4" t="s">
        <v>66</v>
      </c>
    </row>
    <row r="23" spans="2:16" ht="27" customHeight="1" x14ac:dyDescent="0.25">
      <c r="B23" s="33" t="s">
        <v>1431</v>
      </c>
      <c r="C23" s="4" t="s">
        <v>1432</v>
      </c>
      <c r="D23" s="4" t="s">
        <v>1432</v>
      </c>
      <c r="E23" s="4" t="s">
        <v>1432</v>
      </c>
      <c r="F23" s="4" t="s">
        <v>1432</v>
      </c>
      <c r="G23" s="4" t="s">
        <v>250</v>
      </c>
      <c r="H23" s="4" t="s">
        <v>250</v>
      </c>
      <c r="I23" s="4" t="s">
        <v>250</v>
      </c>
      <c r="J23" s="4" t="s">
        <v>250</v>
      </c>
      <c r="K23" s="4" t="s">
        <v>313</v>
      </c>
      <c r="L23" s="4" t="s">
        <v>313</v>
      </c>
      <c r="M23" s="4" t="s">
        <v>313</v>
      </c>
      <c r="N23" s="4" t="s">
        <v>313</v>
      </c>
      <c r="O23" s="4" t="s">
        <v>313</v>
      </c>
      <c r="P23" s="4" t="s">
        <v>313</v>
      </c>
    </row>
    <row r="24" spans="2:16" ht="27" customHeight="1" x14ac:dyDescent="0.25">
      <c r="B24" s="33" t="s">
        <v>1433</v>
      </c>
      <c r="C24" s="4" t="s">
        <v>1434</v>
      </c>
      <c r="D24" s="4" t="s">
        <v>1434</v>
      </c>
      <c r="E24" s="4" t="s">
        <v>1434</v>
      </c>
      <c r="F24" s="4" t="s">
        <v>1434</v>
      </c>
      <c r="G24" s="4" t="s">
        <v>250</v>
      </c>
      <c r="H24" s="4" t="s">
        <v>250</v>
      </c>
      <c r="I24" s="4" t="s">
        <v>250</v>
      </c>
      <c r="J24" s="4" t="s">
        <v>250</v>
      </c>
      <c r="K24" s="4" t="s">
        <v>316</v>
      </c>
      <c r="L24" s="4" t="s">
        <v>316</v>
      </c>
      <c r="M24" s="4" t="s">
        <v>316</v>
      </c>
      <c r="N24" s="4" t="s">
        <v>316</v>
      </c>
      <c r="O24" s="4" t="s">
        <v>316</v>
      </c>
      <c r="P24" s="4" t="s">
        <v>316</v>
      </c>
    </row>
    <row r="25" spans="2:16" ht="27" customHeight="1" x14ac:dyDescent="0.25">
      <c r="B25" s="3" t="s">
        <v>1268</v>
      </c>
      <c r="C25" s="3" t="s">
        <v>1268</v>
      </c>
      <c r="D25" s="3" t="s">
        <v>1268</v>
      </c>
      <c r="E25" s="3" t="s">
        <v>1268</v>
      </c>
      <c r="F25" s="3" t="s">
        <v>1268</v>
      </c>
      <c r="G25" s="3" t="s">
        <v>1268</v>
      </c>
      <c r="H25" s="3" t="s">
        <v>1268</v>
      </c>
      <c r="I25" s="3" t="s">
        <v>1268</v>
      </c>
      <c r="J25" s="3" t="s">
        <v>1268</v>
      </c>
      <c r="K25" s="3" t="s">
        <v>1268</v>
      </c>
      <c r="L25" s="3" t="s">
        <v>1268</v>
      </c>
      <c r="M25" s="3" t="s">
        <v>1268</v>
      </c>
      <c r="N25" s="3" t="s">
        <v>1268</v>
      </c>
      <c r="O25" s="3" t="s">
        <v>1268</v>
      </c>
      <c r="P25" s="3" t="s">
        <v>1268</v>
      </c>
    </row>
    <row r="26" spans="2:16" ht="27" customHeight="1" x14ac:dyDescent="0.25">
      <c r="B26" s="33" t="s">
        <v>1425</v>
      </c>
      <c r="C26" s="4" t="s">
        <v>245</v>
      </c>
      <c r="D26" s="4" t="s">
        <v>245</v>
      </c>
      <c r="E26" s="4" t="s">
        <v>245</v>
      </c>
      <c r="F26" s="4" t="s">
        <v>245</v>
      </c>
      <c r="G26" s="4" t="s">
        <v>245</v>
      </c>
      <c r="H26" s="4" t="s">
        <v>245</v>
      </c>
      <c r="I26" s="4" t="s">
        <v>245</v>
      </c>
      <c r="J26" s="4" t="s">
        <v>245</v>
      </c>
      <c r="K26" s="4" t="s">
        <v>245</v>
      </c>
      <c r="L26" s="4" t="s">
        <v>245</v>
      </c>
      <c r="M26" s="4" t="s">
        <v>245</v>
      </c>
      <c r="N26" s="4" t="s">
        <v>245</v>
      </c>
      <c r="O26" s="4" t="s">
        <v>245</v>
      </c>
      <c r="P26" s="4" t="s">
        <v>245</v>
      </c>
    </row>
    <row r="27" spans="2:16" ht="27" customHeight="1" x14ac:dyDescent="0.25">
      <c r="B27" s="33" t="s">
        <v>1426</v>
      </c>
      <c r="C27" s="4" t="s">
        <v>245</v>
      </c>
      <c r="D27" s="4" t="s">
        <v>245</v>
      </c>
      <c r="E27" s="4" t="s">
        <v>245</v>
      </c>
      <c r="F27" s="4" t="s">
        <v>245</v>
      </c>
      <c r="G27" s="4" t="s">
        <v>245</v>
      </c>
      <c r="H27" s="4" t="s">
        <v>245</v>
      </c>
      <c r="I27" s="4" t="s">
        <v>245</v>
      </c>
      <c r="J27" s="4" t="s">
        <v>245</v>
      </c>
      <c r="K27" s="4" t="s">
        <v>245</v>
      </c>
      <c r="L27" s="4" t="s">
        <v>245</v>
      </c>
      <c r="M27" s="4" t="s">
        <v>245</v>
      </c>
      <c r="N27" s="4" t="s">
        <v>245</v>
      </c>
      <c r="O27" s="4" t="s">
        <v>245</v>
      </c>
      <c r="P27" s="4" t="s">
        <v>245</v>
      </c>
    </row>
    <row r="28" spans="2:16" ht="27" customHeight="1" x14ac:dyDescent="0.25">
      <c r="B28" s="33" t="s">
        <v>1428</v>
      </c>
      <c r="C28" s="4" t="s">
        <v>245</v>
      </c>
      <c r="D28" s="4" t="s">
        <v>245</v>
      </c>
      <c r="E28" s="4" t="s">
        <v>245</v>
      </c>
      <c r="F28" s="4" t="s">
        <v>245</v>
      </c>
      <c r="G28" s="4" t="s">
        <v>245</v>
      </c>
      <c r="H28" s="4" t="s">
        <v>245</v>
      </c>
      <c r="I28" s="4" t="s">
        <v>245</v>
      </c>
      <c r="J28" s="4" t="s">
        <v>245</v>
      </c>
      <c r="K28" s="4" t="s">
        <v>245</v>
      </c>
      <c r="L28" s="4" t="s">
        <v>245</v>
      </c>
      <c r="M28" s="4" t="s">
        <v>245</v>
      </c>
      <c r="N28" s="4" t="s">
        <v>245</v>
      </c>
      <c r="O28" s="4" t="s">
        <v>245</v>
      </c>
      <c r="P28" s="4" t="s">
        <v>245</v>
      </c>
    </row>
    <row r="29" spans="2:16" ht="27" customHeight="1" x14ac:dyDescent="0.25">
      <c r="B29" s="33" t="s">
        <v>1429</v>
      </c>
      <c r="C29" s="4" t="s">
        <v>245</v>
      </c>
      <c r="D29" s="4" t="s">
        <v>245</v>
      </c>
      <c r="E29" s="4" t="s">
        <v>245</v>
      </c>
      <c r="F29" s="4" t="s">
        <v>245</v>
      </c>
      <c r="G29" s="4" t="s">
        <v>245</v>
      </c>
      <c r="H29" s="4" t="s">
        <v>245</v>
      </c>
      <c r="I29" s="4" t="s">
        <v>245</v>
      </c>
      <c r="J29" s="4" t="s">
        <v>245</v>
      </c>
      <c r="K29" s="4" t="s">
        <v>245</v>
      </c>
      <c r="L29" s="4" t="s">
        <v>245</v>
      </c>
      <c r="M29" s="4" t="s">
        <v>245</v>
      </c>
      <c r="N29" s="4" t="s">
        <v>245</v>
      </c>
      <c r="O29" s="4" t="s">
        <v>245</v>
      </c>
      <c r="P29" s="4" t="s">
        <v>245</v>
      </c>
    </row>
    <row r="30" spans="2:16" ht="27" customHeight="1" x14ac:dyDescent="0.25">
      <c r="B30" s="33" t="s">
        <v>1431</v>
      </c>
      <c r="C30" s="4" t="s">
        <v>311</v>
      </c>
      <c r="D30" s="4" t="s">
        <v>311</v>
      </c>
      <c r="E30" s="4" t="s">
        <v>311</v>
      </c>
      <c r="F30" s="4" t="s">
        <v>311</v>
      </c>
      <c r="G30" s="4" t="s">
        <v>311</v>
      </c>
      <c r="H30" s="4" t="s">
        <v>311</v>
      </c>
      <c r="I30" s="4" t="s">
        <v>311</v>
      </c>
      <c r="J30" s="4" t="s">
        <v>311</v>
      </c>
      <c r="K30" s="4" t="s">
        <v>311</v>
      </c>
      <c r="L30" s="4" t="s">
        <v>311</v>
      </c>
      <c r="M30" s="4" t="s">
        <v>311</v>
      </c>
      <c r="N30" s="4" t="s">
        <v>311</v>
      </c>
      <c r="O30" s="4" t="s">
        <v>311</v>
      </c>
      <c r="P30" s="4" t="s">
        <v>311</v>
      </c>
    </row>
    <row r="31" spans="2:16" ht="27" customHeight="1" x14ac:dyDescent="0.25">
      <c r="B31" s="33" t="s">
        <v>1433</v>
      </c>
      <c r="C31" s="4" t="s">
        <v>311</v>
      </c>
      <c r="D31" s="4" t="s">
        <v>311</v>
      </c>
      <c r="E31" s="4" t="s">
        <v>311</v>
      </c>
      <c r="F31" s="4" t="s">
        <v>311</v>
      </c>
      <c r="G31" s="4" t="s">
        <v>311</v>
      </c>
      <c r="H31" s="4" t="s">
        <v>311</v>
      </c>
      <c r="I31" s="4" t="s">
        <v>311</v>
      </c>
      <c r="J31" s="4" t="s">
        <v>311</v>
      </c>
      <c r="K31" s="4" t="s">
        <v>311</v>
      </c>
      <c r="L31" s="4" t="s">
        <v>311</v>
      </c>
      <c r="M31" s="4" t="s">
        <v>311</v>
      </c>
      <c r="N31" s="4" t="s">
        <v>311</v>
      </c>
      <c r="O31" s="4" t="s">
        <v>311</v>
      </c>
      <c r="P31" s="4" t="s">
        <v>311</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298</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299</v>
      </c>
      <c r="E37" s="1"/>
      <c r="F37" s="1"/>
      <c r="G37" s="1"/>
      <c r="H37" s="1"/>
      <c r="I37" s="1"/>
      <c r="J37" s="1"/>
      <c r="K37" s="1"/>
      <c r="L37" s="1"/>
      <c r="M37" s="1"/>
      <c r="N37" s="1"/>
      <c r="O37" s="1"/>
      <c r="P37" s="1"/>
    </row>
    <row r="38" spans="2:16" x14ac:dyDescent="0.25">
      <c r="B38" s="2" t="s">
        <v>11</v>
      </c>
      <c r="C38" s="1"/>
      <c r="D38" s="1" t="s">
        <v>300</v>
      </c>
      <c r="E38" s="1"/>
      <c r="F38" s="1"/>
      <c r="G38" s="1"/>
      <c r="H38" s="1"/>
      <c r="I38" s="1"/>
      <c r="J38" s="1"/>
      <c r="K38" s="1"/>
      <c r="L38" s="1"/>
      <c r="M38" s="1"/>
      <c r="N38" s="1"/>
      <c r="O38" s="1"/>
      <c r="P38" s="1"/>
    </row>
    <row r="39" spans="2:16" x14ac:dyDescent="0.25">
      <c r="B39" s="2" t="s">
        <v>13</v>
      </c>
      <c r="C39" s="1"/>
      <c r="D39" s="1" t="s">
        <v>245</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74</v>
      </c>
      <c r="E43" s="1"/>
      <c r="F43" s="1"/>
      <c r="G43" s="1"/>
      <c r="H43" s="1"/>
      <c r="I43" s="1"/>
      <c r="J43" s="1"/>
      <c r="K43" s="1"/>
      <c r="L43" s="1"/>
      <c r="M43" s="1"/>
      <c r="N43" s="1"/>
      <c r="O43" s="1"/>
      <c r="P43" s="1"/>
    </row>
    <row r="44" spans="2:16" x14ac:dyDescent="0.25">
      <c r="B44" s="2" t="s">
        <v>20</v>
      </c>
      <c r="C44" s="1"/>
      <c r="D44" s="1">
        <v>80</v>
      </c>
      <c r="E44" s="1"/>
      <c r="F44" s="1"/>
      <c r="G44" s="1"/>
      <c r="H44" s="1"/>
      <c r="I44" s="1"/>
      <c r="J44" s="1"/>
      <c r="K44" s="1"/>
      <c r="L44" s="1"/>
      <c r="M44" s="1"/>
      <c r="N44" s="1"/>
      <c r="O44" s="1"/>
      <c r="P44" s="1"/>
    </row>
    <row r="45" spans="2:16" x14ac:dyDescent="0.25">
      <c r="B45" s="2" t="s">
        <v>21</v>
      </c>
      <c r="C45" s="1"/>
      <c r="D45" s="1">
        <v>10</v>
      </c>
      <c r="E45" s="1"/>
      <c r="F45" s="1"/>
      <c r="G45" s="1"/>
      <c r="H45" s="1"/>
      <c r="I45" s="1"/>
      <c r="J45" s="1"/>
      <c r="K45" s="1"/>
      <c r="L45" s="1"/>
      <c r="M45" s="1"/>
      <c r="N45" s="1"/>
      <c r="O45" s="1"/>
      <c r="P45" s="1"/>
    </row>
    <row r="46" spans="2:16" x14ac:dyDescent="0.25">
      <c r="B46" s="2" t="s">
        <v>22</v>
      </c>
      <c r="C46" s="1"/>
      <c r="D46" s="1">
        <v>100</v>
      </c>
      <c r="E46" s="1"/>
      <c r="F46" s="1"/>
      <c r="G46" s="1"/>
      <c r="H46" s="1"/>
      <c r="I46" s="1"/>
      <c r="J46" s="1"/>
      <c r="K46" s="1"/>
      <c r="L46" s="1"/>
      <c r="M46" s="1"/>
      <c r="N46" s="1"/>
      <c r="O46" s="1"/>
      <c r="P46" s="1"/>
    </row>
    <row r="47" spans="2:16" x14ac:dyDescent="0.25">
      <c r="B47" s="2" t="s">
        <v>23</v>
      </c>
      <c r="C47" s="1"/>
      <c r="D47" s="1" t="s">
        <v>49</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t="s">
        <v>249</v>
      </c>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246</v>
      </c>
      <c r="E52" s="1"/>
      <c r="F52" s="1"/>
      <c r="G52" s="1"/>
      <c r="H52" s="1"/>
      <c r="I52" s="1"/>
      <c r="J52" s="1"/>
      <c r="K52" s="1"/>
      <c r="L52" s="1"/>
      <c r="M52" s="1"/>
      <c r="N52" s="1"/>
      <c r="O52" s="1"/>
      <c r="P52" s="1"/>
    </row>
    <row r="53" spans="2:16" x14ac:dyDescent="0.25">
      <c r="B53" s="2" t="s">
        <v>34</v>
      </c>
      <c r="C53" s="1"/>
      <c r="D53" s="1" t="s">
        <v>302</v>
      </c>
      <c r="E53" s="1"/>
      <c r="F53" s="1"/>
      <c r="G53" s="1"/>
      <c r="H53" s="1"/>
      <c r="I53" s="1"/>
      <c r="J53" s="1"/>
      <c r="K53" s="1"/>
      <c r="L53" s="1"/>
      <c r="M53" s="1"/>
      <c r="N53" s="1"/>
      <c r="O53" s="1"/>
      <c r="P53" s="1"/>
    </row>
    <row r="55" spans="2:16" x14ac:dyDescent="0.25">
      <c r="B55" s="2" t="s">
        <v>5</v>
      </c>
      <c r="C55" s="1"/>
      <c r="D55" s="1" t="s">
        <v>298</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303</v>
      </c>
      <c r="E57" s="1"/>
      <c r="F57" s="1"/>
      <c r="G57" s="1"/>
      <c r="H57" s="1"/>
      <c r="I57" s="1"/>
      <c r="J57" s="1"/>
      <c r="K57" s="1"/>
      <c r="L57" s="1"/>
      <c r="M57" s="1"/>
      <c r="N57" s="1"/>
      <c r="O57" s="1"/>
      <c r="P57" s="1"/>
    </row>
    <row r="58" spans="2:16" x14ac:dyDescent="0.25">
      <c r="B58" s="2" t="s">
        <v>11</v>
      </c>
      <c r="C58" s="1"/>
      <c r="D58" s="1" t="s">
        <v>81</v>
      </c>
      <c r="E58" s="1"/>
      <c r="F58" s="1"/>
      <c r="G58" s="1"/>
      <c r="H58" s="1"/>
      <c r="I58" s="1"/>
      <c r="J58" s="1"/>
      <c r="K58" s="1"/>
      <c r="L58" s="1"/>
      <c r="M58" s="1"/>
      <c r="N58" s="1"/>
      <c r="O58" s="1"/>
      <c r="P58" s="1"/>
    </row>
    <row r="59" spans="2:16" x14ac:dyDescent="0.25">
      <c r="B59" s="2" t="s">
        <v>13</v>
      </c>
      <c r="C59" s="1"/>
      <c r="D59" s="1" t="s">
        <v>245</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248</v>
      </c>
      <c r="E63" s="1"/>
      <c r="F63" s="1"/>
      <c r="G63" s="1"/>
      <c r="H63" s="1"/>
      <c r="I63" s="1"/>
      <c r="J63" s="1"/>
      <c r="K63" s="1"/>
      <c r="L63" s="1"/>
      <c r="M63" s="1"/>
      <c r="N63" s="1"/>
      <c r="O63" s="1"/>
      <c r="P63" s="1"/>
    </row>
    <row r="64" spans="2:16" x14ac:dyDescent="0.25">
      <c r="B64" s="2" t="s">
        <v>20</v>
      </c>
      <c r="C64" s="1"/>
      <c r="D64" s="1">
        <v>90</v>
      </c>
      <c r="E64" s="1"/>
      <c r="F64" s="1"/>
      <c r="G64" s="1"/>
      <c r="H64" s="1"/>
      <c r="I64" s="1"/>
      <c r="J64" s="1"/>
      <c r="K64" s="1"/>
      <c r="L64" s="1"/>
      <c r="M64" s="1"/>
      <c r="N64" s="1"/>
      <c r="O64" s="1"/>
      <c r="P64" s="1"/>
    </row>
    <row r="65" spans="2:16" x14ac:dyDescent="0.25">
      <c r="B65" s="2" t="s">
        <v>21</v>
      </c>
      <c r="C65" s="1"/>
      <c r="D65" s="1">
        <v>5</v>
      </c>
      <c r="E65" s="1"/>
      <c r="F65" s="1"/>
      <c r="G65" s="1"/>
      <c r="H65" s="1"/>
      <c r="I65" s="1"/>
      <c r="J65" s="1"/>
      <c r="K65" s="1"/>
      <c r="L65" s="1"/>
      <c r="M65" s="1"/>
      <c r="N65" s="1"/>
      <c r="O65" s="1"/>
      <c r="P65" s="1"/>
    </row>
    <row r="66" spans="2:16" x14ac:dyDescent="0.25">
      <c r="B66" s="2" t="s">
        <v>22</v>
      </c>
      <c r="C66" s="1"/>
      <c r="D66" s="1">
        <v>100</v>
      </c>
      <c r="E66" s="1"/>
      <c r="F66" s="1"/>
      <c r="G66" s="1"/>
      <c r="H66" s="1"/>
      <c r="I66" s="1"/>
      <c r="J66" s="1"/>
      <c r="K66" s="1"/>
      <c r="L66" s="1"/>
      <c r="M66" s="1"/>
      <c r="N66" s="1"/>
      <c r="O66" s="1"/>
      <c r="P66" s="1"/>
    </row>
    <row r="67" spans="2:16" x14ac:dyDescent="0.25">
      <c r="B67" s="2" t="s">
        <v>23</v>
      </c>
      <c r="C67" s="1"/>
      <c r="D67" s="1" t="s">
        <v>49</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249</v>
      </c>
      <c r="E71" s="1"/>
      <c r="F71" s="1"/>
      <c r="G71" s="1"/>
      <c r="H71" s="1"/>
      <c r="I71" s="1"/>
      <c r="J71" s="1"/>
      <c r="K71" s="1"/>
      <c r="L71" s="1"/>
      <c r="M71" s="1"/>
      <c r="N71" s="1"/>
      <c r="O71" s="1"/>
      <c r="P71" s="1"/>
    </row>
    <row r="72" spans="2:16" x14ac:dyDescent="0.25">
      <c r="B72" s="2" t="s">
        <v>32</v>
      </c>
      <c r="C72" s="1"/>
      <c r="D72" s="1" t="s">
        <v>250</v>
      </c>
      <c r="E72" s="1"/>
      <c r="F72" s="1"/>
      <c r="G72" s="1"/>
      <c r="H72" s="1"/>
      <c r="I72" s="1"/>
      <c r="J72" s="1"/>
      <c r="K72" s="1"/>
      <c r="L72" s="1"/>
      <c r="M72" s="1"/>
      <c r="N72" s="1"/>
      <c r="O72" s="1"/>
      <c r="P72" s="1"/>
    </row>
    <row r="73" spans="2:16" x14ac:dyDescent="0.25">
      <c r="B73" s="2" t="s">
        <v>34</v>
      </c>
      <c r="C73" s="1"/>
      <c r="D73" s="1" t="s">
        <v>302</v>
      </c>
      <c r="E73" s="1"/>
      <c r="F73" s="1"/>
      <c r="G73" s="1"/>
      <c r="H73" s="1"/>
      <c r="I73" s="1"/>
      <c r="J73" s="1"/>
      <c r="K73" s="1"/>
      <c r="L73" s="1"/>
      <c r="M73" s="1"/>
      <c r="N73" s="1"/>
      <c r="O73" s="1"/>
      <c r="P73" s="1"/>
    </row>
    <row r="75" spans="2:16" x14ac:dyDescent="0.25">
      <c r="B75" s="2" t="s">
        <v>5</v>
      </c>
      <c r="C75" s="1"/>
      <c r="D75" s="1" t="s">
        <v>304</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305</v>
      </c>
      <c r="E77" s="1"/>
      <c r="F77" s="1"/>
      <c r="G77" s="1"/>
      <c r="H77" s="1"/>
      <c r="I77" s="1"/>
      <c r="J77" s="1"/>
      <c r="K77" s="1"/>
      <c r="L77" s="1"/>
      <c r="M77" s="1"/>
      <c r="N77" s="1"/>
      <c r="O77" s="1"/>
      <c r="P77" s="1"/>
    </row>
    <row r="78" spans="2:16" x14ac:dyDescent="0.25">
      <c r="B78" s="2" t="s">
        <v>11</v>
      </c>
      <c r="C78" s="1"/>
      <c r="D78" s="1" t="s">
        <v>61</v>
      </c>
      <c r="E78" s="1"/>
      <c r="F78" s="1"/>
      <c r="G78" s="1"/>
      <c r="H78" s="1"/>
      <c r="I78" s="1"/>
      <c r="J78" s="1"/>
      <c r="K78" s="1"/>
      <c r="L78" s="1"/>
      <c r="M78" s="1"/>
      <c r="N78" s="1"/>
      <c r="O78" s="1"/>
      <c r="P78" s="1"/>
    </row>
    <row r="79" spans="2:16" x14ac:dyDescent="0.25">
      <c r="B79" s="2" t="s">
        <v>13</v>
      </c>
      <c r="C79" s="1"/>
      <c r="D79" s="1" t="s">
        <v>245</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74</v>
      </c>
      <c r="E83" s="1"/>
      <c r="F83" s="1"/>
      <c r="G83" s="1"/>
      <c r="H83" s="1"/>
      <c r="I83" s="1"/>
      <c r="J83" s="1"/>
      <c r="K83" s="1"/>
      <c r="L83" s="1"/>
      <c r="M83" s="1"/>
      <c r="N83" s="1"/>
      <c r="O83" s="1"/>
      <c r="P83" s="1"/>
    </row>
    <row r="84" spans="2:16" x14ac:dyDescent="0.25">
      <c r="B84" s="2" t="s">
        <v>20</v>
      </c>
      <c r="C84" s="1"/>
      <c r="D84" s="1">
        <v>90</v>
      </c>
      <c r="E84" s="1"/>
      <c r="F84" s="1"/>
      <c r="G84" s="1"/>
      <c r="H84" s="1"/>
      <c r="I84" s="1"/>
      <c r="J84" s="1"/>
      <c r="K84" s="1"/>
      <c r="L84" s="1"/>
      <c r="M84" s="1"/>
      <c r="N84" s="1"/>
      <c r="O84" s="1"/>
      <c r="P84" s="1"/>
    </row>
    <row r="85" spans="2:16" x14ac:dyDescent="0.25">
      <c r="B85" s="2" t="s">
        <v>21</v>
      </c>
      <c r="C85" s="1"/>
      <c r="D85" s="1">
        <v>5</v>
      </c>
      <c r="E85" s="1"/>
      <c r="F85" s="1"/>
      <c r="G85" s="1"/>
      <c r="H85" s="1"/>
      <c r="I85" s="1"/>
      <c r="J85" s="1"/>
      <c r="K85" s="1"/>
      <c r="L85" s="1"/>
      <c r="M85" s="1"/>
      <c r="N85" s="1"/>
      <c r="O85" s="1"/>
      <c r="P85" s="1"/>
    </row>
    <row r="86" spans="2:16" x14ac:dyDescent="0.25">
      <c r="B86" s="2" t="s">
        <v>22</v>
      </c>
      <c r="C86" s="1"/>
      <c r="D86" s="1">
        <v>100</v>
      </c>
      <c r="E86" s="1"/>
      <c r="F86" s="1"/>
      <c r="G86" s="1"/>
      <c r="H86" s="1"/>
      <c r="I86" s="1"/>
      <c r="J86" s="1"/>
      <c r="K86" s="1"/>
      <c r="L86" s="1"/>
      <c r="M86" s="1"/>
      <c r="N86" s="1"/>
      <c r="O86" s="1"/>
      <c r="P86" s="1"/>
    </row>
    <row r="87" spans="2:16" x14ac:dyDescent="0.25">
      <c r="B87" s="2" t="s">
        <v>23</v>
      </c>
      <c r="C87" s="1"/>
      <c r="D87" s="1" t="s">
        <v>49</v>
      </c>
      <c r="E87" s="1"/>
      <c r="F87" s="1"/>
      <c r="G87" s="1"/>
      <c r="H87" s="1"/>
      <c r="I87" s="1"/>
      <c r="J87" s="1"/>
      <c r="K87" s="1"/>
      <c r="L87" s="1"/>
      <c r="M87" s="1"/>
      <c r="N87" s="1"/>
      <c r="O87" s="1"/>
      <c r="P87" s="1"/>
    </row>
    <row r="88" spans="2:16" x14ac:dyDescent="0.25">
      <c r="B88" s="2" t="s">
        <v>25</v>
      </c>
      <c r="C88" s="1"/>
      <c r="D88" s="1" t="s">
        <v>26</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306</v>
      </c>
      <c r="E92" s="1"/>
      <c r="F92" s="1"/>
      <c r="G92" s="1"/>
      <c r="H92" s="1"/>
      <c r="I92" s="1"/>
      <c r="J92" s="1"/>
      <c r="K92" s="1"/>
      <c r="L92" s="1"/>
      <c r="M92" s="1"/>
      <c r="N92" s="1"/>
      <c r="O92" s="1"/>
      <c r="P92" s="1"/>
    </row>
    <row r="93" spans="2:16" x14ac:dyDescent="0.25">
      <c r="B93" s="2" t="s">
        <v>34</v>
      </c>
      <c r="C93" s="1"/>
      <c r="D93" s="1" t="s">
        <v>302</v>
      </c>
      <c r="E93" s="1"/>
      <c r="F93" s="1"/>
      <c r="G93" s="1"/>
      <c r="H93" s="1"/>
      <c r="I93" s="1"/>
      <c r="J93" s="1"/>
      <c r="K93" s="1"/>
      <c r="L93" s="1"/>
      <c r="M93" s="1"/>
      <c r="N93" s="1"/>
      <c r="O93" s="1"/>
      <c r="P93" s="1"/>
    </row>
    <row r="95" spans="2:16" x14ac:dyDescent="0.25">
      <c r="B95" s="2" t="s">
        <v>5</v>
      </c>
      <c r="C95" s="1"/>
      <c r="D95" s="1" t="s">
        <v>304</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307</v>
      </c>
      <c r="E97" s="1"/>
      <c r="F97" s="1"/>
      <c r="G97" s="1"/>
      <c r="H97" s="1"/>
      <c r="I97" s="1"/>
      <c r="J97" s="1"/>
      <c r="K97" s="1"/>
      <c r="L97" s="1"/>
      <c r="M97" s="1"/>
      <c r="N97" s="1"/>
      <c r="O97" s="1"/>
      <c r="P97" s="1"/>
    </row>
    <row r="98" spans="2:16" x14ac:dyDescent="0.25">
      <c r="B98" s="2" t="s">
        <v>11</v>
      </c>
      <c r="C98" s="1"/>
      <c r="D98" s="1" t="s">
        <v>254</v>
      </c>
      <c r="E98" s="1"/>
      <c r="F98" s="1"/>
      <c r="G98" s="1"/>
      <c r="H98" s="1"/>
      <c r="I98" s="1"/>
      <c r="J98" s="1"/>
      <c r="K98" s="1"/>
      <c r="L98" s="1"/>
      <c r="M98" s="1"/>
      <c r="N98" s="1"/>
      <c r="O98" s="1"/>
      <c r="P98" s="1"/>
    </row>
    <row r="99" spans="2:16" x14ac:dyDescent="0.25">
      <c r="B99" s="2" t="s">
        <v>13</v>
      </c>
      <c r="C99" s="1"/>
      <c r="D99" s="1" t="s">
        <v>245</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248</v>
      </c>
      <c r="E103" s="1"/>
      <c r="F103" s="1"/>
      <c r="G103" s="1"/>
      <c r="H103" s="1"/>
      <c r="I103" s="1"/>
      <c r="J103" s="1"/>
      <c r="K103" s="1"/>
      <c r="L103" s="1"/>
      <c r="M103" s="1"/>
      <c r="N103" s="1"/>
      <c r="O103" s="1"/>
      <c r="P103" s="1"/>
    </row>
    <row r="104" spans="2:16" x14ac:dyDescent="0.25">
      <c r="B104" s="2" t="s">
        <v>20</v>
      </c>
      <c r="C104" s="1"/>
      <c r="D104" s="1">
        <v>90</v>
      </c>
      <c r="E104" s="1"/>
      <c r="F104" s="1"/>
      <c r="G104" s="1"/>
      <c r="H104" s="1"/>
      <c r="I104" s="1"/>
      <c r="J104" s="1"/>
      <c r="K104" s="1"/>
      <c r="L104" s="1"/>
      <c r="M104" s="1"/>
      <c r="N104" s="1"/>
      <c r="O104" s="1"/>
      <c r="P104" s="1"/>
    </row>
    <row r="105" spans="2:16" x14ac:dyDescent="0.25">
      <c r="B105" s="2" t="s">
        <v>21</v>
      </c>
      <c r="C105" s="1"/>
      <c r="D105" s="1">
        <v>5</v>
      </c>
      <c r="E105" s="1"/>
      <c r="F105" s="1"/>
      <c r="G105" s="1"/>
      <c r="H105" s="1"/>
      <c r="I105" s="1"/>
      <c r="J105" s="1"/>
      <c r="K105" s="1"/>
      <c r="L105" s="1"/>
      <c r="M105" s="1"/>
      <c r="N105" s="1"/>
      <c r="O105" s="1"/>
      <c r="P105" s="1"/>
    </row>
    <row r="106" spans="2:16" x14ac:dyDescent="0.25">
      <c r="B106" s="2" t="s">
        <v>22</v>
      </c>
      <c r="C106" s="1"/>
      <c r="D106" s="1">
        <v>100</v>
      </c>
      <c r="E106" s="1"/>
      <c r="F106" s="1"/>
      <c r="G106" s="1"/>
      <c r="H106" s="1"/>
      <c r="I106" s="1"/>
      <c r="J106" s="1"/>
      <c r="K106" s="1"/>
      <c r="L106" s="1"/>
      <c r="M106" s="1"/>
      <c r="N106" s="1"/>
      <c r="O106" s="1"/>
      <c r="P106" s="1"/>
    </row>
    <row r="107" spans="2:16" x14ac:dyDescent="0.25">
      <c r="B107" s="2" t="s">
        <v>23</v>
      </c>
      <c r="C107" s="1"/>
      <c r="D107" s="1" t="s">
        <v>49</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t="s">
        <v>249</v>
      </c>
      <c r="E110" s="1"/>
      <c r="F110" s="1"/>
      <c r="G110" s="1"/>
      <c r="H110" s="1"/>
      <c r="I110" s="1"/>
      <c r="J110" s="1"/>
      <c r="K110" s="1"/>
      <c r="L110" s="1"/>
      <c r="M110" s="1"/>
      <c r="N110" s="1"/>
      <c r="O110" s="1"/>
      <c r="P110" s="1"/>
    </row>
    <row r="111" spans="2:16" x14ac:dyDescent="0.25">
      <c r="B111" s="2" t="s">
        <v>30</v>
      </c>
      <c r="C111" s="1"/>
      <c r="D111" s="1" t="s">
        <v>66</v>
      </c>
      <c r="E111" s="1"/>
      <c r="F111" s="1"/>
      <c r="G111" s="1"/>
      <c r="H111" s="1"/>
      <c r="I111" s="1"/>
      <c r="J111" s="1"/>
      <c r="K111" s="1"/>
      <c r="L111" s="1"/>
      <c r="M111" s="1"/>
      <c r="N111" s="1"/>
      <c r="O111" s="1"/>
      <c r="P111" s="1"/>
    </row>
    <row r="112" spans="2:16" x14ac:dyDescent="0.25">
      <c r="B112" s="2" t="s">
        <v>32</v>
      </c>
      <c r="C112" s="1"/>
      <c r="D112" s="1" t="s">
        <v>250</v>
      </c>
      <c r="E112" s="1"/>
      <c r="F112" s="1"/>
      <c r="G112" s="1"/>
      <c r="H112" s="1"/>
      <c r="I112" s="1"/>
      <c r="J112" s="1"/>
      <c r="K112" s="1"/>
      <c r="L112" s="1"/>
      <c r="M112" s="1"/>
      <c r="N112" s="1"/>
      <c r="O112" s="1"/>
      <c r="P112" s="1"/>
    </row>
    <row r="113" spans="2:16" x14ac:dyDescent="0.25">
      <c r="B113" s="2" t="s">
        <v>34</v>
      </c>
      <c r="C113" s="1"/>
      <c r="D113" s="1" t="s">
        <v>302</v>
      </c>
      <c r="E113" s="1"/>
      <c r="F113" s="1"/>
      <c r="G113" s="1"/>
      <c r="H113" s="1"/>
      <c r="I113" s="1"/>
      <c r="J113" s="1"/>
      <c r="K113" s="1"/>
      <c r="L113" s="1"/>
      <c r="M113" s="1"/>
      <c r="N113" s="1"/>
      <c r="O113" s="1"/>
      <c r="P113" s="1"/>
    </row>
    <row r="115" spans="2:16" x14ac:dyDescent="0.25">
      <c r="B115" s="2" t="s">
        <v>5</v>
      </c>
      <c r="C115" s="1"/>
      <c r="D115" s="1" t="s">
        <v>308</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309</v>
      </c>
      <c r="E117" s="1"/>
      <c r="F117" s="1"/>
      <c r="G117" s="1"/>
      <c r="H117" s="1"/>
      <c r="I117" s="1"/>
      <c r="J117" s="1"/>
      <c r="K117" s="1"/>
      <c r="L117" s="1"/>
      <c r="M117" s="1"/>
      <c r="N117" s="1"/>
      <c r="O117" s="1"/>
      <c r="P117" s="1"/>
    </row>
    <row r="118" spans="2:16" x14ac:dyDescent="0.25">
      <c r="B118" s="2" t="s">
        <v>11</v>
      </c>
      <c r="C118" s="1"/>
      <c r="D118" s="1" t="s">
        <v>310</v>
      </c>
      <c r="E118" s="1"/>
      <c r="F118" s="1"/>
      <c r="G118" s="1"/>
      <c r="H118" s="1"/>
      <c r="I118" s="1"/>
      <c r="J118" s="1"/>
      <c r="K118" s="1"/>
      <c r="L118" s="1"/>
      <c r="M118" s="1"/>
      <c r="N118" s="1"/>
      <c r="O118" s="1"/>
      <c r="P118" s="1"/>
    </row>
    <row r="119" spans="2:16" x14ac:dyDescent="0.25">
      <c r="B119" s="2" t="s">
        <v>13</v>
      </c>
      <c r="C119" s="1"/>
      <c r="D119" s="1" t="s">
        <v>311</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312</v>
      </c>
      <c r="E123" s="1"/>
      <c r="F123" s="1"/>
      <c r="G123" s="1"/>
      <c r="H123" s="1"/>
      <c r="I123" s="1"/>
      <c r="J123" s="1"/>
      <c r="K123" s="1"/>
      <c r="L123" s="1"/>
      <c r="M123" s="1"/>
      <c r="N123" s="1"/>
      <c r="O123" s="1"/>
      <c r="P123" s="1"/>
    </row>
    <row r="124" spans="2:16" x14ac:dyDescent="0.25">
      <c r="B124" s="2" t="s">
        <v>20</v>
      </c>
      <c r="C124" s="1"/>
      <c r="D124" s="1">
        <v>60</v>
      </c>
      <c r="E124" s="1"/>
      <c r="F124" s="1"/>
      <c r="G124" s="1"/>
      <c r="H124" s="1"/>
      <c r="I124" s="1"/>
      <c r="J124" s="1"/>
      <c r="K124" s="1"/>
      <c r="L124" s="1"/>
      <c r="M124" s="1"/>
      <c r="N124" s="1"/>
      <c r="O124" s="1"/>
      <c r="P124" s="1"/>
    </row>
    <row r="125" spans="2:16" x14ac:dyDescent="0.25">
      <c r="B125" s="2" t="s">
        <v>21</v>
      </c>
      <c r="C125" s="1"/>
      <c r="D125" s="1">
        <v>10</v>
      </c>
      <c r="E125" s="1"/>
      <c r="F125" s="1"/>
      <c r="G125" s="1"/>
      <c r="H125" s="1"/>
      <c r="I125" s="1"/>
      <c r="J125" s="1"/>
      <c r="K125" s="1"/>
      <c r="L125" s="1"/>
      <c r="M125" s="1"/>
      <c r="N125" s="1"/>
      <c r="O125" s="1"/>
      <c r="P125" s="1"/>
    </row>
    <row r="126" spans="2:16" x14ac:dyDescent="0.25">
      <c r="B126" s="2" t="s">
        <v>22</v>
      </c>
      <c r="C126" s="1"/>
      <c r="D126" s="1">
        <v>40</v>
      </c>
      <c r="E126" s="1"/>
      <c r="F126" s="1"/>
      <c r="G126" s="1"/>
      <c r="H126" s="1"/>
      <c r="I126" s="1"/>
      <c r="J126" s="1"/>
      <c r="K126" s="1"/>
      <c r="L126" s="1"/>
      <c r="M126" s="1"/>
      <c r="N126" s="1"/>
      <c r="O126" s="1"/>
      <c r="P126" s="1"/>
    </row>
    <row r="127" spans="2:16" x14ac:dyDescent="0.25">
      <c r="B127" s="2" t="s">
        <v>23</v>
      </c>
      <c r="C127" s="1"/>
      <c r="D127" s="1" t="s">
        <v>24</v>
      </c>
      <c r="E127" s="1"/>
      <c r="F127" s="1"/>
      <c r="G127" s="1"/>
      <c r="H127" s="1"/>
      <c r="I127" s="1"/>
      <c r="J127" s="1"/>
      <c r="K127" s="1"/>
      <c r="L127" s="1"/>
      <c r="M127" s="1"/>
      <c r="N127" s="1"/>
      <c r="O127" s="1"/>
      <c r="P127" s="1"/>
    </row>
    <row r="128" spans="2:16" x14ac:dyDescent="0.25">
      <c r="B128" s="2" t="s">
        <v>25</v>
      </c>
      <c r="C128" s="1"/>
      <c r="D128" s="1" t="s">
        <v>40</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313</v>
      </c>
      <c r="E131" s="1"/>
      <c r="F131" s="1"/>
      <c r="G131" s="1"/>
      <c r="H131" s="1"/>
      <c r="I131" s="1"/>
      <c r="J131" s="1"/>
      <c r="K131" s="1"/>
      <c r="L131" s="1"/>
      <c r="M131" s="1"/>
      <c r="N131" s="1"/>
      <c r="O131" s="1"/>
      <c r="P131" s="1"/>
    </row>
    <row r="132" spans="2:16" x14ac:dyDescent="0.25">
      <c r="B132" s="2" t="s">
        <v>32</v>
      </c>
      <c r="C132" s="1"/>
      <c r="D132" s="1" t="s">
        <v>250</v>
      </c>
      <c r="E132" s="1"/>
      <c r="F132" s="1"/>
      <c r="G132" s="1"/>
      <c r="H132" s="1"/>
      <c r="I132" s="1"/>
      <c r="J132" s="1"/>
      <c r="K132" s="1"/>
      <c r="L132" s="1"/>
      <c r="M132" s="1"/>
      <c r="N132" s="1"/>
      <c r="O132" s="1"/>
      <c r="P132" s="1"/>
    </row>
    <row r="133" spans="2:16" x14ac:dyDescent="0.25">
      <c r="B133" s="2" t="s">
        <v>34</v>
      </c>
      <c r="C133" s="1"/>
      <c r="D133" s="1" t="s">
        <v>302</v>
      </c>
      <c r="E133" s="1"/>
      <c r="F133" s="1"/>
      <c r="G133" s="1"/>
      <c r="H133" s="1"/>
      <c r="I133" s="1"/>
      <c r="J133" s="1"/>
      <c r="K133" s="1"/>
      <c r="L133" s="1"/>
      <c r="M133" s="1"/>
      <c r="N133" s="1"/>
      <c r="O133" s="1"/>
      <c r="P133" s="1"/>
    </row>
    <row r="135" spans="2:16" x14ac:dyDescent="0.25">
      <c r="B135" s="2" t="s">
        <v>5</v>
      </c>
      <c r="C135" s="1"/>
      <c r="D135" s="1" t="s">
        <v>308</v>
      </c>
      <c r="E135" s="1"/>
      <c r="F135" s="1"/>
      <c r="G135" s="1"/>
      <c r="H135" s="1"/>
      <c r="I135" s="1"/>
      <c r="J135" s="1"/>
      <c r="K135" s="1"/>
      <c r="L135" s="1"/>
      <c r="M135" s="1"/>
      <c r="N135" s="1"/>
      <c r="O135" s="1"/>
      <c r="P135" s="1"/>
    </row>
    <row r="136" spans="2:16" x14ac:dyDescent="0.25">
      <c r="B136" s="2" t="s">
        <v>7</v>
      </c>
      <c r="C136" s="1"/>
      <c r="D136" s="1" t="s">
        <v>149</v>
      </c>
      <c r="E136" s="1"/>
      <c r="F136" s="1"/>
      <c r="G136" s="1"/>
      <c r="H136" s="1"/>
      <c r="I136" s="1"/>
      <c r="J136" s="1"/>
      <c r="K136" s="1"/>
      <c r="L136" s="1"/>
      <c r="M136" s="1"/>
      <c r="N136" s="1"/>
      <c r="O136" s="1"/>
      <c r="P136" s="1"/>
    </row>
    <row r="137" spans="2:16" x14ac:dyDescent="0.25">
      <c r="B137" s="2" t="s">
        <v>9</v>
      </c>
      <c r="C137" s="1"/>
      <c r="D137" s="1" t="s">
        <v>314</v>
      </c>
      <c r="E137" s="1"/>
      <c r="F137" s="1"/>
      <c r="G137" s="1"/>
      <c r="H137" s="1"/>
      <c r="I137" s="1"/>
      <c r="J137" s="1"/>
      <c r="K137" s="1"/>
      <c r="L137" s="1"/>
      <c r="M137" s="1"/>
      <c r="N137" s="1"/>
      <c r="O137" s="1"/>
      <c r="P137" s="1"/>
    </row>
    <row r="138" spans="2:16" x14ac:dyDescent="0.25">
      <c r="B138" s="2" t="s">
        <v>11</v>
      </c>
      <c r="C138" s="1"/>
      <c r="D138" s="1" t="s">
        <v>315</v>
      </c>
      <c r="E138" s="1"/>
      <c r="F138" s="1"/>
      <c r="G138" s="1"/>
      <c r="H138" s="1"/>
      <c r="I138" s="1"/>
      <c r="J138" s="1"/>
      <c r="K138" s="1"/>
      <c r="L138" s="1"/>
      <c r="M138" s="1"/>
      <c r="N138" s="1"/>
      <c r="O138" s="1"/>
      <c r="P138" s="1"/>
    </row>
    <row r="139" spans="2:16" x14ac:dyDescent="0.25">
      <c r="B139" s="2" t="s">
        <v>13</v>
      </c>
      <c r="C139" s="1"/>
      <c r="D139" s="1" t="s">
        <v>311</v>
      </c>
      <c r="E139" s="1"/>
      <c r="F139" s="1"/>
      <c r="G139" s="1"/>
      <c r="H139" s="1"/>
      <c r="I139" s="1"/>
      <c r="J139" s="1"/>
      <c r="K139" s="1"/>
      <c r="L139" s="1"/>
      <c r="M139" s="1"/>
      <c r="N139" s="1"/>
      <c r="O139" s="1"/>
      <c r="P139" s="1"/>
    </row>
    <row r="140" spans="2:16" x14ac:dyDescent="0.25">
      <c r="B140" s="2" t="s">
        <v>15</v>
      </c>
      <c r="C140" s="1"/>
      <c r="D140" s="1"/>
      <c r="E140" s="1"/>
      <c r="F140" s="1"/>
      <c r="G140" s="1"/>
      <c r="H140" s="1"/>
      <c r="I140" s="1"/>
      <c r="J140" s="1"/>
      <c r="K140" s="1"/>
      <c r="L140" s="1"/>
      <c r="M140" s="1"/>
      <c r="N140" s="1"/>
      <c r="O140" s="1"/>
      <c r="P140" s="1"/>
    </row>
    <row r="141" spans="2:16" x14ac:dyDescent="0.25">
      <c r="B141" s="2" t="s">
        <v>16</v>
      </c>
      <c r="C141" s="1"/>
      <c r="D141" s="1"/>
      <c r="E141" s="1"/>
      <c r="F141" s="1"/>
      <c r="G141" s="1"/>
      <c r="H141" s="1"/>
      <c r="I141" s="1"/>
      <c r="J141" s="1"/>
      <c r="K141" s="1"/>
      <c r="L141" s="1"/>
      <c r="M141" s="1"/>
      <c r="N141" s="1"/>
      <c r="O141" s="1"/>
      <c r="P141" s="1"/>
    </row>
    <row r="142" spans="2:16" x14ac:dyDescent="0.25">
      <c r="B142" s="2" t="s">
        <v>17</v>
      </c>
      <c r="C142" s="1"/>
      <c r="D142" s="1"/>
      <c r="E142" s="1"/>
      <c r="F142" s="1"/>
      <c r="G142" s="1"/>
      <c r="H142" s="1"/>
      <c r="I142" s="1"/>
      <c r="J142" s="1"/>
      <c r="K142" s="1"/>
      <c r="L142" s="1"/>
      <c r="M142" s="1"/>
      <c r="N142" s="1"/>
      <c r="O142" s="1"/>
      <c r="P142" s="1"/>
    </row>
    <row r="143" spans="2:16" x14ac:dyDescent="0.25">
      <c r="B143" s="2" t="s">
        <v>18</v>
      </c>
      <c r="C143" s="1"/>
      <c r="D143" s="1" t="s">
        <v>312</v>
      </c>
      <c r="E143" s="1"/>
      <c r="F143" s="1"/>
      <c r="G143" s="1"/>
      <c r="H143" s="1"/>
      <c r="I143" s="1"/>
      <c r="J143" s="1"/>
      <c r="K143" s="1"/>
      <c r="L143" s="1"/>
      <c r="M143" s="1"/>
      <c r="N143" s="1"/>
      <c r="O143" s="1"/>
      <c r="P143" s="1"/>
    </row>
    <row r="144" spans="2:16" x14ac:dyDescent="0.25">
      <c r="B144" s="2" t="s">
        <v>20</v>
      </c>
      <c r="C144" s="1"/>
      <c r="D144" s="1">
        <v>30</v>
      </c>
      <c r="E144" s="1"/>
      <c r="F144" s="1"/>
      <c r="G144" s="1"/>
      <c r="H144" s="1"/>
      <c r="I144" s="1"/>
      <c r="J144" s="1"/>
      <c r="K144" s="1"/>
      <c r="L144" s="1"/>
      <c r="M144" s="1"/>
      <c r="N144" s="1"/>
      <c r="O144" s="1"/>
      <c r="P144" s="1"/>
    </row>
    <row r="145" spans="2:16" x14ac:dyDescent="0.25">
      <c r="B145" s="2" t="s">
        <v>21</v>
      </c>
      <c r="C145" s="1"/>
      <c r="D145" s="1">
        <v>3</v>
      </c>
      <c r="E145" s="1"/>
      <c r="F145" s="1"/>
      <c r="G145" s="1"/>
      <c r="H145" s="1"/>
      <c r="I145" s="1"/>
      <c r="J145" s="1"/>
      <c r="K145" s="1"/>
      <c r="L145" s="1"/>
      <c r="M145" s="1"/>
      <c r="N145" s="1"/>
      <c r="O145" s="1"/>
      <c r="P145" s="1"/>
    </row>
    <row r="146" spans="2:16" x14ac:dyDescent="0.25">
      <c r="B146" s="2" t="s">
        <v>22</v>
      </c>
      <c r="C146" s="1"/>
      <c r="D146" s="1">
        <v>25</v>
      </c>
      <c r="E146" s="1"/>
      <c r="F146" s="1"/>
      <c r="G146" s="1"/>
      <c r="H146" s="1"/>
      <c r="I146" s="1"/>
      <c r="J146" s="1"/>
      <c r="K146" s="1"/>
      <c r="L146" s="1"/>
      <c r="M146" s="1"/>
      <c r="N146" s="1"/>
      <c r="O146" s="1"/>
      <c r="P146" s="1"/>
    </row>
    <row r="147" spans="2:16" x14ac:dyDescent="0.25">
      <c r="B147" s="2" t="s">
        <v>23</v>
      </c>
      <c r="C147" s="1"/>
      <c r="D147" s="1" t="s">
        <v>24</v>
      </c>
      <c r="E147" s="1"/>
      <c r="F147" s="1"/>
      <c r="G147" s="1"/>
      <c r="H147" s="1"/>
      <c r="I147" s="1"/>
      <c r="J147" s="1"/>
      <c r="K147" s="1"/>
      <c r="L147" s="1"/>
      <c r="M147" s="1"/>
      <c r="N147" s="1"/>
      <c r="O147" s="1"/>
      <c r="P147" s="1"/>
    </row>
    <row r="148" spans="2:16" x14ac:dyDescent="0.25">
      <c r="B148" s="2" t="s">
        <v>25</v>
      </c>
      <c r="C148" s="1"/>
      <c r="D148" s="1" t="s">
        <v>40</v>
      </c>
      <c r="E148" s="1"/>
      <c r="F148" s="1"/>
      <c r="G148" s="1"/>
      <c r="H148" s="1"/>
      <c r="I148" s="1"/>
      <c r="J148" s="1"/>
      <c r="K148" s="1"/>
      <c r="L148" s="1"/>
      <c r="M148" s="1"/>
      <c r="N148" s="1"/>
      <c r="O148" s="1"/>
      <c r="P148" s="1"/>
    </row>
    <row r="149" spans="2:16" x14ac:dyDescent="0.25">
      <c r="B149" s="2" t="s">
        <v>27</v>
      </c>
      <c r="C149" s="1"/>
      <c r="D149" s="1" t="s">
        <v>1269</v>
      </c>
      <c r="E149" s="1"/>
      <c r="F149" s="1"/>
      <c r="G149" s="1"/>
      <c r="H149" s="1"/>
      <c r="I149" s="1"/>
      <c r="J149" s="1"/>
      <c r="K149" s="1"/>
      <c r="L149" s="1"/>
      <c r="M149" s="1"/>
      <c r="N149" s="1"/>
      <c r="O149" s="1"/>
      <c r="P149" s="1"/>
    </row>
    <row r="150" spans="2:16" x14ac:dyDescent="0.25">
      <c r="B150" s="2" t="s">
        <v>29</v>
      </c>
      <c r="C150" s="1"/>
      <c r="D150" s="1"/>
      <c r="E150" s="1"/>
      <c r="F150" s="1"/>
      <c r="G150" s="1"/>
      <c r="H150" s="1"/>
      <c r="I150" s="1"/>
      <c r="J150" s="1"/>
      <c r="K150" s="1"/>
      <c r="L150" s="1"/>
      <c r="M150" s="1"/>
      <c r="N150" s="1"/>
      <c r="O150" s="1"/>
      <c r="P150" s="1"/>
    </row>
    <row r="151" spans="2:16" x14ac:dyDescent="0.25">
      <c r="B151" s="2" t="s">
        <v>30</v>
      </c>
      <c r="C151" s="1"/>
      <c r="D151" s="1" t="s">
        <v>316</v>
      </c>
      <c r="E151" s="1"/>
      <c r="F151" s="1"/>
      <c r="G151" s="1"/>
      <c r="H151" s="1"/>
      <c r="I151" s="1"/>
      <c r="J151" s="1"/>
      <c r="K151" s="1"/>
      <c r="L151" s="1"/>
      <c r="M151" s="1"/>
      <c r="N151" s="1"/>
      <c r="O151" s="1"/>
      <c r="P151" s="1"/>
    </row>
    <row r="152" spans="2:16" x14ac:dyDescent="0.25">
      <c r="B152" s="2" t="s">
        <v>32</v>
      </c>
      <c r="C152" s="1"/>
      <c r="D152" s="1" t="s">
        <v>250</v>
      </c>
      <c r="E152" s="1"/>
      <c r="F152" s="1"/>
      <c r="G152" s="1"/>
      <c r="H152" s="1"/>
      <c r="I152" s="1"/>
      <c r="J152" s="1"/>
      <c r="K152" s="1"/>
      <c r="L152" s="1"/>
      <c r="M152" s="1"/>
      <c r="N152" s="1"/>
      <c r="O152" s="1"/>
      <c r="P152" s="1"/>
    </row>
    <row r="153" spans="2:16" x14ac:dyDescent="0.25">
      <c r="B153" s="2" t="s">
        <v>34</v>
      </c>
      <c r="C153" s="1"/>
      <c r="D153" s="1" t="s">
        <v>302</v>
      </c>
      <c r="E153" s="1"/>
      <c r="F153" s="1"/>
      <c r="G153" s="1"/>
      <c r="H153" s="1"/>
      <c r="I153" s="1"/>
      <c r="J153" s="1"/>
      <c r="K153" s="1"/>
      <c r="L153" s="1"/>
      <c r="M153" s="1"/>
      <c r="N153" s="1"/>
      <c r="O153" s="1"/>
      <c r="P153" s="1"/>
    </row>
  </sheetData>
  <mergeCells count="268">
    <mergeCell ref="B149:C149"/>
    <mergeCell ref="D149:P149"/>
    <mergeCell ref="B150:C150"/>
    <mergeCell ref="D150:P150"/>
    <mergeCell ref="B151:C151"/>
    <mergeCell ref="D151:P151"/>
    <mergeCell ref="B152:C152"/>
    <mergeCell ref="D152:P152"/>
    <mergeCell ref="B153:C153"/>
    <mergeCell ref="D153:P153"/>
    <mergeCell ref="B144:C144"/>
    <mergeCell ref="D144:P144"/>
    <mergeCell ref="B145:C145"/>
    <mergeCell ref="D145:P145"/>
    <mergeCell ref="B146:C146"/>
    <mergeCell ref="D146:P146"/>
    <mergeCell ref="B147:C147"/>
    <mergeCell ref="D147:P147"/>
    <mergeCell ref="B148:C148"/>
    <mergeCell ref="D148:P148"/>
    <mergeCell ref="B139:C139"/>
    <mergeCell ref="D139:P139"/>
    <mergeCell ref="B140:C140"/>
    <mergeCell ref="D140:P140"/>
    <mergeCell ref="B141:C141"/>
    <mergeCell ref="D141:P141"/>
    <mergeCell ref="B142:C142"/>
    <mergeCell ref="D142:P142"/>
    <mergeCell ref="B143:C143"/>
    <mergeCell ref="D143:P143"/>
    <mergeCell ref="B133:C133"/>
    <mergeCell ref="D133:P133"/>
    <mergeCell ref="B135:C135"/>
    <mergeCell ref="D135:P135"/>
    <mergeCell ref="B136:C136"/>
    <mergeCell ref="D136:P136"/>
    <mergeCell ref="B137:C137"/>
    <mergeCell ref="D137:P137"/>
    <mergeCell ref="B138:C138"/>
    <mergeCell ref="D138:P138"/>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C31:P31"/>
    <mergeCell ref="B33:P33"/>
    <mergeCell ref="B35:C35"/>
    <mergeCell ref="D35:P35"/>
    <mergeCell ref="B36:C36"/>
    <mergeCell ref="D36:P36"/>
    <mergeCell ref="B37:C37"/>
    <mergeCell ref="D37:P37"/>
    <mergeCell ref="B38:C38"/>
    <mergeCell ref="D38:P38"/>
    <mergeCell ref="C24:F24"/>
    <mergeCell ref="G24:J24"/>
    <mergeCell ref="K24:P24"/>
    <mergeCell ref="B25:P25"/>
    <mergeCell ref="C26:P26"/>
    <mergeCell ref="C27:P27"/>
    <mergeCell ref="C28:P28"/>
    <mergeCell ref="C29:P29"/>
    <mergeCell ref="C30:P30"/>
    <mergeCell ref="C21:F21"/>
    <mergeCell ref="G21:J21"/>
    <mergeCell ref="K21:P21"/>
    <mergeCell ref="C22:F22"/>
    <mergeCell ref="G22:J22"/>
    <mergeCell ref="K22:P22"/>
    <mergeCell ref="C23:F23"/>
    <mergeCell ref="G23:J23"/>
    <mergeCell ref="K23:P23"/>
    <mergeCell ref="B16:O16"/>
    <mergeCell ref="B17:O17"/>
    <mergeCell ref="C18:F18"/>
    <mergeCell ref="G18:J18"/>
    <mergeCell ref="K18:P18"/>
    <mergeCell ref="C19:F19"/>
    <mergeCell ref="G19:J19"/>
    <mergeCell ref="K19:P19"/>
    <mergeCell ref="C20:F20"/>
    <mergeCell ref="G20:J20"/>
    <mergeCell ref="K20:P20"/>
    <mergeCell ref="B1:P1"/>
    <mergeCell ref="B2:N2"/>
    <mergeCell ref="B3:C3"/>
    <mergeCell ref="B6:O6"/>
    <mergeCell ref="B7:N7"/>
    <mergeCell ref="B8:C8"/>
    <mergeCell ref="B11:O11"/>
    <mergeCell ref="B12:N12"/>
    <mergeCell ref="B13:C13"/>
  </mergeCells>
  <conditionalFormatting sqref="O4">
    <cfRule type="containsText" dxfId="1400" priority="1" operator="containsText" text="Atingiu">
      <formula>NOT(ISERROR(SEARCH("Atingiu",O4)))</formula>
    </cfRule>
    <cfRule type="containsText" dxfId="1399" priority="1" operator="containsText" text="Superou">
      <formula>NOT(ISERROR(SEARCH("Superou",O4)))</formula>
    </cfRule>
    <cfRule type="containsText" dxfId="1398" priority="1" operator="containsText" text="Não">
      <formula>NOT(ISERROR(SEARCH("Não",O4)))</formula>
    </cfRule>
  </conditionalFormatting>
  <conditionalFormatting sqref="O5">
    <cfRule type="containsText" dxfId="1397" priority="2" operator="containsText" text="Atingiu">
      <formula>NOT(ISERROR(SEARCH("Atingiu",O5)))</formula>
    </cfRule>
    <cfRule type="containsText" dxfId="1396" priority="2" operator="containsText" text="Superou">
      <formula>NOT(ISERROR(SEARCH("Superou",O5)))</formula>
    </cfRule>
    <cfRule type="containsText" dxfId="1395" priority="2" operator="containsText" text="Não">
      <formula>NOT(ISERROR(SEARCH("Não",O5)))</formula>
    </cfRule>
  </conditionalFormatting>
  <conditionalFormatting sqref="P6">
    <cfRule type="cellIs" dxfId="1394" priority="3" operator="equal">
      <formula>1</formula>
    </cfRule>
    <cfRule type="cellIs" dxfId="1393" priority="3" operator="greaterThan">
      <formula>1</formula>
    </cfRule>
    <cfRule type="cellIs" dxfId="1392" priority="3" operator="lessThan">
      <formula>1</formula>
    </cfRule>
  </conditionalFormatting>
  <conditionalFormatting sqref="O9">
    <cfRule type="containsText" dxfId="1391" priority="4" operator="containsText" text="Atingiu">
      <formula>NOT(ISERROR(SEARCH("Atingiu",O9)))</formula>
    </cfRule>
    <cfRule type="containsText" dxfId="1390" priority="4" operator="containsText" text="Superou">
      <formula>NOT(ISERROR(SEARCH("Superou",O9)))</formula>
    </cfRule>
    <cfRule type="containsText" dxfId="1389" priority="4" operator="containsText" text="Não">
      <formula>NOT(ISERROR(SEARCH("Não",O9)))</formula>
    </cfRule>
  </conditionalFormatting>
  <conditionalFormatting sqref="O10">
    <cfRule type="containsText" dxfId="1388" priority="5" operator="containsText" text="Atingiu">
      <formula>NOT(ISERROR(SEARCH("Atingiu",O10)))</formula>
    </cfRule>
    <cfRule type="containsText" dxfId="1387" priority="5" operator="containsText" text="Superou">
      <formula>NOT(ISERROR(SEARCH("Superou",O10)))</formula>
    </cfRule>
    <cfRule type="containsText" dxfId="1386" priority="5" operator="containsText" text="Não">
      <formula>NOT(ISERROR(SEARCH("Não",O10)))</formula>
    </cfRule>
  </conditionalFormatting>
  <conditionalFormatting sqref="P11">
    <cfRule type="cellIs" dxfId="1385" priority="6" operator="equal">
      <formula>1</formula>
    </cfRule>
    <cfRule type="cellIs" dxfId="1384" priority="6" operator="greaterThan">
      <formula>1</formula>
    </cfRule>
    <cfRule type="cellIs" dxfId="1383" priority="6" operator="lessThan">
      <formula>1</formula>
    </cfRule>
  </conditionalFormatting>
  <conditionalFormatting sqref="O14">
    <cfRule type="containsText" dxfId="1382" priority="7" operator="containsText" text="Atingiu">
      <formula>NOT(ISERROR(SEARCH("Atingiu",O14)))</formula>
    </cfRule>
    <cfRule type="containsText" dxfId="1381" priority="7" operator="containsText" text="Superou">
      <formula>NOT(ISERROR(SEARCH("Superou",O14)))</formula>
    </cfRule>
    <cfRule type="containsText" dxfId="1380" priority="7" operator="containsText" text="Não">
      <formula>NOT(ISERROR(SEARCH("Não",O14)))</formula>
    </cfRule>
  </conditionalFormatting>
  <conditionalFormatting sqref="O15">
    <cfRule type="containsText" dxfId="1379" priority="8" operator="containsText" text="Atingiu">
      <formula>NOT(ISERROR(SEARCH("Atingiu",O15)))</formula>
    </cfRule>
    <cfRule type="containsText" dxfId="1378" priority="8" operator="containsText" text="Superou">
      <formula>NOT(ISERROR(SEARCH("Superou",O15)))</formula>
    </cfRule>
    <cfRule type="containsText" dxfId="1377" priority="8" operator="containsText" text="Não">
      <formula>NOT(ISERROR(SEARCH("Não",O15)))</formula>
    </cfRule>
  </conditionalFormatting>
  <conditionalFormatting sqref="P16">
    <cfRule type="cellIs" dxfId="1376" priority="9" operator="equal">
      <formula>1</formula>
    </cfRule>
    <cfRule type="cellIs" dxfId="1375" priority="9" operator="greaterThan">
      <formula>1</formula>
    </cfRule>
    <cfRule type="cellIs" dxfId="1374" priority="9" operator="lessThan">
      <formula>1</formula>
    </cfRule>
  </conditionalFormatting>
  <conditionalFormatting sqref="P17">
    <cfRule type="cellIs" dxfId="1373" priority="10" operator="equal">
      <formula>1</formula>
    </cfRule>
    <cfRule type="cellIs" dxfId="1372" priority="10" operator="greaterThan">
      <formula>1</formula>
    </cfRule>
    <cfRule type="cellIs" dxfId="1371" priority="10" operator="lessThan">
      <formula>1</formula>
    </cfRule>
  </conditionalFormatting>
  <pageMargins left="0.75" right="0.75" top="0.75" bottom="0.5" header="0.5" footer="0.7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08081"/>
  </sheetPr>
  <dimension ref="B1:R130"/>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1435</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1436</v>
      </c>
      <c r="C4" s="23" t="s">
        <v>765</v>
      </c>
      <c r="D4" s="24"/>
      <c r="E4" s="24"/>
      <c r="F4" s="24"/>
      <c r="G4" s="25">
        <v>50</v>
      </c>
      <c r="H4" s="25">
        <v>9</v>
      </c>
      <c r="I4" s="25">
        <v>60</v>
      </c>
      <c r="J4" s="26">
        <v>1</v>
      </c>
      <c r="K4" s="27" t="s">
        <v>769</v>
      </c>
      <c r="L4" s="24" t="s">
        <v>767</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1437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1438</v>
      </c>
      <c r="C8" s="23" t="s">
        <v>772</v>
      </c>
      <c r="D8" s="24"/>
      <c r="E8" s="24"/>
      <c r="F8" s="24"/>
      <c r="G8" s="25">
        <v>90</v>
      </c>
      <c r="H8" s="25">
        <v>5</v>
      </c>
      <c r="I8" s="25">
        <v>100</v>
      </c>
      <c r="J8" s="26">
        <v>0.5</v>
      </c>
      <c r="K8" s="27" t="s">
        <v>769</v>
      </c>
      <c r="L8" s="24" t="s">
        <v>774</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ht="45" customHeight="1" x14ac:dyDescent="0.25">
      <c r="B9" s="22" t="s">
        <v>1439</v>
      </c>
      <c r="C9" s="23" t="s">
        <v>776</v>
      </c>
      <c r="D9" s="24"/>
      <c r="E9" s="24"/>
      <c r="F9" s="24"/>
      <c r="G9" s="25">
        <v>50</v>
      </c>
      <c r="H9" s="25">
        <v>9</v>
      </c>
      <c r="I9" s="25">
        <v>60</v>
      </c>
      <c r="J9" s="26">
        <v>0.5</v>
      </c>
      <c r="K9" s="27" t="s">
        <v>769</v>
      </c>
      <c r="L9" s="24" t="s">
        <v>778</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x14ac:dyDescent="0.25">
      <c r="B10" s="7" t="s">
        <v>1262</v>
      </c>
      <c r="C10" s="7"/>
      <c r="D10" s="7"/>
      <c r="E10" s="7"/>
      <c r="F10" s="7"/>
      <c r="G10" s="7"/>
      <c r="H10" s="7"/>
      <c r="I10" s="7"/>
      <c r="J10" s="7"/>
      <c r="K10" s="7"/>
      <c r="L10" s="7"/>
      <c r="M10" s="7"/>
      <c r="N10" s="7"/>
      <c r="O10" s="7"/>
      <c r="P10" s="30">
        <f>J8*N8+J9*N9</f>
        <v>0</v>
      </c>
    </row>
    <row r="11" spans="2:18" ht="24.75" customHeight="1" x14ac:dyDescent="0.25">
      <c r="B11" s="11" t="s">
        <v>1440</v>
      </c>
      <c r="C11" s="10"/>
      <c r="D11" s="10"/>
      <c r="E11" s="10"/>
      <c r="F11" s="10"/>
      <c r="G11" s="10"/>
      <c r="H11" s="10"/>
      <c r="I11" s="10"/>
      <c r="J11" s="10"/>
      <c r="K11" s="10"/>
      <c r="L11" s="10"/>
      <c r="M11" s="10"/>
      <c r="N11" s="9"/>
      <c r="O11" s="18" t="s">
        <v>1244</v>
      </c>
      <c r="P11" s="19">
        <v>3.0000001192092901E-3</v>
      </c>
    </row>
    <row r="12" spans="2:18" ht="24" x14ac:dyDescent="0.25">
      <c r="B12" s="8" t="s">
        <v>0</v>
      </c>
      <c r="C12" s="8"/>
      <c r="D12" s="20" t="s">
        <v>1245</v>
      </c>
      <c r="E12" s="20" t="s">
        <v>1246</v>
      </c>
      <c r="F12" s="20" t="s">
        <v>1247</v>
      </c>
      <c r="G12" s="20" t="s">
        <v>1248</v>
      </c>
      <c r="H12" s="20" t="s">
        <v>1249</v>
      </c>
      <c r="I12" s="20" t="s">
        <v>1250</v>
      </c>
      <c r="J12" s="20" t="s">
        <v>1251</v>
      </c>
      <c r="K12" s="20" t="s">
        <v>1252</v>
      </c>
      <c r="L12" s="20" t="s">
        <v>1253</v>
      </c>
      <c r="M12" s="20" t="s">
        <v>1</v>
      </c>
      <c r="N12" s="20" t="s">
        <v>1254</v>
      </c>
      <c r="O12" s="20" t="s">
        <v>1255</v>
      </c>
      <c r="P12" s="20" t="s">
        <v>1256</v>
      </c>
      <c r="R12" s="21" t="s">
        <v>1257</v>
      </c>
    </row>
    <row r="13" spans="2:18" ht="45" customHeight="1" x14ac:dyDescent="0.25">
      <c r="B13" s="22" t="s">
        <v>1441</v>
      </c>
      <c r="C13" s="23" t="s">
        <v>781</v>
      </c>
      <c r="D13" s="24"/>
      <c r="E13" s="24"/>
      <c r="F13" s="24"/>
      <c r="G13" s="25">
        <v>50</v>
      </c>
      <c r="H13" s="25">
        <v>9</v>
      </c>
      <c r="I13" s="25">
        <v>60</v>
      </c>
      <c r="J13" s="26">
        <v>0.5</v>
      </c>
      <c r="K13" s="27" t="s">
        <v>769</v>
      </c>
      <c r="L13" s="24" t="s">
        <v>767</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ht="45" customHeight="1" x14ac:dyDescent="0.25">
      <c r="B14" s="22" t="s">
        <v>1442</v>
      </c>
      <c r="C14" s="23" t="s">
        <v>784</v>
      </c>
      <c r="D14" s="24"/>
      <c r="E14" s="24"/>
      <c r="F14" s="24"/>
      <c r="G14" s="25">
        <v>50</v>
      </c>
      <c r="H14" s="25">
        <v>9</v>
      </c>
      <c r="I14" s="25">
        <v>60</v>
      </c>
      <c r="J14" s="26">
        <v>0.5</v>
      </c>
      <c r="K14" s="27" t="s">
        <v>769</v>
      </c>
      <c r="L14" s="24" t="s">
        <v>767</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J13*N13+J14*N14</f>
        <v>0</v>
      </c>
    </row>
    <row r="16" spans="2:18" ht="30" customHeight="1" x14ac:dyDescent="0.25">
      <c r="B16" s="6" t="s">
        <v>1279</v>
      </c>
      <c r="C16" s="6"/>
      <c r="D16" s="6"/>
      <c r="E16" s="6"/>
      <c r="F16" s="6"/>
      <c r="G16" s="6"/>
      <c r="H16" s="6"/>
      <c r="I16" s="6"/>
      <c r="J16" s="6"/>
      <c r="K16" s="6"/>
      <c r="L16" s="6"/>
      <c r="M16" s="6"/>
      <c r="N16" s="6"/>
      <c r="O16" s="6"/>
      <c r="P16" s="31">
        <f>P2*P5+P6*P10+P11*P15</f>
        <v>0</v>
      </c>
    </row>
    <row r="17" spans="2:16" ht="27" customHeight="1" x14ac:dyDescent="0.25">
      <c r="B17" s="32" t="s">
        <v>1264</v>
      </c>
      <c r="C17" s="5" t="s">
        <v>1265</v>
      </c>
      <c r="D17" s="5" t="s">
        <v>1265</v>
      </c>
      <c r="E17" s="5" t="s">
        <v>1265</v>
      </c>
      <c r="F17" s="5" t="s">
        <v>1265</v>
      </c>
      <c r="G17" s="5" t="s">
        <v>1266</v>
      </c>
      <c r="H17" s="5" t="s">
        <v>1266</v>
      </c>
      <c r="I17" s="5" t="s">
        <v>1266</v>
      </c>
      <c r="J17" s="5" t="s">
        <v>1266</v>
      </c>
      <c r="K17" s="5" t="s">
        <v>1267</v>
      </c>
      <c r="L17" s="5" t="s">
        <v>1267</v>
      </c>
      <c r="M17" s="5" t="s">
        <v>1267</v>
      </c>
      <c r="N17" s="5" t="s">
        <v>1267</v>
      </c>
      <c r="O17" s="5" t="s">
        <v>1267</v>
      </c>
      <c r="P17" s="5" t="s">
        <v>1267</v>
      </c>
    </row>
    <row r="18" spans="2:16" ht="27" customHeight="1" x14ac:dyDescent="0.25">
      <c r="B18" s="33" t="s">
        <v>1436</v>
      </c>
      <c r="C18" s="4" t="s">
        <v>765</v>
      </c>
      <c r="D18" s="4" t="s">
        <v>765</v>
      </c>
      <c r="E18" s="4" t="s">
        <v>765</v>
      </c>
      <c r="F18" s="4" t="s">
        <v>765</v>
      </c>
      <c r="G18" s="4" t="s">
        <v>768</v>
      </c>
      <c r="H18" s="4" t="s">
        <v>768</v>
      </c>
      <c r="I18" s="4" t="s">
        <v>768</v>
      </c>
      <c r="J18" s="4" t="s">
        <v>768</v>
      </c>
      <c r="K18" s="4" t="s">
        <v>50</v>
      </c>
      <c r="L18" s="4" t="s">
        <v>50</v>
      </c>
      <c r="M18" s="4" t="s">
        <v>50</v>
      </c>
      <c r="N18" s="4" t="s">
        <v>50</v>
      </c>
      <c r="O18" s="4" t="s">
        <v>50</v>
      </c>
      <c r="P18" s="4" t="s">
        <v>50</v>
      </c>
    </row>
    <row r="19" spans="2:16" ht="27" customHeight="1" x14ac:dyDescent="0.25">
      <c r="B19" s="33" t="s">
        <v>1438</v>
      </c>
      <c r="C19" s="4" t="s">
        <v>772</v>
      </c>
      <c r="D19" s="4" t="s">
        <v>772</v>
      </c>
      <c r="E19" s="4" t="s">
        <v>772</v>
      </c>
      <c r="F19" s="4" t="s">
        <v>772</v>
      </c>
      <c r="G19" s="4" t="s">
        <v>768</v>
      </c>
      <c r="H19" s="4" t="s">
        <v>768</v>
      </c>
      <c r="I19" s="4" t="s">
        <v>768</v>
      </c>
      <c r="J19" s="4" t="s">
        <v>768</v>
      </c>
      <c r="K19" s="4" t="s">
        <v>50</v>
      </c>
      <c r="L19" s="4" t="s">
        <v>50</v>
      </c>
      <c r="M19" s="4" t="s">
        <v>50</v>
      </c>
      <c r="N19" s="4" t="s">
        <v>50</v>
      </c>
      <c r="O19" s="4" t="s">
        <v>50</v>
      </c>
      <c r="P19" s="4" t="s">
        <v>50</v>
      </c>
    </row>
    <row r="20" spans="2:16" ht="27" customHeight="1" x14ac:dyDescent="0.25">
      <c r="B20" s="33" t="s">
        <v>1439</v>
      </c>
      <c r="C20" s="4" t="s">
        <v>776</v>
      </c>
      <c r="D20" s="4" t="s">
        <v>776</v>
      </c>
      <c r="E20" s="4" t="s">
        <v>776</v>
      </c>
      <c r="F20" s="4" t="s">
        <v>776</v>
      </c>
      <c r="G20" s="4" t="s">
        <v>768</v>
      </c>
      <c r="H20" s="4" t="s">
        <v>768</v>
      </c>
      <c r="I20" s="4" t="s">
        <v>768</v>
      </c>
      <c r="J20" s="4" t="s">
        <v>768</v>
      </c>
      <c r="K20" s="4" t="s">
        <v>50</v>
      </c>
      <c r="L20" s="4" t="s">
        <v>50</v>
      </c>
      <c r="M20" s="4" t="s">
        <v>50</v>
      </c>
      <c r="N20" s="4" t="s">
        <v>50</v>
      </c>
      <c r="O20" s="4" t="s">
        <v>50</v>
      </c>
      <c r="P20" s="4" t="s">
        <v>50</v>
      </c>
    </row>
    <row r="21" spans="2:16" ht="27" customHeight="1" x14ac:dyDescent="0.25">
      <c r="B21" s="33" t="s">
        <v>1441</v>
      </c>
      <c r="C21" s="4" t="s">
        <v>781</v>
      </c>
      <c r="D21" s="4" t="s">
        <v>781</v>
      </c>
      <c r="E21" s="4" t="s">
        <v>781</v>
      </c>
      <c r="F21" s="4" t="s">
        <v>781</v>
      </c>
      <c r="G21" s="4" t="s">
        <v>768</v>
      </c>
      <c r="H21" s="4" t="s">
        <v>768</v>
      </c>
      <c r="I21" s="4" t="s">
        <v>768</v>
      </c>
      <c r="J21" s="4" t="s">
        <v>768</v>
      </c>
      <c r="K21" s="4" t="s">
        <v>50</v>
      </c>
      <c r="L21" s="4" t="s">
        <v>50</v>
      </c>
      <c r="M21" s="4" t="s">
        <v>50</v>
      </c>
      <c r="N21" s="4" t="s">
        <v>50</v>
      </c>
      <c r="O21" s="4" t="s">
        <v>50</v>
      </c>
      <c r="P21" s="4" t="s">
        <v>50</v>
      </c>
    </row>
    <row r="22" spans="2:16" ht="27" customHeight="1" x14ac:dyDescent="0.25">
      <c r="B22" s="33" t="s">
        <v>1442</v>
      </c>
      <c r="C22" s="4" t="s">
        <v>784</v>
      </c>
      <c r="D22" s="4" t="s">
        <v>784</v>
      </c>
      <c r="E22" s="4" t="s">
        <v>784</v>
      </c>
      <c r="F22" s="4" t="s">
        <v>784</v>
      </c>
      <c r="G22" s="4" t="s">
        <v>768</v>
      </c>
      <c r="H22" s="4" t="s">
        <v>768</v>
      </c>
      <c r="I22" s="4" t="s">
        <v>768</v>
      </c>
      <c r="J22" s="4" t="s">
        <v>768</v>
      </c>
      <c r="K22" s="4" t="s">
        <v>50</v>
      </c>
      <c r="L22" s="4" t="s">
        <v>50</v>
      </c>
      <c r="M22" s="4" t="s">
        <v>50</v>
      </c>
      <c r="N22" s="4" t="s">
        <v>50</v>
      </c>
      <c r="O22" s="4" t="s">
        <v>50</v>
      </c>
      <c r="P22" s="4" t="s">
        <v>50</v>
      </c>
    </row>
    <row r="23" spans="2:16" ht="27" customHeight="1" x14ac:dyDescent="0.25">
      <c r="B23" s="3" t="s">
        <v>1268</v>
      </c>
      <c r="C23" s="3" t="s">
        <v>1268</v>
      </c>
      <c r="D23" s="3" t="s">
        <v>1268</v>
      </c>
      <c r="E23" s="3" t="s">
        <v>1268</v>
      </c>
      <c r="F23" s="3" t="s">
        <v>1268</v>
      </c>
      <c r="G23" s="3" t="s">
        <v>1268</v>
      </c>
      <c r="H23" s="3" t="s">
        <v>1268</v>
      </c>
      <c r="I23" s="3" t="s">
        <v>1268</v>
      </c>
      <c r="J23" s="3" t="s">
        <v>1268</v>
      </c>
      <c r="K23" s="3" t="s">
        <v>1268</v>
      </c>
      <c r="L23" s="3" t="s">
        <v>1268</v>
      </c>
      <c r="M23" s="3" t="s">
        <v>1268</v>
      </c>
      <c r="N23" s="3" t="s">
        <v>1268</v>
      </c>
      <c r="O23" s="3" t="s">
        <v>1268</v>
      </c>
      <c r="P23" s="3" t="s">
        <v>1268</v>
      </c>
    </row>
    <row r="24" spans="2:16" ht="27" customHeight="1" x14ac:dyDescent="0.25">
      <c r="B24" s="33" t="s">
        <v>1436</v>
      </c>
      <c r="C24" s="4" t="s">
        <v>766</v>
      </c>
      <c r="D24" s="4" t="s">
        <v>766</v>
      </c>
      <c r="E24" s="4" t="s">
        <v>766</v>
      </c>
      <c r="F24" s="4" t="s">
        <v>766</v>
      </c>
      <c r="G24" s="4" t="s">
        <v>766</v>
      </c>
      <c r="H24" s="4" t="s">
        <v>766</v>
      </c>
      <c r="I24" s="4" t="s">
        <v>766</v>
      </c>
      <c r="J24" s="4" t="s">
        <v>766</v>
      </c>
      <c r="K24" s="4" t="s">
        <v>766</v>
      </c>
      <c r="L24" s="4" t="s">
        <v>766</v>
      </c>
      <c r="M24" s="4" t="s">
        <v>766</v>
      </c>
      <c r="N24" s="4" t="s">
        <v>766</v>
      </c>
      <c r="O24" s="4" t="s">
        <v>766</v>
      </c>
      <c r="P24" s="4" t="s">
        <v>766</v>
      </c>
    </row>
    <row r="25" spans="2:16" ht="27" customHeight="1" x14ac:dyDescent="0.25">
      <c r="B25" s="33" t="s">
        <v>1438</v>
      </c>
      <c r="C25" s="4" t="s">
        <v>773</v>
      </c>
      <c r="D25" s="4" t="s">
        <v>773</v>
      </c>
      <c r="E25" s="4" t="s">
        <v>773</v>
      </c>
      <c r="F25" s="4" t="s">
        <v>773</v>
      </c>
      <c r="G25" s="4" t="s">
        <v>773</v>
      </c>
      <c r="H25" s="4" t="s">
        <v>773</v>
      </c>
      <c r="I25" s="4" t="s">
        <v>773</v>
      </c>
      <c r="J25" s="4" t="s">
        <v>773</v>
      </c>
      <c r="K25" s="4" t="s">
        <v>773</v>
      </c>
      <c r="L25" s="4" t="s">
        <v>773</v>
      </c>
      <c r="M25" s="4" t="s">
        <v>773</v>
      </c>
      <c r="N25" s="4" t="s">
        <v>773</v>
      </c>
      <c r="O25" s="4" t="s">
        <v>773</v>
      </c>
      <c r="P25" s="4" t="s">
        <v>773</v>
      </c>
    </row>
    <row r="26" spans="2:16" ht="27" customHeight="1" x14ac:dyDescent="0.25">
      <c r="B26" s="33" t="s">
        <v>1439</v>
      </c>
      <c r="C26" s="4" t="s">
        <v>777</v>
      </c>
      <c r="D26" s="4" t="s">
        <v>777</v>
      </c>
      <c r="E26" s="4" t="s">
        <v>777</v>
      </c>
      <c r="F26" s="4" t="s">
        <v>777</v>
      </c>
      <c r="G26" s="4" t="s">
        <v>777</v>
      </c>
      <c r="H26" s="4" t="s">
        <v>777</v>
      </c>
      <c r="I26" s="4" t="s">
        <v>777</v>
      </c>
      <c r="J26" s="4" t="s">
        <v>777</v>
      </c>
      <c r="K26" s="4" t="s">
        <v>777</v>
      </c>
      <c r="L26" s="4" t="s">
        <v>777</v>
      </c>
      <c r="M26" s="4" t="s">
        <v>777</v>
      </c>
      <c r="N26" s="4" t="s">
        <v>777</v>
      </c>
      <c r="O26" s="4" t="s">
        <v>777</v>
      </c>
      <c r="P26" s="4" t="s">
        <v>777</v>
      </c>
    </row>
    <row r="27" spans="2:16" ht="27" customHeight="1" x14ac:dyDescent="0.25">
      <c r="B27" s="33" t="s">
        <v>1441</v>
      </c>
      <c r="C27" s="4" t="s">
        <v>782</v>
      </c>
      <c r="D27" s="4" t="s">
        <v>782</v>
      </c>
      <c r="E27" s="4" t="s">
        <v>782</v>
      </c>
      <c r="F27" s="4" t="s">
        <v>782</v>
      </c>
      <c r="G27" s="4" t="s">
        <v>782</v>
      </c>
      <c r="H27" s="4" t="s">
        <v>782</v>
      </c>
      <c r="I27" s="4" t="s">
        <v>782</v>
      </c>
      <c r="J27" s="4" t="s">
        <v>782</v>
      </c>
      <c r="K27" s="4" t="s">
        <v>782</v>
      </c>
      <c r="L27" s="4" t="s">
        <v>782</v>
      </c>
      <c r="M27" s="4" t="s">
        <v>782</v>
      </c>
      <c r="N27" s="4" t="s">
        <v>782</v>
      </c>
      <c r="O27" s="4" t="s">
        <v>782</v>
      </c>
      <c r="P27" s="4" t="s">
        <v>782</v>
      </c>
    </row>
    <row r="28" spans="2:16" ht="27" customHeight="1" x14ac:dyDescent="0.25">
      <c r="B28" s="33" t="s">
        <v>1442</v>
      </c>
      <c r="C28" s="4" t="s">
        <v>785</v>
      </c>
      <c r="D28" s="4" t="s">
        <v>785</v>
      </c>
      <c r="E28" s="4" t="s">
        <v>785</v>
      </c>
      <c r="F28" s="4" t="s">
        <v>785</v>
      </c>
      <c r="G28" s="4" t="s">
        <v>785</v>
      </c>
      <c r="H28" s="4" t="s">
        <v>785</v>
      </c>
      <c r="I28" s="4" t="s">
        <v>785</v>
      </c>
      <c r="J28" s="4" t="s">
        <v>785</v>
      </c>
      <c r="K28" s="4" t="s">
        <v>785</v>
      </c>
      <c r="L28" s="4" t="s">
        <v>785</v>
      </c>
      <c r="M28" s="4" t="s">
        <v>785</v>
      </c>
      <c r="N28" s="4" t="s">
        <v>785</v>
      </c>
      <c r="O28" s="4" t="s">
        <v>785</v>
      </c>
      <c r="P28" s="4" t="s">
        <v>785</v>
      </c>
    </row>
    <row r="30" spans="2:16" ht="34.5" customHeight="1" x14ac:dyDescent="0.25">
      <c r="B30" s="13" t="s">
        <v>4</v>
      </c>
      <c r="C30" s="13"/>
      <c r="D30" s="13"/>
      <c r="E30" s="13"/>
      <c r="F30" s="13"/>
      <c r="G30" s="13"/>
      <c r="H30" s="13"/>
      <c r="I30" s="13"/>
      <c r="J30" s="13"/>
      <c r="K30" s="13"/>
      <c r="L30" s="13"/>
      <c r="M30" s="13"/>
      <c r="N30" s="13"/>
      <c r="O30" s="13"/>
      <c r="P30" s="13"/>
    </row>
    <row r="32" spans="2:16" x14ac:dyDescent="0.25">
      <c r="B32" s="2" t="s">
        <v>5</v>
      </c>
      <c r="C32" s="1"/>
      <c r="D32" s="1" t="s">
        <v>763</v>
      </c>
      <c r="E32" s="1"/>
      <c r="F32" s="1"/>
      <c r="G32" s="1"/>
      <c r="H32" s="1"/>
      <c r="I32" s="1"/>
      <c r="J32" s="1"/>
      <c r="K32" s="1"/>
      <c r="L32" s="1"/>
      <c r="M32" s="1"/>
      <c r="N32" s="1"/>
      <c r="O32" s="1"/>
      <c r="P32" s="1"/>
    </row>
    <row r="33" spans="2:16" x14ac:dyDescent="0.25">
      <c r="B33" s="2" t="s">
        <v>7</v>
      </c>
      <c r="C33" s="1"/>
      <c r="D33" s="1" t="s">
        <v>149</v>
      </c>
      <c r="E33" s="1"/>
      <c r="F33" s="1"/>
      <c r="G33" s="1"/>
      <c r="H33" s="1"/>
      <c r="I33" s="1"/>
      <c r="J33" s="1"/>
      <c r="K33" s="1"/>
      <c r="L33" s="1"/>
      <c r="M33" s="1"/>
      <c r="N33" s="1"/>
      <c r="O33" s="1"/>
      <c r="P33" s="1"/>
    </row>
    <row r="34" spans="2:16" x14ac:dyDescent="0.25">
      <c r="B34" s="2" t="s">
        <v>9</v>
      </c>
      <c r="C34" s="1"/>
      <c r="D34" s="1" t="s">
        <v>764</v>
      </c>
      <c r="E34" s="1"/>
      <c r="F34" s="1"/>
      <c r="G34" s="1"/>
      <c r="H34" s="1"/>
      <c r="I34" s="1"/>
      <c r="J34" s="1"/>
      <c r="K34" s="1"/>
      <c r="L34" s="1"/>
      <c r="M34" s="1"/>
      <c r="N34" s="1"/>
      <c r="O34" s="1"/>
      <c r="P34" s="1"/>
    </row>
    <row r="35" spans="2:16" x14ac:dyDescent="0.25">
      <c r="B35" s="2" t="s">
        <v>11</v>
      </c>
      <c r="C35" s="1"/>
      <c r="D35" s="1" t="s">
        <v>765</v>
      </c>
      <c r="E35" s="1"/>
      <c r="F35" s="1"/>
      <c r="G35" s="1"/>
      <c r="H35" s="1"/>
      <c r="I35" s="1"/>
      <c r="J35" s="1"/>
      <c r="K35" s="1"/>
      <c r="L35" s="1"/>
      <c r="M35" s="1"/>
      <c r="N35" s="1"/>
      <c r="O35" s="1"/>
      <c r="P35" s="1"/>
    </row>
    <row r="36" spans="2:16" x14ac:dyDescent="0.25">
      <c r="B36" s="2" t="s">
        <v>13</v>
      </c>
      <c r="C36" s="1"/>
      <c r="D36" s="1" t="s">
        <v>766</v>
      </c>
      <c r="E36" s="1"/>
      <c r="F36" s="1"/>
      <c r="G36" s="1"/>
      <c r="H36" s="1"/>
      <c r="I36" s="1"/>
      <c r="J36" s="1"/>
      <c r="K36" s="1"/>
      <c r="L36" s="1"/>
      <c r="M36" s="1"/>
      <c r="N36" s="1"/>
      <c r="O36" s="1"/>
      <c r="P36" s="1"/>
    </row>
    <row r="37" spans="2:16" x14ac:dyDescent="0.25">
      <c r="B37" s="2" t="s">
        <v>15</v>
      </c>
      <c r="C37" s="1"/>
      <c r="D37" s="1"/>
      <c r="E37" s="1"/>
      <c r="F37" s="1"/>
      <c r="G37" s="1"/>
      <c r="H37" s="1"/>
      <c r="I37" s="1"/>
      <c r="J37" s="1"/>
      <c r="K37" s="1"/>
      <c r="L37" s="1"/>
      <c r="M37" s="1"/>
      <c r="N37" s="1"/>
      <c r="O37" s="1"/>
      <c r="P37" s="1"/>
    </row>
    <row r="38" spans="2:16" x14ac:dyDescent="0.25">
      <c r="B38" s="2" t="s">
        <v>16</v>
      </c>
      <c r="C38" s="1"/>
      <c r="D38" s="1"/>
      <c r="E38" s="1"/>
      <c r="F38" s="1"/>
      <c r="G38" s="1"/>
      <c r="H38" s="1"/>
      <c r="I38" s="1"/>
      <c r="J38" s="1"/>
      <c r="K38" s="1"/>
      <c r="L38" s="1"/>
      <c r="M38" s="1"/>
      <c r="N38" s="1"/>
      <c r="O38" s="1"/>
      <c r="P38" s="1"/>
    </row>
    <row r="39" spans="2:16" x14ac:dyDescent="0.25">
      <c r="B39" s="2" t="s">
        <v>17</v>
      </c>
      <c r="C39" s="1"/>
      <c r="D39" s="1"/>
      <c r="E39" s="1"/>
      <c r="F39" s="1"/>
      <c r="G39" s="1"/>
      <c r="H39" s="1"/>
      <c r="I39" s="1"/>
      <c r="J39" s="1"/>
      <c r="K39" s="1"/>
      <c r="L39" s="1"/>
      <c r="M39" s="1"/>
      <c r="N39" s="1"/>
      <c r="O39" s="1"/>
      <c r="P39" s="1"/>
    </row>
    <row r="40" spans="2:16" x14ac:dyDescent="0.25">
      <c r="B40" s="2" t="s">
        <v>18</v>
      </c>
      <c r="C40" s="1"/>
      <c r="D40" s="1" t="s">
        <v>767</v>
      </c>
      <c r="E40" s="1"/>
      <c r="F40" s="1"/>
      <c r="G40" s="1"/>
      <c r="H40" s="1"/>
      <c r="I40" s="1"/>
      <c r="J40" s="1"/>
      <c r="K40" s="1"/>
      <c r="L40" s="1"/>
      <c r="M40" s="1"/>
      <c r="N40" s="1"/>
      <c r="O40" s="1"/>
      <c r="P40" s="1"/>
    </row>
    <row r="41" spans="2:16" x14ac:dyDescent="0.25">
      <c r="B41" s="2" t="s">
        <v>20</v>
      </c>
      <c r="C41" s="1"/>
      <c r="D41" s="1">
        <v>50</v>
      </c>
      <c r="E41" s="1"/>
      <c r="F41" s="1"/>
      <c r="G41" s="1"/>
      <c r="H41" s="1"/>
      <c r="I41" s="1"/>
      <c r="J41" s="1"/>
      <c r="K41" s="1"/>
      <c r="L41" s="1"/>
      <c r="M41" s="1"/>
      <c r="N41" s="1"/>
      <c r="O41" s="1"/>
      <c r="P41" s="1"/>
    </row>
    <row r="42" spans="2:16" x14ac:dyDescent="0.25">
      <c r="B42" s="2" t="s">
        <v>21</v>
      </c>
      <c r="C42" s="1"/>
      <c r="D42" s="1">
        <v>9</v>
      </c>
      <c r="E42" s="1"/>
      <c r="F42" s="1"/>
      <c r="G42" s="1"/>
      <c r="H42" s="1"/>
      <c r="I42" s="1"/>
      <c r="J42" s="1"/>
      <c r="K42" s="1"/>
      <c r="L42" s="1"/>
      <c r="M42" s="1"/>
      <c r="N42" s="1"/>
      <c r="O42" s="1"/>
      <c r="P42" s="1"/>
    </row>
    <row r="43" spans="2:16" x14ac:dyDescent="0.25">
      <c r="B43" s="2" t="s">
        <v>22</v>
      </c>
      <c r="C43" s="1"/>
      <c r="D43" s="1">
        <v>60</v>
      </c>
      <c r="E43" s="1"/>
      <c r="F43" s="1"/>
      <c r="G43" s="1"/>
      <c r="H43" s="1"/>
      <c r="I43" s="1"/>
      <c r="J43" s="1"/>
      <c r="K43" s="1"/>
      <c r="L43" s="1"/>
      <c r="M43" s="1"/>
      <c r="N43" s="1"/>
      <c r="O43" s="1"/>
      <c r="P43" s="1"/>
    </row>
    <row r="44" spans="2:16" x14ac:dyDescent="0.25">
      <c r="B44" s="2" t="s">
        <v>23</v>
      </c>
      <c r="C44" s="1"/>
      <c r="D44" s="1" t="s">
        <v>49</v>
      </c>
      <c r="E44" s="1"/>
      <c r="F44" s="1"/>
      <c r="G44" s="1"/>
      <c r="H44" s="1"/>
      <c r="I44" s="1"/>
      <c r="J44" s="1"/>
      <c r="K44" s="1"/>
      <c r="L44" s="1"/>
      <c r="M44" s="1"/>
      <c r="N44" s="1"/>
      <c r="O44" s="1"/>
      <c r="P44" s="1"/>
    </row>
    <row r="45" spans="2:16" x14ac:dyDescent="0.25">
      <c r="B45" s="2" t="s">
        <v>25</v>
      </c>
      <c r="C45" s="1"/>
      <c r="D45" s="1" t="s">
        <v>26</v>
      </c>
      <c r="E45" s="1"/>
      <c r="F45" s="1"/>
      <c r="G45" s="1"/>
      <c r="H45" s="1"/>
      <c r="I45" s="1"/>
      <c r="J45" s="1"/>
      <c r="K45" s="1"/>
      <c r="L45" s="1"/>
      <c r="M45" s="1"/>
      <c r="N45" s="1"/>
      <c r="O45" s="1"/>
      <c r="P45" s="1"/>
    </row>
    <row r="46" spans="2:16" x14ac:dyDescent="0.25">
      <c r="B46" s="2" t="s">
        <v>27</v>
      </c>
      <c r="C46" s="1"/>
      <c r="D46" s="1" t="s">
        <v>1269</v>
      </c>
      <c r="E46" s="1"/>
      <c r="F46" s="1"/>
      <c r="G46" s="1"/>
      <c r="H46" s="1"/>
      <c r="I46" s="1"/>
      <c r="J46" s="1"/>
      <c r="K46" s="1"/>
      <c r="L46" s="1"/>
      <c r="M46" s="1"/>
      <c r="N46" s="1"/>
      <c r="O46" s="1"/>
      <c r="P46" s="1"/>
    </row>
    <row r="47" spans="2:16" x14ac:dyDescent="0.25">
      <c r="B47" s="2" t="s">
        <v>29</v>
      </c>
      <c r="C47" s="1"/>
      <c r="D47" s="1"/>
      <c r="E47" s="1"/>
      <c r="F47" s="1"/>
      <c r="G47" s="1"/>
      <c r="H47" s="1"/>
      <c r="I47" s="1"/>
      <c r="J47" s="1"/>
      <c r="K47" s="1"/>
      <c r="L47" s="1"/>
      <c r="M47" s="1"/>
      <c r="N47" s="1"/>
      <c r="O47" s="1"/>
      <c r="P47" s="1"/>
    </row>
    <row r="48" spans="2:16" x14ac:dyDescent="0.25">
      <c r="B48" s="2" t="s">
        <v>30</v>
      </c>
      <c r="C48" s="1"/>
      <c r="D48" s="1" t="s">
        <v>50</v>
      </c>
      <c r="E48" s="1"/>
      <c r="F48" s="1"/>
      <c r="G48" s="1"/>
      <c r="H48" s="1"/>
      <c r="I48" s="1"/>
      <c r="J48" s="1"/>
      <c r="K48" s="1"/>
      <c r="L48" s="1"/>
      <c r="M48" s="1"/>
      <c r="N48" s="1"/>
      <c r="O48" s="1"/>
      <c r="P48" s="1"/>
    </row>
    <row r="49" spans="2:16" x14ac:dyDescent="0.25">
      <c r="B49" s="2" t="s">
        <v>32</v>
      </c>
      <c r="C49" s="1"/>
      <c r="D49" s="1" t="s">
        <v>768</v>
      </c>
      <c r="E49" s="1"/>
      <c r="F49" s="1"/>
      <c r="G49" s="1"/>
      <c r="H49" s="1"/>
      <c r="I49" s="1"/>
      <c r="J49" s="1"/>
      <c r="K49" s="1"/>
      <c r="L49" s="1"/>
      <c r="M49" s="1"/>
      <c r="N49" s="1"/>
      <c r="O49" s="1"/>
      <c r="P49" s="1"/>
    </row>
    <row r="50" spans="2:16" x14ac:dyDescent="0.25">
      <c r="B50" s="2" t="s">
        <v>34</v>
      </c>
      <c r="C50" s="1"/>
      <c r="D50" s="1" t="s">
        <v>769</v>
      </c>
      <c r="E50" s="1"/>
      <c r="F50" s="1"/>
      <c r="G50" s="1"/>
      <c r="H50" s="1"/>
      <c r="I50" s="1"/>
      <c r="J50" s="1"/>
      <c r="K50" s="1"/>
      <c r="L50" s="1"/>
      <c r="M50" s="1"/>
      <c r="N50" s="1"/>
      <c r="O50" s="1"/>
      <c r="P50" s="1"/>
    </row>
    <row r="52" spans="2:16" x14ac:dyDescent="0.25">
      <c r="B52" s="2" t="s">
        <v>5</v>
      </c>
      <c r="C52" s="1"/>
      <c r="D52" s="1" t="s">
        <v>770</v>
      </c>
      <c r="E52" s="1"/>
      <c r="F52" s="1"/>
      <c r="G52" s="1"/>
      <c r="H52" s="1"/>
      <c r="I52" s="1"/>
      <c r="J52" s="1"/>
      <c r="K52" s="1"/>
      <c r="L52" s="1"/>
      <c r="M52" s="1"/>
      <c r="N52" s="1"/>
      <c r="O52" s="1"/>
      <c r="P52" s="1"/>
    </row>
    <row r="53" spans="2:16" x14ac:dyDescent="0.25">
      <c r="B53" s="2" t="s">
        <v>7</v>
      </c>
      <c r="C53" s="1"/>
      <c r="D53" s="1" t="s">
        <v>149</v>
      </c>
      <c r="E53" s="1"/>
      <c r="F53" s="1"/>
      <c r="G53" s="1"/>
      <c r="H53" s="1"/>
      <c r="I53" s="1"/>
      <c r="J53" s="1"/>
      <c r="K53" s="1"/>
      <c r="L53" s="1"/>
      <c r="M53" s="1"/>
      <c r="N53" s="1"/>
      <c r="O53" s="1"/>
      <c r="P53" s="1"/>
    </row>
    <row r="54" spans="2:16" x14ac:dyDescent="0.25">
      <c r="B54" s="2" t="s">
        <v>9</v>
      </c>
      <c r="C54" s="1"/>
      <c r="D54" s="1" t="s">
        <v>771</v>
      </c>
      <c r="E54" s="1"/>
      <c r="F54" s="1"/>
      <c r="G54" s="1"/>
      <c r="H54" s="1"/>
      <c r="I54" s="1"/>
      <c r="J54" s="1"/>
      <c r="K54" s="1"/>
      <c r="L54" s="1"/>
      <c r="M54" s="1"/>
      <c r="N54" s="1"/>
      <c r="O54" s="1"/>
      <c r="P54" s="1"/>
    </row>
    <row r="55" spans="2:16" x14ac:dyDescent="0.25">
      <c r="B55" s="2" t="s">
        <v>11</v>
      </c>
      <c r="C55" s="1"/>
      <c r="D55" s="1" t="s">
        <v>772</v>
      </c>
      <c r="E55" s="1"/>
      <c r="F55" s="1"/>
      <c r="G55" s="1"/>
      <c r="H55" s="1"/>
      <c r="I55" s="1"/>
      <c r="J55" s="1"/>
      <c r="K55" s="1"/>
      <c r="L55" s="1"/>
      <c r="M55" s="1"/>
      <c r="N55" s="1"/>
      <c r="O55" s="1"/>
      <c r="P55" s="1"/>
    </row>
    <row r="56" spans="2:16" x14ac:dyDescent="0.25">
      <c r="B56" s="2" t="s">
        <v>13</v>
      </c>
      <c r="C56" s="1"/>
      <c r="D56" s="1" t="s">
        <v>773</v>
      </c>
      <c r="E56" s="1"/>
      <c r="F56" s="1"/>
      <c r="G56" s="1"/>
      <c r="H56" s="1"/>
      <c r="I56" s="1"/>
      <c r="J56" s="1"/>
      <c r="K56" s="1"/>
      <c r="L56" s="1"/>
      <c r="M56" s="1"/>
      <c r="N56" s="1"/>
      <c r="O56" s="1"/>
      <c r="P56" s="1"/>
    </row>
    <row r="57" spans="2:16" x14ac:dyDescent="0.25">
      <c r="B57" s="2" t="s">
        <v>15</v>
      </c>
      <c r="C57" s="1"/>
      <c r="D57" s="1"/>
      <c r="E57" s="1"/>
      <c r="F57" s="1"/>
      <c r="G57" s="1"/>
      <c r="H57" s="1"/>
      <c r="I57" s="1"/>
      <c r="J57" s="1"/>
      <c r="K57" s="1"/>
      <c r="L57" s="1"/>
      <c r="M57" s="1"/>
      <c r="N57" s="1"/>
      <c r="O57" s="1"/>
      <c r="P57" s="1"/>
    </row>
    <row r="58" spans="2:16" x14ac:dyDescent="0.25">
      <c r="B58" s="2" t="s">
        <v>16</v>
      </c>
      <c r="C58" s="1"/>
      <c r="D58" s="1"/>
      <c r="E58" s="1"/>
      <c r="F58" s="1"/>
      <c r="G58" s="1"/>
      <c r="H58" s="1"/>
      <c r="I58" s="1"/>
      <c r="J58" s="1"/>
      <c r="K58" s="1"/>
      <c r="L58" s="1"/>
      <c r="M58" s="1"/>
      <c r="N58" s="1"/>
      <c r="O58" s="1"/>
      <c r="P58" s="1"/>
    </row>
    <row r="59" spans="2:16" x14ac:dyDescent="0.25">
      <c r="B59" s="2" t="s">
        <v>17</v>
      </c>
      <c r="C59" s="1"/>
      <c r="D59" s="1"/>
      <c r="E59" s="1"/>
      <c r="F59" s="1"/>
      <c r="G59" s="1"/>
      <c r="H59" s="1"/>
      <c r="I59" s="1"/>
      <c r="J59" s="1"/>
      <c r="K59" s="1"/>
      <c r="L59" s="1"/>
      <c r="M59" s="1"/>
      <c r="N59" s="1"/>
      <c r="O59" s="1"/>
      <c r="P59" s="1"/>
    </row>
    <row r="60" spans="2:16" x14ac:dyDescent="0.25">
      <c r="B60" s="2" t="s">
        <v>18</v>
      </c>
      <c r="C60" s="1"/>
      <c r="D60" s="1" t="s">
        <v>774</v>
      </c>
      <c r="E60" s="1"/>
      <c r="F60" s="1"/>
      <c r="G60" s="1"/>
      <c r="H60" s="1"/>
      <c r="I60" s="1"/>
      <c r="J60" s="1"/>
      <c r="K60" s="1"/>
      <c r="L60" s="1"/>
      <c r="M60" s="1"/>
      <c r="N60" s="1"/>
      <c r="O60" s="1"/>
      <c r="P60" s="1"/>
    </row>
    <row r="61" spans="2:16" x14ac:dyDescent="0.25">
      <c r="B61" s="2" t="s">
        <v>20</v>
      </c>
      <c r="C61" s="1"/>
      <c r="D61" s="1">
        <v>90</v>
      </c>
      <c r="E61" s="1"/>
      <c r="F61" s="1"/>
      <c r="G61" s="1"/>
      <c r="H61" s="1"/>
      <c r="I61" s="1"/>
      <c r="J61" s="1"/>
      <c r="K61" s="1"/>
      <c r="L61" s="1"/>
      <c r="M61" s="1"/>
      <c r="N61" s="1"/>
      <c r="O61" s="1"/>
      <c r="P61" s="1"/>
    </row>
    <row r="62" spans="2:16" x14ac:dyDescent="0.25">
      <c r="B62" s="2" t="s">
        <v>21</v>
      </c>
      <c r="C62" s="1"/>
      <c r="D62" s="1">
        <v>5</v>
      </c>
      <c r="E62" s="1"/>
      <c r="F62" s="1"/>
      <c r="G62" s="1"/>
      <c r="H62" s="1"/>
      <c r="I62" s="1"/>
      <c r="J62" s="1"/>
      <c r="K62" s="1"/>
      <c r="L62" s="1"/>
      <c r="M62" s="1"/>
      <c r="N62" s="1"/>
      <c r="O62" s="1"/>
      <c r="P62" s="1"/>
    </row>
    <row r="63" spans="2:16" x14ac:dyDescent="0.25">
      <c r="B63" s="2" t="s">
        <v>22</v>
      </c>
      <c r="C63" s="1"/>
      <c r="D63" s="1">
        <v>100</v>
      </c>
      <c r="E63" s="1"/>
      <c r="F63" s="1"/>
      <c r="G63" s="1"/>
      <c r="H63" s="1"/>
      <c r="I63" s="1"/>
      <c r="J63" s="1"/>
      <c r="K63" s="1"/>
      <c r="L63" s="1"/>
      <c r="M63" s="1"/>
      <c r="N63" s="1"/>
      <c r="O63" s="1"/>
      <c r="P63" s="1"/>
    </row>
    <row r="64" spans="2:16" x14ac:dyDescent="0.25">
      <c r="B64" s="2" t="s">
        <v>23</v>
      </c>
      <c r="C64" s="1"/>
      <c r="D64" s="1" t="s">
        <v>49</v>
      </c>
      <c r="E64" s="1"/>
      <c r="F64" s="1"/>
      <c r="G64" s="1"/>
      <c r="H64" s="1"/>
      <c r="I64" s="1"/>
      <c r="J64" s="1"/>
      <c r="K64" s="1"/>
      <c r="L64" s="1"/>
      <c r="M64" s="1"/>
      <c r="N64" s="1"/>
      <c r="O64" s="1"/>
      <c r="P64" s="1"/>
    </row>
    <row r="65" spans="2:16" x14ac:dyDescent="0.25">
      <c r="B65" s="2" t="s">
        <v>25</v>
      </c>
      <c r="C65" s="1"/>
      <c r="D65" s="1" t="s">
        <v>26</v>
      </c>
      <c r="E65" s="1"/>
      <c r="F65" s="1"/>
      <c r="G65" s="1"/>
      <c r="H65" s="1"/>
      <c r="I65" s="1"/>
      <c r="J65" s="1"/>
      <c r="K65" s="1"/>
      <c r="L65" s="1"/>
      <c r="M65" s="1"/>
      <c r="N65" s="1"/>
      <c r="O65" s="1"/>
      <c r="P65" s="1"/>
    </row>
    <row r="66" spans="2:16" x14ac:dyDescent="0.25">
      <c r="B66" s="2" t="s">
        <v>27</v>
      </c>
      <c r="C66" s="1"/>
      <c r="D66" s="1" t="s">
        <v>1269</v>
      </c>
      <c r="E66" s="1"/>
      <c r="F66" s="1"/>
      <c r="G66" s="1"/>
      <c r="H66" s="1"/>
      <c r="I66" s="1"/>
      <c r="J66" s="1"/>
      <c r="K66" s="1"/>
      <c r="L66" s="1"/>
      <c r="M66" s="1"/>
      <c r="N66" s="1"/>
      <c r="O66" s="1"/>
      <c r="P66" s="1"/>
    </row>
    <row r="67" spans="2:16" x14ac:dyDescent="0.25">
      <c r="B67" s="2" t="s">
        <v>29</v>
      </c>
      <c r="C67" s="1"/>
      <c r="D67" s="1"/>
      <c r="E67" s="1"/>
      <c r="F67" s="1"/>
      <c r="G67" s="1"/>
      <c r="H67" s="1"/>
      <c r="I67" s="1"/>
      <c r="J67" s="1"/>
      <c r="K67" s="1"/>
      <c r="L67" s="1"/>
      <c r="M67" s="1"/>
      <c r="N67" s="1"/>
      <c r="O67" s="1"/>
      <c r="P67" s="1"/>
    </row>
    <row r="68" spans="2:16" x14ac:dyDescent="0.25">
      <c r="B68" s="2" t="s">
        <v>30</v>
      </c>
      <c r="C68" s="1"/>
      <c r="D68" s="1" t="s">
        <v>50</v>
      </c>
      <c r="E68" s="1"/>
      <c r="F68" s="1"/>
      <c r="G68" s="1"/>
      <c r="H68" s="1"/>
      <c r="I68" s="1"/>
      <c r="J68" s="1"/>
      <c r="K68" s="1"/>
      <c r="L68" s="1"/>
      <c r="M68" s="1"/>
      <c r="N68" s="1"/>
      <c r="O68" s="1"/>
      <c r="P68" s="1"/>
    </row>
    <row r="69" spans="2:16" x14ac:dyDescent="0.25">
      <c r="B69" s="2" t="s">
        <v>32</v>
      </c>
      <c r="C69" s="1"/>
      <c r="D69" s="1" t="s">
        <v>768</v>
      </c>
      <c r="E69" s="1"/>
      <c r="F69" s="1"/>
      <c r="G69" s="1"/>
      <c r="H69" s="1"/>
      <c r="I69" s="1"/>
      <c r="J69" s="1"/>
      <c r="K69" s="1"/>
      <c r="L69" s="1"/>
      <c r="M69" s="1"/>
      <c r="N69" s="1"/>
      <c r="O69" s="1"/>
      <c r="P69" s="1"/>
    </row>
    <row r="70" spans="2:16" x14ac:dyDescent="0.25">
      <c r="B70" s="2" t="s">
        <v>34</v>
      </c>
      <c r="C70" s="1"/>
      <c r="D70" s="1" t="s">
        <v>769</v>
      </c>
      <c r="E70" s="1"/>
      <c r="F70" s="1"/>
      <c r="G70" s="1"/>
      <c r="H70" s="1"/>
      <c r="I70" s="1"/>
      <c r="J70" s="1"/>
      <c r="K70" s="1"/>
      <c r="L70" s="1"/>
      <c r="M70" s="1"/>
      <c r="N70" s="1"/>
      <c r="O70" s="1"/>
      <c r="P70" s="1"/>
    </row>
    <row r="72" spans="2:16" x14ac:dyDescent="0.25">
      <c r="B72" s="2" t="s">
        <v>5</v>
      </c>
      <c r="C72" s="1"/>
      <c r="D72" s="1" t="s">
        <v>770</v>
      </c>
      <c r="E72" s="1"/>
      <c r="F72" s="1"/>
      <c r="G72" s="1"/>
      <c r="H72" s="1"/>
      <c r="I72" s="1"/>
      <c r="J72" s="1"/>
      <c r="K72" s="1"/>
      <c r="L72" s="1"/>
      <c r="M72" s="1"/>
      <c r="N72" s="1"/>
      <c r="O72" s="1"/>
      <c r="P72" s="1"/>
    </row>
    <row r="73" spans="2:16" x14ac:dyDescent="0.25">
      <c r="B73" s="2" t="s">
        <v>7</v>
      </c>
      <c r="C73" s="1"/>
      <c r="D73" s="1" t="s">
        <v>149</v>
      </c>
      <c r="E73" s="1"/>
      <c r="F73" s="1"/>
      <c r="G73" s="1"/>
      <c r="H73" s="1"/>
      <c r="I73" s="1"/>
      <c r="J73" s="1"/>
      <c r="K73" s="1"/>
      <c r="L73" s="1"/>
      <c r="M73" s="1"/>
      <c r="N73" s="1"/>
      <c r="O73" s="1"/>
      <c r="P73" s="1"/>
    </row>
    <row r="74" spans="2:16" x14ac:dyDescent="0.25">
      <c r="B74" s="2" t="s">
        <v>9</v>
      </c>
      <c r="C74" s="1"/>
      <c r="D74" s="1" t="s">
        <v>775</v>
      </c>
      <c r="E74" s="1"/>
      <c r="F74" s="1"/>
      <c r="G74" s="1"/>
      <c r="H74" s="1"/>
      <c r="I74" s="1"/>
      <c r="J74" s="1"/>
      <c r="K74" s="1"/>
      <c r="L74" s="1"/>
      <c r="M74" s="1"/>
      <c r="N74" s="1"/>
      <c r="O74" s="1"/>
      <c r="P74" s="1"/>
    </row>
    <row r="75" spans="2:16" x14ac:dyDescent="0.25">
      <c r="B75" s="2" t="s">
        <v>11</v>
      </c>
      <c r="C75" s="1"/>
      <c r="D75" s="1" t="s">
        <v>776</v>
      </c>
      <c r="E75" s="1"/>
      <c r="F75" s="1"/>
      <c r="G75" s="1"/>
      <c r="H75" s="1"/>
      <c r="I75" s="1"/>
      <c r="J75" s="1"/>
      <c r="K75" s="1"/>
      <c r="L75" s="1"/>
      <c r="M75" s="1"/>
      <c r="N75" s="1"/>
      <c r="O75" s="1"/>
      <c r="P75" s="1"/>
    </row>
    <row r="76" spans="2:16" x14ac:dyDescent="0.25">
      <c r="B76" s="2" t="s">
        <v>13</v>
      </c>
      <c r="C76" s="1"/>
      <c r="D76" s="1" t="s">
        <v>777</v>
      </c>
      <c r="E76" s="1"/>
      <c r="F76" s="1"/>
      <c r="G76" s="1"/>
      <c r="H76" s="1"/>
      <c r="I76" s="1"/>
      <c r="J76" s="1"/>
      <c r="K76" s="1"/>
      <c r="L76" s="1"/>
      <c r="M76" s="1"/>
      <c r="N76" s="1"/>
      <c r="O76" s="1"/>
      <c r="P76" s="1"/>
    </row>
    <row r="77" spans="2:16" x14ac:dyDescent="0.25">
      <c r="B77" s="2" t="s">
        <v>15</v>
      </c>
      <c r="C77" s="1"/>
      <c r="D77" s="1"/>
      <c r="E77" s="1"/>
      <c r="F77" s="1"/>
      <c r="G77" s="1"/>
      <c r="H77" s="1"/>
      <c r="I77" s="1"/>
      <c r="J77" s="1"/>
      <c r="K77" s="1"/>
      <c r="L77" s="1"/>
      <c r="M77" s="1"/>
      <c r="N77" s="1"/>
      <c r="O77" s="1"/>
      <c r="P77" s="1"/>
    </row>
    <row r="78" spans="2:16" x14ac:dyDescent="0.25">
      <c r="B78" s="2" t="s">
        <v>16</v>
      </c>
      <c r="C78" s="1"/>
      <c r="D78" s="1"/>
      <c r="E78" s="1"/>
      <c r="F78" s="1"/>
      <c r="G78" s="1"/>
      <c r="H78" s="1"/>
      <c r="I78" s="1"/>
      <c r="J78" s="1"/>
      <c r="K78" s="1"/>
      <c r="L78" s="1"/>
      <c r="M78" s="1"/>
      <c r="N78" s="1"/>
      <c r="O78" s="1"/>
      <c r="P78" s="1"/>
    </row>
    <row r="79" spans="2:16" x14ac:dyDescent="0.25">
      <c r="B79" s="2" t="s">
        <v>17</v>
      </c>
      <c r="C79" s="1"/>
      <c r="D79" s="1"/>
      <c r="E79" s="1"/>
      <c r="F79" s="1"/>
      <c r="G79" s="1"/>
      <c r="H79" s="1"/>
      <c r="I79" s="1"/>
      <c r="J79" s="1"/>
      <c r="K79" s="1"/>
      <c r="L79" s="1"/>
      <c r="M79" s="1"/>
      <c r="N79" s="1"/>
      <c r="O79" s="1"/>
      <c r="P79" s="1"/>
    </row>
    <row r="80" spans="2:16" x14ac:dyDescent="0.25">
      <c r="B80" s="2" t="s">
        <v>18</v>
      </c>
      <c r="C80" s="1"/>
      <c r="D80" s="1" t="s">
        <v>778</v>
      </c>
      <c r="E80" s="1"/>
      <c r="F80" s="1"/>
      <c r="G80" s="1"/>
      <c r="H80" s="1"/>
      <c r="I80" s="1"/>
      <c r="J80" s="1"/>
      <c r="K80" s="1"/>
      <c r="L80" s="1"/>
      <c r="M80" s="1"/>
      <c r="N80" s="1"/>
      <c r="O80" s="1"/>
      <c r="P80" s="1"/>
    </row>
    <row r="81" spans="2:16" x14ac:dyDescent="0.25">
      <c r="B81" s="2" t="s">
        <v>20</v>
      </c>
      <c r="C81" s="1"/>
      <c r="D81" s="1">
        <v>50</v>
      </c>
      <c r="E81" s="1"/>
      <c r="F81" s="1"/>
      <c r="G81" s="1"/>
      <c r="H81" s="1"/>
      <c r="I81" s="1"/>
      <c r="J81" s="1"/>
      <c r="K81" s="1"/>
      <c r="L81" s="1"/>
      <c r="M81" s="1"/>
      <c r="N81" s="1"/>
      <c r="O81" s="1"/>
      <c r="P81" s="1"/>
    </row>
    <row r="82" spans="2:16" x14ac:dyDescent="0.25">
      <c r="B82" s="2" t="s">
        <v>21</v>
      </c>
      <c r="C82" s="1"/>
      <c r="D82" s="1">
        <v>9</v>
      </c>
      <c r="E82" s="1"/>
      <c r="F82" s="1"/>
      <c r="G82" s="1"/>
      <c r="H82" s="1"/>
      <c r="I82" s="1"/>
      <c r="J82" s="1"/>
      <c r="K82" s="1"/>
      <c r="L82" s="1"/>
      <c r="M82" s="1"/>
      <c r="N82" s="1"/>
      <c r="O82" s="1"/>
      <c r="P82" s="1"/>
    </row>
    <row r="83" spans="2:16" x14ac:dyDescent="0.25">
      <c r="B83" s="2" t="s">
        <v>22</v>
      </c>
      <c r="C83" s="1"/>
      <c r="D83" s="1">
        <v>60</v>
      </c>
      <c r="E83" s="1"/>
      <c r="F83" s="1"/>
      <c r="G83" s="1"/>
      <c r="H83" s="1"/>
      <c r="I83" s="1"/>
      <c r="J83" s="1"/>
      <c r="K83" s="1"/>
      <c r="L83" s="1"/>
      <c r="M83" s="1"/>
      <c r="N83" s="1"/>
      <c r="O83" s="1"/>
      <c r="P83" s="1"/>
    </row>
    <row r="84" spans="2:16" x14ac:dyDescent="0.25">
      <c r="B84" s="2" t="s">
        <v>23</v>
      </c>
      <c r="C84" s="1"/>
      <c r="D84" s="1" t="s">
        <v>49</v>
      </c>
      <c r="E84" s="1"/>
      <c r="F84" s="1"/>
      <c r="G84" s="1"/>
      <c r="H84" s="1"/>
      <c r="I84" s="1"/>
      <c r="J84" s="1"/>
      <c r="K84" s="1"/>
      <c r="L84" s="1"/>
      <c r="M84" s="1"/>
      <c r="N84" s="1"/>
      <c r="O84" s="1"/>
      <c r="P84" s="1"/>
    </row>
    <row r="85" spans="2:16" x14ac:dyDescent="0.25">
      <c r="B85" s="2" t="s">
        <v>25</v>
      </c>
      <c r="C85" s="1"/>
      <c r="D85" s="1" t="s">
        <v>26</v>
      </c>
      <c r="E85" s="1"/>
      <c r="F85" s="1"/>
      <c r="G85" s="1"/>
      <c r="H85" s="1"/>
      <c r="I85" s="1"/>
      <c r="J85" s="1"/>
      <c r="K85" s="1"/>
      <c r="L85" s="1"/>
      <c r="M85" s="1"/>
      <c r="N85" s="1"/>
      <c r="O85" s="1"/>
      <c r="P85" s="1"/>
    </row>
    <row r="86" spans="2:16" x14ac:dyDescent="0.25">
      <c r="B86" s="2" t="s">
        <v>27</v>
      </c>
      <c r="C86" s="1"/>
      <c r="D86" s="1" t="s">
        <v>1269</v>
      </c>
      <c r="E86" s="1"/>
      <c r="F86" s="1"/>
      <c r="G86" s="1"/>
      <c r="H86" s="1"/>
      <c r="I86" s="1"/>
      <c r="J86" s="1"/>
      <c r="K86" s="1"/>
      <c r="L86" s="1"/>
      <c r="M86" s="1"/>
      <c r="N86" s="1"/>
      <c r="O86" s="1"/>
      <c r="P86" s="1"/>
    </row>
    <row r="87" spans="2:16" x14ac:dyDescent="0.25">
      <c r="B87" s="2" t="s">
        <v>29</v>
      </c>
      <c r="C87" s="1"/>
      <c r="D87" s="1"/>
      <c r="E87" s="1"/>
      <c r="F87" s="1"/>
      <c r="G87" s="1"/>
      <c r="H87" s="1"/>
      <c r="I87" s="1"/>
      <c r="J87" s="1"/>
      <c r="K87" s="1"/>
      <c r="L87" s="1"/>
      <c r="M87" s="1"/>
      <c r="N87" s="1"/>
      <c r="O87" s="1"/>
      <c r="P87" s="1"/>
    </row>
    <row r="88" spans="2:16" x14ac:dyDescent="0.25">
      <c r="B88" s="2" t="s">
        <v>30</v>
      </c>
      <c r="C88" s="1"/>
      <c r="D88" s="1" t="s">
        <v>50</v>
      </c>
      <c r="E88" s="1"/>
      <c r="F88" s="1"/>
      <c r="G88" s="1"/>
      <c r="H88" s="1"/>
      <c r="I88" s="1"/>
      <c r="J88" s="1"/>
      <c r="K88" s="1"/>
      <c r="L88" s="1"/>
      <c r="M88" s="1"/>
      <c r="N88" s="1"/>
      <c r="O88" s="1"/>
      <c r="P88" s="1"/>
    </row>
    <row r="89" spans="2:16" x14ac:dyDescent="0.25">
      <c r="B89" s="2" t="s">
        <v>32</v>
      </c>
      <c r="C89" s="1"/>
      <c r="D89" s="1" t="s">
        <v>768</v>
      </c>
      <c r="E89" s="1"/>
      <c r="F89" s="1"/>
      <c r="G89" s="1"/>
      <c r="H89" s="1"/>
      <c r="I89" s="1"/>
      <c r="J89" s="1"/>
      <c r="K89" s="1"/>
      <c r="L89" s="1"/>
      <c r="M89" s="1"/>
      <c r="N89" s="1"/>
      <c r="O89" s="1"/>
      <c r="P89" s="1"/>
    </row>
    <row r="90" spans="2:16" x14ac:dyDescent="0.25">
      <c r="B90" s="2" t="s">
        <v>34</v>
      </c>
      <c r="C90" s="1"/>
      <c r="D90" s="1" t="s">
        <v>769</v>
      </c>
      <c r="E90" s="1"/>
      <c r="F90" s="1"/>
      <c r="G90" s="1"/>
      <c r="H90" s="1"/>
      <c r="I90" s="1"/>
      <c r="J90" s="1"/>
      <c r="K90" s="1"/>
      <c r="L90" s="1"/>
      <c r="M90" s="1"/>
      <c r="N90" s="1"/>
      <c r="O90" s="1"/>
      <c r="P90" s="1"/>
    </row>
    <row r="92" spans="2:16" x14ac:dyDescent="0.25">
      <c r="B92" s="2" t="s">
        <v>5</v>
      </c>
      <c r="C92" s="1"/>
      <c r="D92" s="1" t="s">
        <v>779</v>
      </c>
      <c r="E92" s="1"/>
      <c r="F92" s="1"/>
      <c r="G92" s="1"/>
      <c r="H92" s="1"/>
      <c r="I92" s="1"/>
      <c r="J92" s="1"/>
      <c r="K92" s="1"/>
      <c r="L92" s="1"/>
      <c r="M92" s="1"/>
      <c r="N92" s="1"/>
      <c r="O92" s="1"/>
      <c r="P92" s="1"/>
    </row>
    <row r="93" spans="2:16" x14ac:dyDescent="0.25">
      <c r="B93" s="2" t="s">
        <v>7</v>
      </c>
      <c r="C93" s="1"/>
      <c r="D93" s="1" t="s">
        <v>149</v>
      </c>
      <c r="E93" s="1"/>
      <c r="F93" s="1"/>
      <c r="G93" s="1"/>
      <c r="H93" s="1"/>
      <c r="I93" s="1"/>
      <c r="J93" s="1"/>
      <c r="K93" s="1"/>
      <c r="L93" s="1"/>
      <c r="M93" s="1"/>
      <c r="N93" s="1"/>
      <c r="O93" s="1"/>
      <c r="P93" s="1"/>
    </row>
    <row r="94" spans="2:16" x14ac:dyDescent="0.25">
      <c r="B94" s="2" t="s">
        <v>9</v>
      </c>
      <c r="C94" s="1"/>
      <c r="D94" s="1" t="s">
        <v>780</v>
      </c>
      <c r="E94" s="1"/>
      <c r="F94" s="1"/>
      <c r="G94" s="1"/>
      <c r="H94" s="1"/>
      <c r="I94" s="1"/>
      <c r="J94" s="1"/>
      <c r="K94" s="1"/>
      <c r="L94" s="1"/>
      <c r="M94" s="1"/>
      <c r="N94" s="1"/>
      <c r="O94" s="1"/>
      <c r="P94" s="1"/>
    </row>
    <row r="95" spans="2:16" x14ac:dyDescent="0.25">
      <c r="B95" s="2" t="s">
        <v>11</v>
      </c>
      <c r="C95" s="1"/>
      <c r="D95" s="1" t="s">
        <v>781</v>
      </c>
      <c r="E95" s="1"/>
      <c r="F95" s="1"/>
      <c r="G95" s="1"/>
      <c r="H95" s="1"/>
      <c r="I95" s="1"/>
      <c r="J95" s="1"/>
      <c r="K95" s="1"/>
      <c r="L95" s="1"/>
      <c r="M95" s="1"/>
      <c r="N95" s="1"/>
      <c r="O95" s="1"/>
      <c r="P95" s="1"/>
    </row>
    <row r="96" spans="2:16" x14ac:dyDescent="0.25">
      <c r="B96" s="2" t="s">
        <v>13</v>
      </c>
      <c r="C96" s="1"/>
      <c r="D96" s="1" t="s">
        <v>782</v>
      </c>
      <c r="E96" s="1"/>
      <c r="F96" s="1"/>
      <c r="G96" s="1"/>
      <c r="H96" s="1"/>
      <c r="I96" s="1"/>
      <c r="J96" s="1"/>
      <c r="K96" s="1"/>
      <c r="L96" s="1"/>
      <c r="M96" s="1"/>
      <c r="N96" s="1"/>
      <c r="O96" s="1"/>
      <c r="P96" s="1"/>
    </row>
    <row r="97" spans="2:16" x14ac:dyDescent="0.25">
      <c r="B97" s="2" t="s">
        <v>15</v>
      </c>
      <c r="C97" s="1"/>
      <c r="D97" s="1"/>
      <c r="E97" s="1"/>
      <c r="F97" s="1"/>
      <c r="G97" s="1"/>
      <c r="H97" s="1"/>
      <c r="I97" s="1"/>
      <c r="J97" s="1"/>
      <c r="K97" s="1"/>
      <c r="L97" s="1"/>
      <c r="M97" s="1"/>
      <c r="N97" s="1"/>
      <c r="O97" s="1"/>
      <c r="P97" s="1"/>
    </row>
    <row r="98" spans="2:16" x14ac:dyDescent="0.25">
      <c r="B98" s="2" t="s">
        <v>16</v>
      </c>
      <c r="C98" s="1"/>
      <c r="D98" s="1"/>
      <c r="E98" s="1"/>
      <c r="F98" s="1"/>
      <c r="G98" s="1"/>
      <c r="H98" s="1"/>
      <c r="I98" s="1"/>
      <c r="J98" s="1"/>
      <c r="K98" s="1"/>
      <c r="L98" s="1"/>
      <c r="M98" s="1"/>
      <c r="N98" s="1"/>
      <c r="O98" s="1"/>
      <c r="P98" s="1"/>
    </row>
    <row r="99" spans="2:16" x14ac:dyDescent="0.25">
      <c r="B99" s="2" t="s">
        <v>17</v>
      </c>
      <c r="C99" s="1"/>
      <c r="D99" s="1"/>
      <c r="E99" s="1"/>
      <c r="F99" s="1"/>
      <c r="G99" s="1"/>
      <c r="H99" s="1"/>
      <c r="I99" s="1"/>
      <c r="J99" s="1"/>
      <c r="K99" s="1"/>
      <c r="L99" s="1"/>
      <c r="M99" s="1"/>
      <c r="N99" s="1"/>
      <c r="O99" s="1"/>
      <c r="P99" s="1"/>
    </row>
    <row r="100" spans="2:16" x14ac:dyDescent="0.25">
      <c r="B100" s="2" t="s">
        <v>18</v>
      </c>
      <c r="C100" s="1"/>
      <c r="D100" s="1" t="s">
        <v>767</v>
      </c>
      <c r="E100" s="1"/>
      <c r="F100" s="1"/>
      <c r="G100" s="1"/>
      <c r="H100" s="1"/>
      <c r="I100" s="1"/>
      <c r="J100" s="1"/>
      <c r="K100" s="1"/>
      <c r="L100" s="1"/>
      <c r="M100" s="1"/>
      <c r="N100" s="1"/>
      <c r="O100" s="1"/>
      <c r="P100" s="1"/>
    </row>
    <row r="101" spans="2:16" x14ac:dyDescent="0.25">
      <c r="B101" s="2" t="s">
        <v>20</v>
      </c>
      <c r="C101" s="1"/>
      <c r="D101" s="1">
        <v>50</v>
      </c>
      <c r="E101" s="1"/>
      <c r="F101" s="1"/>
      <c r="G101" s="1"/>
      <c r="H101" s="1"/>
      <c r="I101" s="1"/>
      <c r="J101" s="1"/>
      <c r="K101" s="1"/>
      <c r="L101" s="1"/>
      <c r="M101" s="1"/>
      <c r="N101" s="1"/>
      <c r="O101" s="1"/>
      <c r="P101" s="1"/>
    </row>
    <row r="102" spans="2:16" x14ac:dyDescent="0.25">
      <c r="B102" s="2" t="s">
        <v>21</v>
      </c>
      <c r="C102" s="1"/>
      <c r="D102" s="1">
        <v>9</v>
      </c>
      <c r="E102" s="1"/>
      <c r="F102" s="1"/>
      <c r="G102" s="1"/>
      <c r="H102" s="1"/>
      <c r="I102" s="1"/>
      <c r="J102" s="1"/>
      <c r="K102" s="1"/>
      <c r="L102" s="1"/>
      <c r="M102" s="1"/>
      <c r="N102" s="1"/>
      <c r="O102" s="1"/>
      <c r="P102" s="1"/>
    </row>
    <row r="103" spans="2:16" x14ac:dyDescent="0.25">
      <c r="B103" s="2" t="s">
        <v>22</v>
      </c>
      <c r="C103" s="1"/>
      <c r="D103" s="1">
        <v>60</v>
      </c>
      <c r="E103" s="1"/>
      <c r="F103" s="1"/>
      <c r="G103" s="1"/>
      <c r="H103" s="1"/>
      <c r="I103" s="1"/>
      <c r="J103" s="1"/>
      <c r="K103" s="1"/>
      <c r="L103" s="1"/>
      <c r="M103" s="1"/>
      <c r="N103" s="1"/>
      <c r="O103" s="1"/>
      <c r="P103" s="1"/>
    </row>
    <row r="104" spans="2:16" x14ac:dyDescent="0.25">
      <c r="B104" s="2" t="s">
        <v>23</v>
      </c>
      <c r="C104" s="1"/>
      <c r="D104" s="1" t="s">
        <v>49</v>
      </c>
      <c r="E104" s="1"/>
      <c r="F104" s="1"/>
      <c r="G104" s="1"/>
      <c r="H104" s="1"/>
      <c r="I104" s="1"/>
      <c r="J104" s="1"/>
      <c r="K104" s="1"/>
      <c r="L104" s="1"/>
      <c r="M104" s="1"/>
      <c r="N104" s="1"/>
      <c r="O104" s="1"/>
      <c r="P104" s="1"/>
    </row>
    <row r="105" spans="2:16" x14ac:dyDescent="0.25">
      <c r="B105" s="2" t="s">
        <v>25</v>
      </c>
      <c r="C105" s="1"/>
      <c r="D105" s="1" t="s">
        <v>26</v>
      </c>
      <c r="E105" s="1"/>
      <c r="F105" s="1"/>
      <c r="G105" s="1"/>
      <c r="H105" s="1"/>
      <c r="I105" s="1"/>
      <c r="J105" s="1"/>
      <c r="K105" s="1"/>
      <c r="L105" s="1"/>
      <c r="M105" s="1"/>
      <c r="N105" s="1"/>
      <c r="O105" s="1"/>
      <c r="P105" s="1"/>
    </row>
    <row r="106" spans="2:16" x14ac:dyDescent="0.25">
      <c r="B106" s="2" t="s">
        <v>27</v>
      </c>
      <c r="C106" s="1"/>
      <c r="D106" s="1" t="s">
        <v>1269</v>
      </c>
      <c r="E106" s="1"/>
      <c r="F106" s="1"/>
      <c r="G106" s="1"/>
      <c r="H106" s="1"/>
      <c r="I106" s="1"/>
      <c r="J106" s="1"/>
      <c r="K106" s="1"/>
      <c r="L106" s="1"/>
      <c r="M106" s="1"/>
      <c r="N106" s="1"/>
      <c r="O106" s="1"/>
      <c r="P106" s="1"/>
    </row>
    <row r="107" spans="2:16" x14ac:dyDescent="0.25">
      <c r="B107" s="2" t="s">
        <v>29</v>
      </c>
      <c r="C107" s="1"/>
      <c r="D107" s="1"/>
      <c r="E107" s="1"/>
      <c r="F107" s="1"/>
      <c r="G107" s="1"/>
      <c r="H107" s="1"/>
      <c r="I107" s="1"/>
      <c r="J107" s="1"/>
      <c r="K107" s="1"/>
      <c r="L107" s="1"/>
      <c r="M107" s="1"/>
      <c r="N107" s="1"/>
      <c r="O107" s="1"/>
      <c r="P107" s="1"/>
    </row>
    <row r="108" spans="2:16" x14ac:dyDescent="0.25">
      <c r="B108" s="2" t="s">
        <v>30</v>
      </c>
      <c r="C108" s="1"/>
      <c r="D108" s="1" t="s">
        <v>50</v>
      </c>
      <c r="E108" s="1"/>
      <c r="F108" s="1"/>
      <c r="G108" s="1"/>
      <c r="H108" s="1"/>
      <c r="I108" s="1"/>
      <c r="J108" s="1"/>
      <c r="K108" s="1"/>
      <c r="L108" s="1"/>
      <c r="M108" s="1"/>
      <c r="N108" s="1"/>
      <c r="O108" s="1"/>
      <c r="P108" s="1"/>
    </row>
    <row r="109" spans="2:16" x14ac:dyDescent="0.25">
      <c r="B109" s="2" t="s">
        <v>32</v>
      </c>
      <c r="C109" s="1"/>
      <c r="D109" s="1" t="s">
        <v>768</v>
      </c>
      <c r="E109" s="1"/>
      <c r="F109" s="1"/>
      <c r="G109" s="1"/>
      <c r="H109" s="1"/>
      <c r="I109" s="1"/>
      <c r="J109" s="1"/>
      <c r="K109" s="1"/>
      <c r="L109" s="1"/>
      <c r="M109" s="1"/>
      <c r="N109" s="1"/>
      <c r="O109" s="1"/>
      <c r="P109" s="1"/>
    </row>
    <row r="110" spans="2:16" x14ac:dyDescent="0.25">
      <c r="B110" s="2" t="s">
        <v>34</v>
      </c>
      <c r="C110" s="1"/>
      <c r="D110" s="1" t="s">
        <v>769</v>
      </c>
      <c r="E110" s="1"/>
      <c r="F110" s="1"/>
      <c r="G110" s="1"/>
      <c r="H110" s="1"/>
      <c r="I110" s="1"/>
      <c r="J110" s="1"/>
      <c r="K110" s="1"/>
      <c r="L110" s="1"/>
      <c r="M110" s="1"/>
      <c r="N110" s="1"/>
      <c r="O110" s="1"/>
      <c r="P110" s="1"/>
    </row>
    <row r="112" spans="2:16" x14ac:dyDescent="0.25">
      <c r="B112" s="2" t="s">
        <v>5</v>
      </c>
      <c r="C112" s="1"/>
      <c r="D112" s="1" t="s">
        <v>779</v>
      </c>
      <c r="E112" s="1"/>
      <c r="F112" s="1"/>
      <c r="G112" s="1"/>
      <c r="H112" s="1"/>
      <c r="I112" s="1"/>
      <c r="J112" s="1"/>
      <c r="K112" s="1"/>
      <c r="L112" s="1"/>
      <c r="M112" s="1"/>
      <c r="N112" s="1"/>
      <c r="O112" s="1"/>
      <c r="P112" s="1"/>
    </row>
    <row r="113" spans="2:16" x14ac:dyDescent="0.25">
      <c r="B113" s="2" t="s">
        <v>7</v>
      </c>
      <c r="C113" s="1"/>
      <c r="D113" s="1" t="s">
        <v>149</v>
      </c>
      <c r="E113" s="1"/>
      <c r="F113" s="1"/>
      <c r="G113" s="1"/>
      <c r="H113" s="1"/>
      <c r="I113" s="1"/>
      <c r="J113" s="1"/>
      <c r="K113" s="1"/>
      <c r="L113" s="1"/>
      <c r="M113" s="1"/>
      <c r="N113" s="1"/>
      <c r="O113" s="1"/>
      <c r="P113" s="1"/>
    </row>
    <row r="114" spans="2:16" x14ac:dyDescent="0.25">
      <c r="B114" s="2" t="s">
        <v>9</v>
      </c>
      <c r="C114" s="1"/>
      <c r="D114" s="1" t="s">
        <v>783</v>
      </c>
      <c r="E114" s="1"/>
      <c r="F114" s="1"/>
      <c r="G114" s="1"/>
      <c r="H114" s="1"/>
      <c r="I114" s="1"/>
      <c r="J114" s="1"/>
      <c r="K114" s="1"/>
      <c r="L114" s="1"/>
      <c r="M114" s="1"/>
      <c r="N114" s="1"/>
      <c r="O114" s="1"/>
      <c r="P114" s="1"/>
    </row>
    <row r="115" spans="2:16" x14ac:dyDescent="0.25">
      <c r="B115" s="2" t="s">
        <v>11</v>
      </c>
      <c r="C115" s="1"/>
      <c r="D115" s="1" t="s">
        <v>784</v>
      </c>
      <c r="E115" s="1"/>
      <c r="F115" s="1"/>
      <c r="G115" s="1"/>
      <c r="H115" s="1"/>
      <c r="I115" s="1"/>
      <c r="J115" s="1"/>
      <c r="K115" s="1"/>
      <c r="L115" s="1"/>
      <c r="M115" s="1"/>
      <c r="N115" s="1"/>
      <c r="O115" s="1"/>
      <c r="P115" s="1"/>
    </row>
    <row r="116" spans="2:16" x14ac:dyDescent="0.25">
      <c r="B116" s="2" t="s">
        <v>13</v>
      </c>
      <c r="C116" s="1"/>
      <c r="D116" s="1" t="s">
        <v>785</v>
      </c>
      <c r="E116" s="1"/>
      <c r="F116" s="1"/>
      <c r="G116" s="1"/>
      <c r="H116" s="1"/>
      <c r="I116" s="1"/>
      <c r="J116" s="1"/>
      <c r="K116" s="1"/>
      <c r="L116" s="1"/>
      <c r="M116" s="1"/>
      <c r="N116" s="1"/>
      <c r="O116" s="1"/>
      <c r="P116" s="1"/>
    </row>
    <row r="117" spans="2:16" x14ac:dyDescent="0.25">
      <c r="B117" s="2" t="s">
        <v>15</v>
      </c>
      <c r="C117" s="1"/>
      <c r="D117" s="1"/>
      <c r="E117" s="1"/>
      <c r="F117" s="1"/>
      <c r="G117" s="1"/>
      <c r="H117" s="1"/>
      <c r="I117" s="1"/>
      <c r="J117" s="1"/>
      <c r="K117" s="1"/>
      <c r="L117" s="1"/>
      <c r="M117" s="1"/>
      <c r="N117" s="1"/>
      <c r="O117" s="1"/>
      <c r="P117" s="1"/>
    </row>
    <row r="118" spans="2:16" x14ac:dyDescent="0.25">
      <c r="B118" s="2" t="s">
        <v>16</v>
      </c>
      <c r="C118" s="1"/>
      <c r="D118" s="1"/>
      <c r="E118" s="1"/>
      <c r="F118" s="1"/>
      <c r="G118" s="1"/>
      <c r="H118" s="1"/>
      <c r="I118" s="1"/>
      <c r="J118" s="1"/>
      <c r="K118" s="1"/>
      <c r="L118" s="1"/>
      <c r="M118" s="1"/>
      <c r="N118" s="1"/>
      <c r="O118" s="1"/>
      <c r="P118" s="1"/>
    </row>
    <row r="119" spans="2:16" x14ac:dyDescent="0.25">
      <c r="B119" s="2" t="s">
        <v>17</v>
      </c>
      <c r="C119" s="1"/>
      <c r="D119" s="1"/>
      <c r="E119" s="1"/>
      <c r="F119" s="1"/>
      <c r="G119" s="1"/>
      <c r="H119" s="1"/>
      <c r="I119" s="1"/>
      <c r="J119" s="1"/>
      <c r="K119" s="1"/>
      <c r="L119" s="1"/>
      <c r="M119" s="1"/>
      <c r="N119" s="1"/>
      <c r="O119" s="1"/>
      <c r="P119" s="1"/>
    </row>
    <row r="120" spans="2:16" x14ac:dyDescent="0.25">
      <c r="B120" s="2" t="s">
        <v>18</v>
      </c>
      <c r="C120" s="1"/>
      <c r="D120" s="1" t="s">
        <v>767</v>
      </c>
      <c r="E120" s="1"/>
      <c r="F120" s="1"/>
      <c r="G120" s="1"/>
      <c r="H120" s="1"/>
      <c r="I120" s="1"/>
      <c r="J120" s="1"/>
      <c r="K120" s="1"/>
      <c r="L120" s="1"/>
      <c r="M120" s="1"/>
      <c r="N120" s="1"/>
      <c r="O120" s="1"/>
      <c r="P120" s="1"/>
    </row>
    <row r="121" spans="2:16" x14ac:dyDescent="0.25">
      <c r="B121" s="2" t="s">
        <v>20</v>
      </c>
      <c r="C121" s="1"/>
      <c r="D121" s="1">
        <v>50</v>
      </c>
      <c r="E121" s="1"/>
      <c r="F121" s="1"/>
      <c r="G121" s="1"/>
      <c r="H121" s="1"/>
      <c r="I121" s="1"/>
      <c r="J121" s="1"/>
      <c r="K121" s="1"/>
      <c r="L121" s="1"/>
      <c r="M121" s="1"/>
      <c r="N121" s="1"/>
      <c r="O121" s="1"/>
      <c r="P121" s="1"/>
    </row>
    <row r="122" spans="2:16" x14ac:dyDescent="0.25">
      <c r="B122" s="2" t="s">
        <v>21</v>
      </c>
      <c r="C122" s="1"/>
      <c r="D122" s="1">
        <v>9</v>
      </c>
      <c r="E122" s="1"/>
      <c r="F122" s="1"/>
      <c r="G122" s="1"/>
      <c r="H122" s="1"/>
      <c r="I122" s="1"/>
      <c r="J122" s="1"/>
      <c r="K122" s="1"/>
      <c r="L122" s="1"/>
      <c r="M122" s="1"/>
      <c r="N122" s="1"/>
      <c r="O122" s="1"/>
      <c r="P122" s="1"/>
    </row>
    <row r="123" spans="2:16" x14ac:dyDescent="0.25">
      <c r="B123" s="2" t="s">
        <v>22</v>
      </c>
      <c r="C123" s="1"/>
      <c r="D123" s="1">
        <v>60</v>
      </c>
      <c r="E123" s="1"/>
      <c r="F123" s="1"/>
      <c r="G123" s="1"/>
      <c r="H123" s="1"/>
      <c r="I123" s="1"/>
      <c r="J123" s="1"/>
      <c r="K123" s="1"/>
      <c r="L123" s="1"/>
      <c r="M123" s="1"/>
      <c r="N123" s="1"/>
      <c r="O123" s="1"/>
      <c r="P123" s="1"/>
    </row>
    <row r="124" spans="2:16" x14ac:dyDescent="0.25">
      <c r="B124" s="2" t="s">
        <v>23</v>
      </c>
      <c r="C124" s="1"/>
      <c r="D124" s="1" t="s">
        <v>49</v>
      </c>
      <c r="E124" s="1"/>
      <c r="F124" s="1"/>
      <c r="G124" s="1"/>
      <c r="H124" s="1"/>
      <c r="I124" s="1"/>
      <c r="J124" s="1"/>
      <c r="K124" s="1"/>
      <c r="L124" s="1"/>
      <c r="M124" s="1"/>
      <c r="N124" s="1"/>
      <c r="O124" s="1"/>
      <c r="P124" s="1"/>
    </row>
    <row r="125" spans="2:16" x14ac:dyDescent="0.25">
      <c r="B125" s="2" t="s">
        <v>25</v>
      </c>
      <c r="C125" s="1"/>
      <c r="D125" s="1" t="s">
        <v>26</v>
      </c>
      <c r="E125" s="1"/>
      <c r="F125" s="1"/>
      <c r="G125" s="1"/>
      <c r="H125" s="1"/>
      <c r="I125" s="1"/>
      <c r="J125" s="1"/>
      <c r="K125" s="1"/>
      <c r="L125" s="1"/>
      <c r="M125" s="1"/>
      <c r="N125" s="1"/>
      <c r="O125" s="1"/>
      <c r="P125" s="1"/>
    </row>
    <row r="126" spans="2:16" x14ac:dyDescent="0.25">
      <c r="B126" s="2" t="s">
        <v>27</v>
      </c>
      <c r="C126" s="1"/>
      <c r="D126" s="1" t="s">
        <v>1269</v>
      </c>
      <c r="E126" s="1"/>
      <c r="F126" s="1"/>
      <c r="G126" s="1"/>
      <c r="H126" s="1"/>
      <c r="I126" s="1"/>
      <c r="J126" s="1"/>
      <c r="K126" s="1"/>
      <c r="L126" s="1"/>
      <c r="M126" s="1"/>
      <c r="N126" s="1"/>
      <c r="O126" s="1"/>
      <c r="P126" s="1"/>
    </row>
    <row r="127" spans="2:16" x14ac:dyDescent="0.25">
      <c r="B127" s="2" t="s">
        <v>29</v>
      </c>
      <c r="C127" s="1"/>
      <c r="D127" s="1"/>
      <c r="E127" s="1"/>
      <c r="F127" s="1"/>
      <c r="G127" s="1"/>
      <c r="H127" s="1"/>
      <c r="I127" s="1"/>
      <c r="J127" s="1"/>
      <c r="K127" s="1"/>
      <c r="L127" s="1"/>
      <c r="M127" s="1"/>
      <c r="N127" s="1"/>
      <c r="O127" s="1"/>
      <c r="P127" s="1"/>
    </row>
    <row r="128" spans="2:16" x14ac:dyDescent="0.25">
      <c r="B128" s="2" t="s">
        <v>30</v>
      </c>
      <c r="C128" s="1"/>
      <c r="D128" s="1" t="s">
        <v>50</v>
      </c>
      <c r="E128" s="1"/>
      <c r="F128" s="1"/>
      <c r="G128" s="1"/>
      <c r="H128" s="1"/>
      <c r="I128" s="1"/>
      <c r="J128" s="1"/>
      <c r="K128" s="1"/>
      <c r="L128" s="1"/>
      <c r="M128" s="1"/>
      <c r="N128" s="1"/>
      <c r="O128" s="1"/>
      <c r="P128" s="1"/>
    </row>
    <row r="129" spans="2:16" x14ac:dyDescent="0.25">
      <c r="B129" s="2" t="s">
        <v>32</v>
      </c>
      <c r="C129" s="1"/>
      <c r="D129" s="1" t="s">
        <v>768</v>
      </c>
      <c r="E129" s="1"/>
      <c r="F129" s="1"/>
      <c r="G129" s="1"/>
      <c r="H129" s="1"/>
      <c r="I129" s="1"/>
      <c r="J129" s="1"/>
      <c r="K129" s="1"/>
      <c r="L129" s="1"/>
      <c r="M129" s="1"/>
      <c r="N129" s="1"/>
      <c r="O129" s="1"/>
      <c r="P129" s="1"/>
    </row>
    <row r="130" spans="2:16" x14ac:dyDescent="0.25">
      <c r="B130" s="2" t="s">
        <v>34</v>
      </c>
      <c r="C130" s="1"/>
      <c r="D130" s="1" t="s">
        <v>769</v>
      </c>
      <c r="E130" s="1"/>
      <c r="F130" s="1"/>
      <c r="G130" s="1"/>
      <c r="H130" s="1"/>
      <c r="I130" s="1"/>
      <c r="J130" s="1"/>
      <c r="K130" s="1"/>
      <c r="L130" s="1"/>
      <c r="M130" s="1"/>
      <c r="N130" s="1"/>
      <c r="O130" s="1"/>
      <c r="P130" s="1"/>
    </row>
  </sheetData>
  <mergeCells count="226">
    <mergeCell ref="B127:C127"/>
    <mergeCell ref="D127:P127"/>
    <mergeCell ref="B128:C128"/>
    <mergeCell ref="D128:P128"/>
    <mergeCell ref="B129:C129"/>
    <mergeCell ref="D129:P129"/>
    <mergeCell ref="B130:C130"/>
    <mergeCell ref="D130:P130"/>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7:C107"/>
    <mergeCell ref="D107:P107"/>
    <mergeCell ref="B108:C108"/>
    <mergeCell ref="D108:P108"/>
    <mergeCell ref="B109:C109"/>
    <mergeCell ref="D109:P109"/>
    <mergeCell ref="B110:C110"/>
    <mergeCell ref="D110:P110"/>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0:C90"/>
    <mergeCell ref="D90:P90"/>
    <mergeCell ref="B92:C92"/>
    <mergeCell ref="D92:P92"/>
    <mergeCell ref="B93:C93"/>
    <mergeCell ref="D93:P93"/>
    <mergeCell ref="B94:C94"/>
    <mergeCell ref="D94:P94"/>
    <mergeCell ref="B95:C95"/>
    <mergeCell ref="D95:P95"/>
    <mergeCell ref="B85:C85"/>
    <mergeCell ref="D85:P85"/>
    <mergeCell ref="B86:C86"/>
    <mergeCell ref="D86:P86"/>
    <mergeCell ref="B87:C87"/>
    <mergeCell ref="D87:P87"/>
    <mergeCell ref="B88:C88"/>
    <mergeCell ref="D88:P88"/>
    <mergeCell ref="B89:C89"/>
    <mergeCell ref="D89:P89"/>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69:C69"/>
    <mergeCell ref="D69:P69"/>
    <mergeCell ref="B70:C70"/>
    <mergeCell ref="D70:P70"/>
    <mergeCell ref="B72:C72"/>
    <mergeCell ref="D72:P72"/>
    <mergeCell ref="B73:C73"/>
    <mergeCell ref="D73:P73"/>
    <mergeCell ref="B74:C74"/>
    <mergeCell ref="D74:P74"/>
    <mergeCell ref="B64:C64"/>
    <mergeCell ref="D64:P64"/>
    <mergeCell ref="B65:C65"/>
    <mergeCell ref="D65:P65"/>
    <mergeCell ref="B66:C66"/>
    <mergeCell ref="D66:P66"/>
    <mergeCell ref="B67:C67"/>
    <mergeCell ref="D67:P67"/>
    <mergeCell ref="B68:C68"/>
    <mergeCell ref="D68:P68"/>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8:C48"/>
    <mergeCell ref="D48:P48"/>
    <mergeCell ref="B49:C49"/>
    <mergeCell ref="D49:P49"/>
    <mergeCell ref="B50:C50"/>
    <mergeCell ref="D50:P50"/>
    <mergeCell ref="B52:C52"/>
    <mergeCell ref="D52:P52"/>
    <mergeCell ref="B53:C53"/>
    <mergeCell ref="D53:P53"/>
    <mergeCell ref="B43:C43"/>
    <mergeCell ref="D43:P43"/>
    <mergeCell ref="B44:C44"/>
    <mergeCell ref="D44:P44"/>
    <mergeCell ref="B45:C45"/>
    <mergeCell ref="D45:P45"/>
    <mergeCell ref="B46:C46"/>
    <mergeCell ref="D46:P46"/>
    <mergeCell ref="B47:C47"/>
    <mergeCell ref="D47:P47"/>
    <mergeCell ref="B38:C38"/>
    <mergeCell ref="D38:P38"/>
    <mergeCell ref="B39:C39"/>
    <mergeCell ref="D39:P39"/>
    <mergeCell ref="B40:C40"/>
    <mergeCell ref="D40:P40"/>
    <mergeCell ref="B41:C41"/>
    <mergeCell ref="D41:P41"/>
    <mergeCell ref="B42:C42"/>
    <mergeCell ref="D42:P42"/>
    <mergeCell ref="B33:C33"/>
    <mergeCell ref="D33:P33"/>
    <mergeCell ref="B34:C34"/>
    <mergeCell ref="D34:P34"/>
    <mergeCell ref="B35:C35"/>
    <mergeCell ref="D35:P35"/>
    <mergeCell ref="B36:C36"/>
    <mergeCell ref="D36:P36"/>
    <mergeCell ref="B37:C37"/>
    <mergeCell ref="D37:P37"/>
    <mergeCell ref="B23:P23"/>
    <mergeCell ref="C24:P24"/>
    <mergeCell ref="C25:P25"/>
    <mergeCell ref="C26:P26"/>
    <mergeCell ref="C27:P27"/>
    <mergeCell ref="C28:P28"/>
    <mergeCell ref="B30:P30"/>
    <mergeCell ref="B32:C32"/>
    <mergeCell ref="D32:P32"/>
    <mergeCell ref="C20:F20"/>
    <mergeCell ref="G20:J20"/>
    <mergeCell ref="K20:P20"/>
    <mergeCell ref="C21:F21"/>
    <mergeCell ref="G21:J21"/>
    <mergeCell ref="K21:P21"/>
    <mergeCell ref="C22:F22"/>
    <mergeCell ref="G22:J22"/>
    <mergeCell ref="K22:P22"/>
    <mergeCell ref="B15:O15"/>
    <mergeCell ref="B16:O16"/>
    <mergeCell ref="C17:F17"/>
    <mergeCell ref="G17:J17"/>
    <mergeCell ref="K17:P17"/>
    <mergeCell ref="C18:F18"/>
    <mergeCell ref="G18:J18"/>
    <mergeCell ref="K18:P18"/>
    <mergeCell ref="C19:F19"/>
    <mergeCell ref="G19:J19"/>
    <mergeCell ref="K19:P19"/>
    <mergeCell ref="B1:P1"/>
    <mergeCell ref="B2:N2"/>
    <mergeCell ref="B3:C3"/>
    <mergeCell ref="B5:O5"/>
    <mergeCell ref="B6:N6"/>
    <mergeCell ref="B7:C7"/>
    <mergeCell ref="B10:O10"/>
    <mergeCell ref="B11:N11"/>
    <mergeCell ref="B12:C12"/>
  </mergeCells>
  <conditionalFormatting sqref="O4">
    <cfRule type="containsText" dxfId="1370" priority="1" operator="containsText" text="Atingiu">
      <formula>NOT(ISERROR(SEARCH("Atingiu",O4)))</formula>
    </cfRule>
    <cfRule type="containsText" dxfId="1369" priority="1" operator="containsText" text="Superou">
      <formula>NOT(ISERROR(SEARCH("Superou",O4)))</formula>
    </cfRule>
    <cfRule type="containsText" dxfId="1368" priority="1" operator="containsText" text="Não">
      <formula>NOT(ISERROR(SEARCH("Não",O4)))</formula>
    </cfRule>
  </conditionalFormatting>
  <conditionalFormatting sqref="P5">
    <cfRule type="cellIs" dxfId="1367" priority="2" operator="equal">
      <formula>1</formula>
    </cfRule>
    <cfRule type="cellIs" dxfId="1366" priority="2" operator="greaterThan">
      <formula>1</formula>
    </cfRule>
    <cfRule type="cellIs" dxfId="1365" priority="2" operator="lessThan">
      <formula>1</formula>
    </cfRule>
  </conditionalFormatting>
  <conditionalFormatting sqref="O8">
    <cfRule type="containsText" dxfId="1364" priority="3" operator="containsText" text="Atingiu">
      <formula>NOT(ISERROR(SEARCH("Atingiu",O8)))</formula>
    </cfRule>
    <cfRule type="containsText" dxfId="1363" priority="3" operator="containsText" text="Superou">
      <formula>NOT(ISERROR(SEARCH("Superou",O8)))</formula>
    </cfRule>
    <cfRule type="containsText" dxfId="1362" priority="3" operator="containsText" text="Não">
      <formula>NOT(ISERROR(SEARCH("Não",O8)))</formula>
    </cfRule>
  </conditionalFormatting>
  <conditionalFormatting sqref="O9">
    <cfRule type="containsText" dxfId="1361" priority="4" operator="containsText" text="Atingiu">
      <formula>NOT(ISERROR(SEARCH("Atingiu",O9)))</formula>
    </cfRule>
    <cfRule type="containsText" dxfId="1360" priority="4" operator="containsText" text="Superou">
      <formula>NOT(ISERROR(SEARCH("Superou",O9)))</formula>
    </cfRule>
    <cfRule type="containsText" dxfId="1359" priority="4" operator="containsText" text="Não">
      <formula>NOT(ISERROR(SEARCH("Não",O9)))</formula>
    </cfRule>
  </conditionalFormatting>
  <conditionalFormatting sqref="P10">
    <cfRule type="cellIs" dxfId="1358" priority="5" operator="equal">
      <formula>1</formula>
    </cfRule>
    <cfRule type="cellIs" dxfId="1357" priority="5" operator="greaterThan">
      <formula>1</formula>
    </cfRule>
    <cfRule type="cellIs" dxfId="1356" priority="5" operator="lessThan">
      <formula>1</formula>
    </cfRule>
  </conditionalFormatting>
  <conditionalFormatting sqref="O13">
    <cfRule type="containsText" dxfId="1355" priority="6" operator="containsText" text="Atingiu">
      <formula>NOT(ISERROR(SEARCH("Atingiu",O13)))</formula>
    </cfRule>
    <cfRule type="containsText" dxfId="1354" priority="6" operator="containsText" text="Superou">
      <formula>NOT(ISERROR(SEARCH("Superou",O13)))</formula>
    </cfRule>
    <cfRule type="containsText" dxfId="1353" priority="6" operator="containsText" text="Não">
      <formula>NOT(ISERROR(SEARCH("Não",O13)))</formula>
    </cfRule>
  </conditionalFormatting>
  <conditionalFormatting sqref="O14">
    <cfRule type="containsText" dxfId="1352" priority="7" operator="containsText" text="Atingiu">
      <formula>NOT(ISERROR(SEARCH("Atingiu",O14)))</formula>
    </cfRule>
    <cfRule type="containsText" dxfId="1351" priority="7" operator="containsText" text="Superou">
      <formula>NOT(ISERROR(SEARCH("Superou",O14)))</formula>
    </cfRule>
    <cfRule type="containsText" dxfId="1350" priority="7" operator="containsText" text="Não">
      <formula>NOT(ISERROR(SEARCH("Não",O14)))</formula>
    </cfRule>
  </conditionalFormatting>
  <conditionalFormatting sqref="P15">
    <cfRule type="cellIs" dxfId="1349" priority="8" operator="equal">
      <formula>1</formula>
    </cfRule>
    <cfRule type="cellIs" dxfId="1348" priority="8" operator="greaterThan">
      <formula>1</formula>
    </cfRule>
    <cfRule type="cellIs" dxfId="1347" priority="8" operator="lessThan">
      <formula>1</formula>
    </cfRule>
  </conditionalFormatting>
  <conditionalFormatting sqref="P16">
    <cfRule type="cellIs" dxfId="1346" priority="9" operator="equal">
      <formula>1</formula>
    </cfRule>
    <cfRule type="cellIs" dxfId="1345" priority="9" operator="greaterThan">
      <formula>1</formula>
    </cfRule>
    <cfRule type="cellIs" dxfId="1344" priority="9" operator="lessThan">
      <formula>1</formula>
    </cfRule>
  </conditionalFormatting>
  <pageMargins left="0.75" right="0.75" top="0.75" bottom="0.5" header="0.5" footer="0.7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08081"/>
  </sheetPr>
  <dimension ref="B1:R228"/>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1443</v>
      </c>
      <c r="C2" s="10"/>
      <c r="D2" s="10"/>
      <c r="E2" s="10"/>
      <c r="F2" s="10"/>
      <c r="G2" s="10"/>
      <c r="H2" s="10"/>
      <c r="I2" s="10"/>
      <c r="J2" s="10"/>
      <c r="K2" s="10"/>
      <c r="L2" s="10"/>
      <c r="M2" s="10"/>
      <c r="N2" s="9"/>
      <c r="O2" s="18" t="s">
        <v>1244</v>
      </c>
      <c r="P2" s="19">
        <v>5.0000000000000001E-3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1444</v>
      </c>
      <c r="C4" s="23" t="s">
        <v>458</v>
      </c>
      <c r="D4" s="24"/>
      <c r="E4" s="24"/>
      <c r="F4" s="24"/>
      <c r="G4" s="25">
        <v>95</v>
      </c>
      <c r="H4" s="25">
        <v>3</v>
      </c>
      <c r="I4" s="25">
        <v>100</v>
      </c>
      <c r="J4" s="26">
        <v>0.5</v>
      </c>
      <c r="K4" s="27" t="s">
        <v>462</v>
      </c>
      <c r="L4" s="24" t="s">
        <v>460</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1445</v>
      </c>
      <c r="C5" s="23" t="s">
        <v>464</v>
      </c>
      <c r="D5" s="24"/>
      <c r="E5" s="24"/>
      <c r="F5" s="24"/>
      <c r="G5" s="25">
        <v>95</v>
      </c>
      <c r="H5" s="25">
        <v>3</v>
      </c>
      <c r="I5" s="25">
        <v>100</v>
      </c>
      <c r="J5" s="26">
        <v>0.5</v>
      </c>
      <c r="K5" s="27" t="s">
        <v>462</v>
      </c>
      <c r="L5" s="24" t="s">
        <v>460</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1446</v>
      </c>
      <c r="C7" s="10"/>
      <c r="D7" s="10"/>
      <c r="E7" s="10"/>
      <c r="F7" s="10"/>
      <c r="G7" s="10"/>
      <c r="H7" s="10"/>
      <c r="I7" s="10"/>
      <c r="J7" s="10"/>
      <c r="K7" s="10"/>
      <c r="L7" s="10"/>
      <c r="M7" s="10"/>
      <c r="N7" s="9"/>
      <c r="O7" s="18" t="s">
        <v>1244</v>
      </c>
      <c r="P7" s="19">
        <v>5.0000000000000001E-3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1447</v>
      </c>
      <c r="C9" s="23" t="s">
        <v>397</v>
      </c>
      <c r="D9" s="24"/>
      <c r="E9" s="24"/>
      <c r="F9" s="24"/>
      <c r="G9" s="25">
        <v>95</v>
      </c>
      <c r="H9" s="25">
        <v>3</v>
      </c>
      <c r="I9" s="25">
        <v>100</v>
      </c>
      <c r="J9" s="26">
        <v>0.5</v>
      </c>
      <c r="K9" s="27" t="s">
        <v>462</v>
      </c>
      <c r="L9" s="24" t="s">
        <v>460</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1448</v>
      </c>
      <c r="C10" s="23" t="s">
        <v>469</v>
      </c>
      <c r="D10" s="24"/>
      <c r="E10" s="24"/>
      <c r="F10" s="24"/>
      <c r="G10" s="25">
        <v>5</v>
      </c>
      <c r="H10" s="25">
        <v>3</v>
      </c>
      <c r="I10" s="25">
        <v>10</v>
      </c>
      <c r="J10" s="26">
        <v>0.5</v>
      </c>
      <c r="K10" s="27" t="s">
        <v>462</v>
      </c>
      <c r="L10" s="24" t="s">
        <v>470</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1449</v>
      </c>
      <c r="C12" s="10"/>
      <c r="D12" s="10"/>
      <c r="E12" s="10"/>
      <c r="F12" s="10"/>
      <c r="G12" s="10"/>
      <c r="H12" s="10"/>
      <c r="I12" s="10"/>
      <c r="J12" s="10"/>
      <c r="K12" s="10"/>
      <c r="L12" s="10"/>
      <c r="M12" s="10"/>
      <c r="N12" s="9"/>
      <c r="O12" s="18" t="s">
        <v>1244</v>
      </c>
      <c r="P12" s="19">
        <v>6.0000002384185801E-3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1450</v>
      </c>
      <c r="C14" s="23" t="s">
        <v>474</v>
      </c>
      <c r="D14" s="24"/>
      <c r="E14" s="24"/>
      <c r="F14" s="24"/>
      <c r="G14" s="25">
        <v>15</v>
      </c>
      <c r="H14" s="25">
        <v>3</v>
      </c>
      <c r="I14" s="25">
        <v>20</v>
      </c>
      <c r="J14" s="26">
        <v>0.5</v>
      </c>
      <c r="K14" s="27" t="s">
        <v>462</v>
      </c>
      <c r="L14" s="24" t="s">
        <v>476</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ht="45" customHeight="1" x14ac:dyDescent="0.25">
      <c r="B15" s="22" t="s">
        <v>1451</v>
      </c>
      <c r="C15" s="23" t="s">
        <v>479</v>
      </c>
      <c r="D15" s="24"/>
      <c r="E15" s="24"/>
      <c r="F15" s="24"/>
      <c r="G15" s="25">
        <v>10</v>
      </c>
      <c r="H15" s="25">
        <v>3</v>
      </c>
      <c r="I15" s="25">
        <v>5</v>
      </c>
      <c r="J15" s="26">
        <v>0.5</v>
      </c>
      <c r="K15" s="27" t="s">
        <v>462</v>
      </c>
      <c r="L15" s="24" t="s">
        <v>480</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1.5</v>
      </c>
      <c r="O15" s="25" t="str">
        <f>IF(N15 &gt;1,"Superou",IF(N15 =1,"Atingiu","Não atingiu"))</f>
        <v>Superou</v>
      </c>
      <c r="P15" s="28">
        <f>N15-100%</f>
        <v>0.5</v>
      </c>
      <c r="R15" s="29"/>
    </row>
    <row r="16" spans="2:18" x14ac:dyDescent="0.25">
      <c r="B16" s="7" t="s">
        <v>1262</v>
      </c>
      <c r="C16" s="7"/>
      <c r="D16" s="7"/>
      <c r="E16" s="7"/>
      <c r="F16" s="7"/>
      <c r="G16" s="7"/>
      <c r="H16" s="7"/>
      <c r="I16" s="7"/>
      <c r="J16" s="7"/>
      <c r="K16" s="7"/>
      <c r="L16" s="7"/>
      <c r="M16" s="7"/>
      <c r="N16" s="7"/>
      <c r="O16" s="7"/>
      <c r="P16" s="30">
        <f>J14*N14+J15*N15</f>
        <v>0.75</v>
      </c>
    </row>
    <row r="17" spans="2:18" ht="24.75" customHeight="1" x14ac:dyDescent="0.25">
      <c r="B17" s="11" t="s">
        <v>1452</v>
      </c>
      <c r="C17" s="10"/>
      <c r="D17" s="10"/>
      <c r="E17" s="10"/>
      <c r="F17" s="10"/>
      <c r="G17" s="10"/>
      <c r="H17" s="10"/>
      <c r="I17" s="10"/>
      <c r="J17" s="10"/>
      <c r="K17" s="10"/>
      <c r="L17" s="10"/>
      <c r="M17" s="10"/>
      <c r="N17" s="9"/>
      <c r="O17" s="18" t="s">
        <v>1244</v>
      </c>
      <c r="P17" s="19">
        <v>6.0000002384185801E-3</v>
      </c>
    </row>
    <row r="18" spans="2:18" ht="24" x14ac:dyDescent="0.25">
      <c r="B18" s="8" t="s">
        <v>0</v>
      </c>
      <c r="C18" s="8"/>
      <c r="D18" s="20" t="s">
        <v>1245</v>
      </c>
      <c r="E18" s="20" t="s">
        <v>1246</v>
      </c>
      <c r="F18" s="20" t="s">
        <v>1247</v>
      </c>
      <c r="G18" s="20" t="s">
        <v>1248</v>
      </c>
      <c r="H18" s="20" t="s">
        <v>1249</v>
      </c>
      <c r="I18" s="20" t="s">
        <v>1250</v>
      </c>
      <c r="J18" s="20" t="s">
        <v>1251</v>
      </c>
      <c r="K18" s="20" t="s">
        <v>1252</v>
      </c>
      <c r="L18" s="20" t="s">
        <v>1253</v>
      </c>
      <c r="M18" s="20" t="s">
        <v>1</v>
      </c>
      <c r="N18" s="20" t="s">
        <v>1254</v>
      </c>
      <c r="O18" s="20" t="s">
        <v>1255</v>
      </c>
      <c r="P18" s="20" t="s">
        <v>1256</v>
      </c>
      <c r="R18" s="21" t="s">
        <v>1257</v>
      </c>
    </row>
    <row r="19" spans="2:18" ht="45" customHeight="1" x14ac:dyDescent="0.25">
      <c r="B19" s="22" t="s">
        <v>1453</v>
      </c>
      <c r="C19" s="23" t="s">
        <v>483</v>
      </c>
      <c r="D19" s="24"/>
      <c r="E19" s="24"/>
      <c r="F19" s="24"/>
      <c r="G19" s="25">
        <v>50</v>
      </c>
      <c r="H19" s="25">
        <v>5</v>
      </c>
      <c r="I19" s="25">
        <v>75</v>
      </c>
      <c r="J19" s="26">
        <v>0.5</v>
      </c>
      <c r="K19" s="27" t="s">
        <v>462</v>
      </c>
      <c r="L19" s="24" t="s">
        <v>476</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ht="45" customHeight="1" x14ac:dyDescent="0.25">
      <c r="B20" s="22" t="s">
        <v>1454</v>
      </c>
      <c r="C20" s="23" t="s">
        <v>479</v>
      </c>
      <c r="D20" s="24"/>
      <c r="E20" s="24"/>
      <c r="F20" s="24"/>
      <c r="G20" s="25">
        <v>15</v>
      </c>
      <c r="H20" s="25">
        <v>3</v>
      </c>
      <c r="I20" s="25">
        <v>10</v>
      </c>
      <c r="J20" s="26">
        <v>0.5</v>
      </c>
      <c r="K20" s="27" t="s">
        <v>462</v>
      </c>
      <c r="L20" s="24" t="s">
        <v>480</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1.75</v>
      </c>
      <c r="O20" s="25" t="str">
        <f>IF(N20 &gt;1,"Superou",IF(N20 =1,"Atingiu","Não atingiu"))</f>
        <v>Superou</v>
      </c>
      <c r="P20" s="28">
        <f>N20-100%</f>
        <v>0.75</v>
      </c>
      <c r="R20" s="29"/>
    </row>
    <row r="21" spans="2:18" x14ac:dyDescent="0.25">
      <c r="B21" s="7" t="s">
        <v>1262</v>
      </c>
      <c r="C21" s="7"/>
      <c r="D21" s="7"/>
      <c r="E21" s="7"/>
      <c r="F21" s="7"/>
      <c r="G21" s="7"/>
      <c r="H21" s="7"/>
      <c r="I21" s="7"/>
      <c r="J21" s="7"/>
      <c r="K21" s="7"/>
      <c r="L21" s="7"/>
      <c r="M21" s="7"/>
      <c r="N21" s="7"/>
      <c r="O21" s="7"/>
      <c r="P21" s="30">
        <f>J19*N19+J20*N20</f>
        <v>0.875</v>
      </c>
    </row>
    <row r="22" spans="2:18" ht="24.75" customHeight="1" x14ac:dyDescent="0.25">
      <c r="B22" s="11" t="s">
        <v>1455</v>
      </c>
      <c r="C22" s="10"/>
      <c r="D22" s="10"/>
      <c r="E22" s="10"/>
      <c r="F22" s="10"/>
      <c r="G22" s="10"/>
      <c r="H22" s="10"/>
      <c r="I22" s="10"/>
      <c r="J22" s="10"/>
      <c r="K22" s="10"/>
      <c r="L22" s="10"/>
      <c r="M22" s="10"/>
      <c r="N22" s="9"/>
      <c r="O22" s="18" t="s">
        <v>1244</v>
      </c>
      <c r="P22" s="19">
        <v>6.0000002384185801E-3</v>
      </c>
    </row>
    <row r="23" spans="2:18" ht="24" x14ac:dyDescent="0.25">
      <c r="B23" s="8" t="s">
        <v>0</v>
      </c>
      <c r="C23" s="8"/>
      <c r="D23" s="20" t="s">
        <v>1245</v>
      </c>
      <c r="E23" s="20" t="s">
        <v>1246</v>
      </c>
      <c r="F23" s="20" t="s">
        <v>1247</v>
      </c>
      <c r="G23" s="20" t="s">
        <v>1248</v>
      </c>
      <c r="H23" s="20" t="s">
        <v>1249</v>
      </c>
      <c r="I23" s="20" t="s">
        <v>1250</v>
      </c>
      <c r="J23" s="20" t="s">
        <v>1251</v>
      </c>
      <c r="K23" s="20" t="s">
        <v>1252</v>
      </c>
      <c r="L23" s="20" t="s">
        <v>1253</v>
      </c>
      <c r="M23" s="20" t="s">
        <v>1</v>
      </c>
      <c r="N23" s="20" t="s">
        <v>1254</v>
      </c>
      <c r="O23" s="20" t="s">
        <v>1255</v>
      </c>
      <c r="P23" s="20" t="s">
        <v>1256</v>
      </c>
      <c r="R23" s="21" t="s">
        <v>1257</v>
      </c>
    </row>
    <row r="24" spans="2:18" ht="45" customHeight="1" x14ac:dyDescent="0.25">
      <c r="B24" s="22" t="s">
        <v>1456</v>
      </c>
      <c r="C24" s="23" t="s">
        <v>488</v>
      </c>
      <c r="D24" s="24"/>
      <c r="E24" s="24"/>
      <c r="F24" s="24"/>
      <c r="G24" s="25">
        <v>20</v>
      </c>
      <c r="H24" s="25">
        <v>5</v>
      </c>
      <c r="I24" s="25">
        <v>10</v>
      </c>
      <c r="J24" s="26">
        <v>1</v>
      </c>
      <c r="K24" s="27" t="s">
        <v>462</v>
      </c>
      <c r="L24" s="24" t="s">
        <v>490</v>
      </c>
      <c r="M24" s="25">
        <v>0</v>
      </c>
      <c r="N24" s="28">
        <f>IF(G24 &gt; I24, (IF(AND(M24 = I24, M24 = (G24 - H24)), 125 %,IF(AND(M24&lt;=(G24+H24),M24&gt;=(G24-H24)),100%,IF(M24&gt;(G24+H24),(G24+H24)/M24,IF((M24&lt;(G24-H24)),100%+ABS(M24-G24)*25%/ABS(I24-G24)))))),IF(AND(M24=I24,M24=(G24+H24)),125%,IF(AND(M24&lt;=(G24+H24),M24&gt;=(G24-H24)),100%,IF(AND(M24=I24,M24=(G24+H24)),125%,IF(M24&lt;(G24-H24),M24/(G24-H24),IF(M24&gt;(G24+H24),100%+(M24-G24)*25%/(I24-G24)))))))</f>
        <v>1.5</v>
      </c>
      <c r="O24" s="25" t="str">
        <f>IF(N24 &gt;1,"Superou",IF(N24 =1,"Atingiu","Não atingiu"))</f>
        <v>Superou</v>
      </c>
      <c r="P24" s="28">
        <f>N24-100%</f>
        <v>0.5</v>
      </c>
      <c r="R24" s="29"/>
    </row>
    <row r="25" spans="2:18" x14ac:dyDescent="0.25">
      <c r="B25" s="7" t="s">
        <v>1262</v>
      </c>
      <c r="C25" s="7"/>
      <c r="D25" s="7"/>
      <c r="E25" s="7"/>
      <c r="F25" s="7"/>
      <c r="G25" s="7"/>
      <c r="H25" s="7"/>
      <c r="I25" s="7"/>
      <c r="J25" s="7"/>
      <c r="K25" s="7"/>
      <c r="L25" s="7"/>
      <c r="M25" s="7"/>
      <c r="N25" s="7"/>
      <c r="O25" s="7"/>
      <c r="P25" s="30">
        <f>J24*N24</f>
        <v>1.5</v>
      </c>
    </row>
    <row r="26" spans="2:18" ht="30" customHeight="1" x14ac:dyDescent="0.25">
      <c r="B26" s="6" t="s">
        <v>1279</v>
      </c>
      <c r="C26" s="6"/>
      <c r="D26" s="6"/>
      <c r="E26" s="6"/>
      <c r="F26" s="6"/>
      <c r="G26" s="6"/>
      <c r="H26" s="6"/>
      <c r="I26" s="6"/>
      <c r="J26" s="6"/>
      <c r="K26" s="6"/>
      <c r="L26" s="6"/>
      <c r="M26" s="6"/>
      <c r="N26" s="6"/>
      <c r="O26" s="6"/>
      <c r="P26" s="31">
        <f>P2*P6+P7*P11+P12*P16+P17*P21+P22*P25</f>
        <v>1.875000074505806E-2</v>
      </c>
    </row>
    <row r="27" spans="2:18" ht="27" customHeight="1" x14ac:dyDescent="0.25">
      <c r="B27" s="32" t="s">
        <v>1264</v>
      </c>
      <c r="C27" s="5" t="s">
        <v>1265</v>
      </c>
      <c r="D27" s="5" t="s">
        <v>1265</v>
      </c>
      <c r="E27" s="5" t="s">
        <v>1265</v>
      </c>
      <c r="F27" s="5" t="s">
        <v>1265</v>
      </c>
      <c r="G27" s="5" t="s">
        <v>1266</v>
      </c>
      <c r="H27" s="5" t="s">
        <v>1266</v>
      </c>
      <c r="I27" s="5" t="s">
        <v>1266</v>
      </c>
      <c r="J27" s="5" t="s">
        <v>1266</v>
      </c>
      <c r="K27" s="5" t="s">
        <v>1267</v>
      </c>
      <c r="L27" s="5" t="s">
        <v>1267</v>
      </c>
      <c r="M27" s="5" t="s">
        <v>1267</v>
      </c>
      <c r="N27" s="5" t="s">
        <v>1267</v>
      </c>
      <c r="O27" s="5" t="s">
        <v>1267</v>
      </c>
      <c r="P27" s="5" t="s">
        <v>1267</v>
      </c>
    </row>
    <row r="28" spans="2:18" ht="27" customHeight="1" x14ac:dyDescent="0.25">
      <c r="B28" s="33" t="s">
        <v>1444</v>
      </c>
      <c r="C28" s="4" t="s">
        <v>458</v>
      </c>
      <c r="D28" s="4" t="s">
        <v>458</v>
      </c>
      <c r="E28" s="4" t="s">
        <v>458</v>
      </c>
      <c r="F28" s="4" t="s">
        <v>458</v>
      </c>
      <c r="G28" s="4" t="s">
        <v>461</v>
      </c>
      <c r="H28" s="4" t="s">
        <v>461</v>
      </c>
      <c r="I28" s="4" t="s">
        <v>461</v>
      </c>
      <c r="J28" s="4" t="s">
        <v>461</v>
      </c>
      <c r="K28" s="4" t="s">
        <v>66</v>
      </c>
      <c r="L28" s="4" t="s">
        <v>66</v>
      </c>
      <c r="M28" s="4" t="s">
        <v>66</v>
      </c>
      <c r="N28" s="4" t="s">
        <v>66</v>
      </c>
      <c r="O28" s="4" t="s">
        <v>66</v>
      </c>
      <c r="P28" s="4" t="s">
        <v>66</v>
      </c>
    </row>
    <row r="29" spans="2:18" ht="27" customHeight="1" x14ac:dyDescent="0.25">
      <c r="B29" s="33" t="s">
        <v>1445</v>
      </c>
      <c r="C29" s="4" t="s">
        <v>464</v>
      </c>
      <c r="D29" s="4" t="s">
        <v>464</v>
      </c>
      <c r="E29" s="4" t="s">
        <v>464</v>
      </c>
      <c r="F29" s="4" t="s">
        <v>464</v>
      </c>
      <c r="G29" s="4" t="s">
        <v>461</v>
      </c>
      <c r="H29" s="4" t="s">
        <v>461</v>
      </c>
      <c r="I29" s="4" t="s">
        <v>461</v>
      </c>
      <c r="J29" s="4" t="s">
        <v>461</v>
      </c>
      <c r="K29" s="4" t="s">
        <v>66</v>
      </c>
      <c r="L29" s="4" t="s">
        <v>66</v>
      </c>
      <c r="M29" s="4" t="s">
        <v>66</v>
      </c>
      <c r="N29" s="4" t="s">
        <v>66</v>
      </c>
      <c r="O29" s="4" t="s">
        <v>66</v>
      </c>
      <c r="P29" s="4" t="s">
        <v>66</v>
      </c>
    </row>
    <row r="30" spans="2:18" ht="27" customHeight="1" x14ac:dyDescent="0.25">
      <c r="B30" s="33" t="s">
        <v>1447</v>
      </c>
      <c r="C30" s="4" t="s">
        <v>397</v>
      </c>
      <c r="D30" s="4" t="s">
        <v>397</v>
      </c>
      <c r="E30" s="4" t="s">
        <v>397</v>
      </c>
      <c r="F30" s="4" t="s">
        <v>397</v>
      </c>
      <c r="G30" s="4" t="s">
        <v>400</v>
      </c>
      <c r="H30" s="4" t="s">
        <v>400</v>
      </c>
      <c r="I30" s="4" t="s">
        <v>400</v>
      </c>
      <c r="J30" s="4" t="s">
        <v>400</v>
      </c>
      <c r="K30" s="4" t="s">
        <v>66</v>
      </c>
      <c r="L30" s="4" t="s">
        <v>66</v>
      </c>
      <c r="M30" s="4" t="s">
        <v>66</v>
      </c>
      <c r="N30" s="4" t="s">
        <v>66</v>
      </c>
      <c r="O30" s="4" t="s">
        <v>66</v>
      </c>
      <c r="P30" s="4" t="s">
        <v>66</v>
      </c>
    </row>
    <row r="31" spans="2:18" ht="27" customHeight="1" x14ac:dyDescent="0.25">
      <c r="B31" s="33" t="s">
        <v>1448</v>
      </c>
      <c r="C31" s="4" t="s">
        <v>469</v>
      </c>
      <c r="D31" s="4" t="s">
        <v>469</v>
      </c>
      <c r="E31" s="4" t="s">
        <v>469</v>
      </c>
      <c r="F31" s="4" t="s">
        <v>469</v>
      </c>
      <c r="G31" s="4" t="s">
        <v>400</v>
      </c>
      <c r="H31" s="4" t="s">
        <v>400</v>
      </c>
      <c r="I31" s="4" t="s">
        <v>400</v>
      </c>
      <c r="J31" s="4" t="s">
        <v>400</v>
      </c>
      <c r="K31" s="4" t="s">
        <v>471</v>
      </c>
      <c r="L31" s="4" t="s">
        <v>471</v>
      </c>
      <c r="M31" s="4" t="s">
        <v>471</v>
      </c>
      <c r="N31" s="4" t="s">
        <v>471</v>
      </c>
      <c r="O31" s="4" t="s">
        <v>471</v>
      </c>
      <c r="P31" s="4" t="s">
        <v>471</v>
      </c>
    </row>
    <row r="32" spans="2:18" ht="27" customHeight="1" x14ac:dyDescent="0.25">
      <c r="B32" s="33" t="s">
        <v>1450</v>
      </c>
      <c r="C32" s="4" t="s">
        <v>474</v>
      </c>
      <c r="D32" s="4" t="s">
        <v>474</v>
      </c>
      <c r="E32" s="4" t="s">
        <v>474</v>
      </c>
      <c r="F32" s="4" t="s">
        <v>474</v>
      </c>
      <c r="G32" s="4" t="s">
        <v>477</v>
      </c>
      <c r="H32" s="4" t="s">
        <v>477</v>
      </c>
      <c r="I32" s="4" t="s">
        <v>477</v>
      </c>
      <c r="J32" s="4" t="s">
        <v>477</v>
      </c>
      <c r="K32" s="4" t="s">
        <v>66</v>
      </c>
      <c r="L32" s="4" t="s">
        <v>66</v>
      </c>
      <c r="M32" s="4" t="s">
        <v>66</v>
      </c>
      <c r="N32" s="4" t="s">
        <v>66</v>
      </c>
      <c r="O32" s="4" t="s">
        <v>66</v>
      </c>
      <c r="P32" s="4" t="s">
        <v>66</v>
      </c>
    </row>
    <row r="33" spans="2:16" ht="27" customHeight="1" x14ac:dyDescent="0.25">
      <c r="B33" s="33" t="s">
        <v>1451</v>
      </c>
      <c r="C33" s="4" t="s">
        <v>479</v>
      </c>
      <c r="D33" s="4" t="s">
        <v>479</v>
      </c>
      <c r="E33" s="4" t="s">
        <v>479</v>
      </c>
      <c r="F33" s="4" t="s">
        <v>479</v>
      </c>
      <c r="G33" s="4" t="s">
        <v>477</v>
      </c>
      <c r="H33" s="4" t="s">
        <v>477</v>
      </c>
      <c r="I33" s="4" t="s">
        <v>477</v>
      </c>
      <c r="J33" s="4" t="s">
        <v>477</v>
      </c>
      <c r="K33" s="4" t="s">
        <v>66</v>
      </c>
      <c r="L33" s="4" t="s">
        <v>66</v>
      </c>
      <c r="M33" s="4" t="s">
        <v>66</v>
      </c>
      <c r="N33" s="4" t="s">
        <v>66</v>
      </c>
      <c r="O33" s="4" t="s">
        <v>66</v>
      </c>
      <c r="P33" s="4" t="s">
        <v>66</v>
      </c>
    </row>
    <row r="34" spans="2:16" ht="27" customHeight="1" x14ac:dyDescent="0.25">
      <c r="B34" s="33" t="s">
        <v>1453</v>
      </c>
      <c r="C34" s="4" t="s">
        <v>483</v>
      </c>
      <c r="D34" s="4" t="s">
        <v>483</v>
      </c>
      <c r="E34" s="4" t="s">
        <v>483</v>
      </c>
      <c r="F34" s="4" t="s">
        <v>483</v>
      </c>
      <c r="G34" s="4" t="s">
        <v>400</v>
      </c>
      <c r="H34" s="4" t="s">
        <v>400</v>
      </c>
      <c r="I34" s="4" t="s">
        <v>400</v>
      </c>
      <c r="J34" s="4" t="s">
        <v>400</v>
      </c>
      <c r="K34" s="4" t="s">
        <v>66</v>
      </c>
      <c r="L34" s="4" t="s">
        <v>66</v>
      </c>
      <c r="M34" s="4" t="s">
        <v>66</v>
      </c>
      <c r="N34" s="4" t="s">
        <v>66</v>
      </c>
      <c r="O34" s="4" t="s">
        <v>66</v>
      </c>
      <c r="P34" s="4" t="s">
        <v>66</v>
      </c>
    </row>
    <row r="35" spans="2:16" ht="27" customHeight="1" x14ac:dyDescent="0.25">
      <c r="B35" s="33" t="s">
        <v>1454</v>
      </c>
      <c r="C35" s="4" t="s">
        <v>479</v>
      </c>
      <c r="D35" s="4" t="s">
        <v>479</v>
      </c>
      <c r="E35" s="4" t="s">
        <v>479</v>
      </c>
      <c r="F35" s="4" t="s">
        <v>479</v>
      </c>
      <c r="G35" s="4" t="s">
        <v>400</v>
      </c>
      <c r="H35" s="4" t="s">
        <v>400</v>
      </c>
      <c r="I35" s="4" t="s">
        <v>400</v>
      </c>
      <c r="J35" s="4" t="s">
        <v>400</v>
      </c>
      <c r="K35" s="4"/>
      <c r="L35" s="4"/>
      <c r="M35" s="4"/>
      <c r="N35" s="4"/>
      <c r="O35" s="4"/>
      <c r="P35" s="4"/>
    </row>
    <row r="36" spans="2:16" ht="27" customHeight="1" x14ac:dyDescent="0.25">
      <c r="B36" s="33" t="s">
        <v>1456</v>
      </c>
      <c r="C36" s="4" t="s">
        <v>488</v>
      </c>
      <c r="D36" s="4" t="s">
        <v>488</v>
      </c>
      <c r="E36" s="4" t="s">
        <v>488</v>
      </c>
      <c r="F36" s="4" t="s">
        <v>488</v>
      </c>
      <c r="G36" s="4" t="s">
        <v>477</v>
      </c>
      <c r="H36" s="4" t="s">
        <v>477</v>
      </c>
      <c r="I36" s="4" t="s">
        <v>477</v>
      </c>
      <c r="J36" s="4" t="s">
        <v>477</v>
      </c>
      <c r="K36" s="4" t="s">
        <v>66</v>
      </c>
      <c r="L36" s="4" t="s">
        <v>66</v>
      </c>
      <c r="M36" s="4" t="s">
        <v>66</v>
      </c>
      <c r="N36" s="4" t="s">
        <v>66</v>
      </c>
      <c r="O36" s="4" t="s">
        <v>66</v>
      </c>
      <c r="P36" s="4" t="s">
        <v>66</v>
      </c>
    </row>
    <row r="37" spans="2:16" ht="27" customHeight="1" x14ac:dyDescent="0.25">
      <c r="B37" s="3" t="s">
        <v>1268</v>
      </c>
      <c r="C37" s="3" t="s">
        <v>1268</v>
      </c>
      <c r="D37" s="3" t="s">
        <v>1268</v>
      </c>
      <c r="E37" s="3" t="s">
        <v>1268</v>
      </c>
      <c r="F37" s="3" t="s">
        <v>1268</v>
      </c>
      <c r="G37" s="3" t="s">
        <v>1268</v>
      </c>
      <c r="H37" s="3" t="s">
        <v>1268</v>
      </c>
      <c r="I37" s="3" t="s">
        <v>1268</v>
      </c>
      <c r="J37" s="3" t="s">
        <v>1268</v>
      </c>
      <c r="K37" s="3" t="s">
        <v>1268</v>
      </c>
      <c r="L37" s="3" t="s">
        <v>1268</v>
      </c>
      <c r="M37" s="3" t="s">
        <v>1268</v>
      </c>
      <c r="N37" s="3" t="s">
        <v>1268</v>
      </c>
      <c r="O37" s="3" t="s">
        <v>1268</v>
      </c>
      <c r="P37" s="3" t="s">
        <v>1268</v>
      </c>
    </row>
    <row r="38" spans="2:16" ht="27" customHeight="1" x14ac:dyDescent="0.25">
      <c r="B38" s="33" t="s">
        <v>1444</v>
      </c>
      <c r="C38" s="4" t="s">
        <v>459</v>
      </c>
      <c r="D38" s="4" t="s">
        <v>459</v>
      </c>
      <c r="E38" s="4" t="s">
        <v>459</v>
      </c>
      <c r="F38" s="4" t="s">
        <v>459</v>
      </c>
      <c r="G38" s="4" t="s">
        <v>459</v>
      </c>
      <c r="H38" s="4" t="s">
        <v>459</v>
      </c>
      <c r="I38" s="4" t="s">
        <v>459</v>
      </c>
      <c r="J38" s="4" t="s">
        <v>459</v>
      </c>
      <c r="K38" s="4" t="s">
        <v>459</v>
      </c>
      <c r="L38" s="4" t="s">
        <v>459</v>
      </c>
      <c r="M38" s="4" t="s">
        <v>459</v>
      </c>
      <c r="N38" s="4" t="s">
        <v>459</v>
      </c>
      <c r="O38" s="4" t="s">
        <v>459</v>
      </c>
      <c r="P38" s="4" t="s">
        <v>459</v>
      </c>
    </row>
    <row r="39" spans="2:16" ht="27" customHeight="1" x14ac:dyDescent="0.25">
      <c r="B39" s="33" t="s">
        <v>1445</v>
      </c>
      <c r="C39" s="4" t="s">
        <v>459</v>
      </c>
      <c r="D39" s="4" t="s">
        <v>459</v>
      </c>
      <c r="E39" s="4" t="s">
        <v>459</v>
      </c>
      <c r="F39" s="4" t="s">
        <v>459</v>
      </c>
      <c r="G39" s="4" t="s">
        <v>459</v>
      </c>
      <c r="H39" s="4" t="s">
        <v>459</v>
      </c>
      <c r="I39" s="4" t="s">
        <v>459</v>
      </c>
      <c r="J39" s="4" t="s">
        <v>459</v>
      </c>
      <c r="K39" s="4" t="s">
        <v>459</v>
      </c>
      <c r="L39" s="4" t="s">
        <v>459</v>
      </c>
      <c r="M39" s="4" t="s">
        <v>459</v>
      </c>
      <c r="N39" s="4" t="s">
        <v>459</v>
      </c>
      <c r="O39" s="4" t="s">
        <v>459</v>
      </c>
      <c r="P39" s="4" t="s">
        <v>459</v>
      </c>
    </row>
    <row r="40" spans="2:16" ht="27" customHeight="1" x14ac:dyDescent="0.25">
      <c r="B40" s="33" t="s">
        <v>1447</v>
      </c>
      <c r="C40" s="4" t="s">
        <v>467</v>
      </c>
      <c r="D40" s="4" t="s">
        <v>467</v>
      </c>
      <c r="E40" s="4" t="s">
        <v>467</v>
      </c>
      <c r="F40" s="4" t="s">
        <v>467</v>
      </c>
      <c r="G40" s="4" t="s">
        <v>467</v>
      </c>
      <c r="H40" s="4" t="s">
        <v>467</v>
      </c>
      <c r="I40" s="4" t="s">
        <v>467</v>
      </c>
      <c r="J40" s="4" t="s">
        <v>467</v>
      </c>
      <c r="K40" s="4" t="s">
        <v>467</v>
      </c>
      <c r="L40" s="4" t="s">
        <v>467</v>
      </c>
      <c r="M40" s="4" t="s">
        <v>467</v>
      </c>
      <c r="N40" s="4" t="s">
        <v>467</v>
      </c>
      <c r="O40" s="4" t="s">
        <v>467</v>
      </c>
      <c r="P40" s="4" t="s">
        <v>467</v>
      </c>
    </row>
    <row r="41" spans="2:16" ht="27" customHeight="1" x14ac:dyDescent="0.25">
      <c r="B41" s="33" t="s">
        <v>1448</v>
      </c>
      <c r="C41" s="4" t="s">
        <v>467</v>
      </c>
      <c r="D41" s="4" t="s">
        <v>467</v>
      </c>
      <c r="E41" s="4" t="s">
        <v>467</v>
      </c>
      <c r="F41" s="4" t="s">
        <v>467</v>
      </c>
      <c r="G41" s="4" t="s">
        <v>467</v>
      </c>
      <c r="H41" s="4" t="s">
        <v>467</v>
      </c>
      <c r="I41" s="4" t="s">
        <v>467</v>
      </c>
      <c r="J41" s="4" t="s">
        <v>467</v>
      </c>
      <c r="K41" s="4" t="s">
        <v>467</v>
      </c>
      <c r="L41" s="4" t="s">
        <v>467</v>
      </c>
      <c r="M41" s="4" t="s">
        <v>467</v>
      </c>
      <c r="N41" s="4" t="s">
        <v>467</v>
      </c>
      <c r="O41" s="4" t="s">
        <v>467</v>
      </c>
      <c r="P41" s="4" t="s">
        <v>467</v>
      </c>
    </row>
    <row r="42" spans="2:16" ht="27" customHeight="1" x14ac:dyDescent="0.25">
      <c r="B42" s="33" t="s">
        <v>1450</v>
      </c>
      <c r="C42" s="4" t="s">
        <v>475</v>
      </c>
      <c r="D42" s="4" t="s">
        <v>475</v>
      </c>
      <c r="E42" s="4" t="s">
        <v>475</v>
      </c>
      <c r="F42" s="4" t="s">
        <v>475</v>
      </c>
      <c r="G42" s="4" t="s">
        <v>475</v>
      </c>
      <c r="H42" s="4" t="s">
        <v>475</v>
      </c>
      <c r="I42" s="4" t="s">
        <v>475</v>
      </c>
      <c r="J42" s="4" t="s">
        <v>475</v>
      </c>
      <c r="K42" s="4" t="s">
        <v>475</v>
      </c>
      <c r="L42" s="4" t="s">
        <v>475</v>
      </c>
      <c r="M42" s="4" t="s">
        <v>475</v>
      </c>
      <c r="N42" s="4" t="s">
        <v>475</v>
      </c>
      <c r="O42" s="4" t="s">
        <v>475</v>
      </c>
      <c r="P42" s="4" t="s">
        <v>475</v>
      </c>
    </row>
    <row r="43" spans="2:16" ht="27" customHeight="1" x14ac:dyDescent="0.25">
      <c r="B43" s="33" t="s">
        <v>1451</v>
      </c>
      <c r="C43" s="4" t="s">
        <v>475</v>
      </c>
      <c r="D43" s="4" t="s">
        <v>475</v>
      </c>
      <c r="E43" s="4" t="s">
        <v>475</v>
      </c>
      <c r="F43" s="4" t="s">
        <v>475</v>
      </c>
      <c r="G43" s="4" t="s">
        <v>475</v>
      </c>
      <c r="H43" s="4" t="s">
        <v>475</v>
      </c>
      <c r="I43" s="4" t="s">
        <v>475</v>
      </c>
      <c r="J43" s="4" t="s">
        <v>475</v>
      </c>
      <c r="K43" s="4" t="s">
        <v>475</v>
      </c>
      <c r="L43" s="4" t="s">
        <v>475</v>
      </c>
      <c r="M43" s="4" t="s">
        <v>475</v>
      </c>
      <c r="N43" s="4" t="s">
        <v>475</v>
      </c>
      <c r="O43" s="4" t="s">
        <v>475</v>
      </c>
      <c r="P43" s="4" t="s">
        <v>475</v>
      </c>
    </row>
    <row r="44" spans="2:16" ht="27" customHeight="1" x14ac:dyDescent="0.25">
      <c r="B44" s="33" t="s">
        <v>1453</v>
      </c>
      <c r="C44" s="4" t="s">
        <v>484</v>
      </c>
      <c r="D44" s="4" t="s">
        <v>484</v>
      </c>
      <c r="E44" s="4" t="s">
        <v>484</v>
      </c>
      <c r="F44" s="4" t="s">
        <v>484</v>
      </c>
      <c r="G44" s="4" t="s">
        <v>484</v>
      </c>
      <c r="H44" s="4" t="s">
        <v>484</v>
      </c>
      <c r="I44" s="4" t="s">
        <v>484</v>
      </c>
      <c r="J44" s="4" t="s">
        <v>484</v>
      </c>
      <c r="K44" s="4" t="s">
        <v>484</v>
      </c>
      <c r="L44" s="4" t="s">
        <v>484</v>
      </c>
      <c r="M44" s="4" t="s">
        <v>484</v>
      </c>
      <c r="N44" s="4" t="s">
        <v>484</v>
      </c>
      <c r="O44" s="4" t="s">
        <v>484</v>
      </c>
      <c r="P44" s="4" t="s">
        <v>484</v>
      </c>
    </row>
    <row r="45" spans="2:16" ht="27" customHeight="1" x14ac:dyDescent="0.25">
      <c r="B45" s="33" t="s">
        <v>1454</v>
      </c>
      <c r="C45" s="4" t="s">
        <v>484</v>
      </c>
      <c r="D45" s="4" t="s">
        <v>484</v>
      </c>
      <c r="E45" s="4" t="s">
        <v>484</v>
      </c>
      <c r="F45" s="4" t="s">
        <v>484</v>
      </c>
      <c r="G45" s="4" t="s">
        <v>484</v>
      </c>
      <c r="H45" s="4" t="s">
        <v>484</v>
      </c>
      <c r="I45" s="4" t="s">
        <v>484</v>
      </c>
      <c r="J45" s="4" t="s">
        <v>484</v>
      </c>
      <c r="K45" s="4" t="s">
        <v>484</v>
      </c>
      <c r="L45" s="4" t="s">
        <v>484</v>
      </c>
      <c r="M45" s="4" t="s">
        <v>484</v>
      </c>
      <c r="N45" s="4" t="s">
        <v>484</v>
      </c>
      <c r="O45" s="4" t="s">
        <v>484</v>
      </c>
      <c r="P45" s="4" t="s">
        <v>484</v>
      </c>
    </row>
    <row r="46" spans="2:16" ht="27" customHeight="1" x14ac:dyDescent="0.25">
      <c r="B46" s="33" t="s">
        <v>1456</v>
      </c>
      <c r="C46" s="4" t="s">
        <v>489</v>
      </c>
      <c r="D46" s="4" t="s">
        <v>489</v>
      </c>
      <c r="E46" s="4" t="s">
        <v>489</v>
      </c>
      <c r="F46" s="4" t="s">
        <v>489</v>
      </c>
      <c r="G46" s="4" t="s">
        <v>489</v>
      </c>
      <c r="H46" s="4" t="s">
        <v>489</v>
      </c>
      <c r="I46" s="4" t="s">
        <v>489</v>
      </c>
      <c r="J46" s="4" t="s">
        <v>489</v>
      </c>
      <c r="K46" s="4" t="s">
        <v>489</v>
      </c>
      <c r="L46" s="4" t="s">
        <v>489</v>
      </c>
      <c r="M46" s="4" t="s">
        <v>489</v>
      </c>
      <c r="N46" s="4" t="s">
        <v>489</v>
      </c>
      <c r="O46" s="4" t="s">
        <v>489</v>
      </c>
      <c r="P46" s="4" t="s">
        <v>489</v>
      </c>
    </row>
    <row r="48" spans="2:16" ht="34.5" customHeight="1" x14ac:dyDescent="0.25">
      <c r="B48" s="13" t="s">
        <v>4</v>
      </c>
      <c r="C48" s="13"/>
      <c r="D48" s="13"/>
      <c r="E48" s="13"/>
      <c r="F48" s="13"/>
      <c r="G48" s="13"/>
      <c r="H48" s="13"/>
      <c r="I48" s="13"/>
      <c r="J48" s="13"/>
      <c r="K48" s="13"/>
      <c r="L48" s="13"/>
      <c r="M48" s="13"/>
      <c r="N48" s="13"/>
      <c r="O48" s="13"/>
      <c r="P48" s="13"/>
    </row>
    <row r="50" spans="2:16" x14ac:dyDescent="0.25">
      <c r="B50" s="2" t="s">
        <v>5</v>
      </c>
      <c r="C50" s="1"/>
      <c r="D50" s="1" t="s">
        <v>456</v>
      </c>
      <c r="E50" s="1"/>
      <c r="F50" s="1"/>
      <c r="G50" s="1"/>
      <c r="H50" s="1"/>
      <c r="I50" s="1"/>
      <c r="J50" s="1"/>
      <c r="K50" s="1"/>
      <c r="L50" s="1"/>
      <c r="M50" s="1"/>
      <c r="N50" s="1"/>
      <c r="O50" s="1"/>
      <c r="P50" s="1"/>
    </row>
    <row r="51" spans="2:16" x14ac:dyDescent="0.25">
      <c r="B51" s="2" t="s">
        <v>7</v>
      </c>
      <c r="C51" s="1"/>
      <c r="D51" s="1" t="s">
        <v>149</v>
      </c>
      <c r="E51" s="1"/>
      <c r="F51" s="1"/>
      <c r="G51" s="1"/>
      <c r="H51" s="1"/>
      <c r="I51" s="1"/>
      <c r="J51" s="1"/>
      <c r="K51" s="1"/>
      <c r="L51" s="1"/>
      <c r="M51" s="1"/>
      <c r="N51" s="1"/>
      <c r="O51" s="1"/>
      <c r="P51" s="1"/>
    </row>
    <row r="52" spans="2:16" x14ac:dyDescent="0.25">
      <c r="B52" s="2" t="s">
        <v>9</v>
      </c>
      <c r="C52" s="1"/>
      <c r="D52" s="1" t="s">
        <v>457</v>
      </c>
      <c r="E52" s="1"/>
      <c r="F52" s="1"/>
      <c r="G52" s="1"/>
      <c r="H52" s="1"/>
      <c r="I52" s="1"/>
      <c r="J52" s="1"/>
      <c r="K52" s="1"/>
      <c r="L52" s="1"/>
      <c r="M52" s="1"/>
      <c r="N52" s="1"/>
      <c r="O52" s="1"/>
      <c r="P52" s="1"/>
    </row>
    <row r="53" spans="2:16" x14ac:dyDescent="0.25">
      <c r="B53" s="2" t="s">
        <v>11</v>
      </c>
      <c r="C53" s="1"/>
      <c r="D53" s="1" t="s">
        <v>458</v>
      </c>
      <c r="E53" s="1"/>
      <c r="F53" s="1"/>
      <c r="G53" s="1"/>
      <c r="H53" s="1"/>
      <c r="I53" s="1"/>
      <c r="J53" s="1"/>
      <c r="K53" s="1"/>
      <c r="L53" s="1"/>
      <c r="M53" s="1"/>
      <c r="N53" s="1"/>
      <c r="O53" s="1"/>
      <c r="P53" s="1"/>
    </row>
    <row r="54" spans="2:16" x14ac:dyDescent="0.25">
      <c r="B54" s="2" t="s">
        <v>13</v>
      </c>
      <c r="C54" s="1"/>
      <c r="D54" s="1" t="s">
        <v>459</v>
      </c>
      <c r="E54" s="1"/>
      <c r="F54" s="1"/>
      <c r="G54" s="1"/>
      <c r="H54" s="1"/>
      <c r="I54" s="1"/>
      <c r="J54" s="1"/>
      <c r="K54" s="1"/>
      <c r="L54" s="1"/>
      <c r="M54" s="1"/>
      <c r="N54" s="1"/>
      <c r="O54" s="1"/>
      <c r="P54" s="1"/>
    </row>
    <row r="55" spans="2:16" x14ac:dyDescent="0.25">
      <c r="B55" s="2" t="s">
        <v>15</v>
      </c>
      <c r="C55" s="1"/>
      <c r="D55" s="1"/>
      <c r="E55" s="1"/>
      <c r="F55" s="1"/>
      <c r="G55" s="1"/>
      <c r="H55" s="1"/>
      <c r="I55" s="1"/>
      <c r="J55" s="1"/>
      <c r="K55" s="1"/>
      <c r="L55" s="1"/>
      <c r="M55" s="1"/>
      <c r="N55" s="1"/>
      <c r="O55" s="1"/>
      <c r="P55" s="1"/>
    </row>
    <row r="56" spans="2:16" x14ac:dyDescent="0.25">
      <c r="B56" s="2" t="s">
        <v>16</v>
      </c>
      <c r="C56" s="1"/>
      <c r="D56" s="1"/>
      <c r="E56" s="1"/>
      <c r="F56" s="1"/>
      <c r="G56" s="1"/>
      <c r="H56" s="1"/>
      <c r="I56" s="1"/>
      <c r="J56" s="1"/>
      <c r="K56" s="1"/>
      <c r="L56" s="1"/>
      <c r="M56" s="1"/>
      <c r="N56" s="1"/>
      <c r="O56" s="1"/>
      <c r="P56" s="1"/>
    </row>
    <row r="57" spans="2:16" x14ac:dyDescent="0.25">
      <c r="B57" s="2" t="s">
        <v>17</v>
      </c>
      <c r="C57" s="1"/>
      <c r="D57" s="1"/>
      <c r="E57" s="1"/>
      <c r="F57" s="1"/>
      <c r="G57" s="1"/>
      <c r="H57" s="1"/>
      <c r="I57" s="1"/>
      <c r="J57" s="1"/>
      <c r="K57" s="1"/>
      <c r="L57" s="1"/>
      <c r="M57" s="1"/>
      <c r="N57" s="1"/>
      <c r="O57" s="1"/>
      <c r="P57" s="1"/>
    </row>
    <row r="58" spans="2:16" x14ac:dyDescent="0.25">
      <c r="B58" s="2" t="s">
        <v>18</v>
      </c>
      <c r="C58" s="1"/>
      <c r="D58" s="1" t="s">
        <v>460</v>
      </c>
      <c r="E58" s="1"/>
      <c r="F58" s="1"/>
      <c r="G58" s="1"/>
      <c r="H58" s="1"/>
      <c r="I58" s="1"/>
      <c r="J58" s="1"/>
      <c r="K58" s="1"/>
      <c r="L58" s="1"/>
      <c r="M58" s="1"/>
      <c r="N58" s="1"/>
      <c r="O58" s="1"/>
      <c r="P58" s="1"/>
    </row>
    <row r="59" spans="2:16" x14ac:dyDescent="0.25">
      <c r="B59" s="2" t="s">
        <v>20</v>
      </c>
      <c r="C59" s="1"/>
      <c r="D59" s="1">
        <v>95</v>
      </c>
      <c r="E59" s="1"/>
      <c r="F59" s="1"/>
      <c r="G59" s="1"/>
      <c r="H59" s="1"/>
      <c r="I59" s="1"/>
      <c r="J59" s="1"/>
      <c r="K59" s="1"/>
      <c r="L59" s="1"/>
      <c r="M59" s="1"/>
      <c r="N59" s="1"/>
      <c r="O59" s="1"/>
      <c r="P59" s="1"/>
    </row>
    <row r="60" spans="2:16" x14ac:dyDescent="0.25">
      <c r="B60" s="2" t="s">
        <v>21</v>
      </c>
      <c r="C60" s="1"/>
      <c r="D60" s="1">
        <v>3</v>
      </c>
      <c r="E60" s="1"/>
      <c r="F60" s="1"/>
      <c r="G60" s="1"/>
      <c r="H60" s="1"/>
      <c r="I60" s="1"/>
      <c r="J60" s="1"/>
      <c r="K60" s="1"/>
      <c r="L60" s="1"/>
      <c r="M60" s="1"/>
      <c r="N60" s="1"/>
      <c r="O60" s="1"/>
      <c r="P60" s="1"/>
    </row>
    <row r="61" spans="2:16" x14ac:dyDescent="0.25">
      <c r="B61" s="2" t="s">
        <v>22</v>
      </c>
      <c r="C61" s="1"/>
      <c r="D61" s="1">
        <v>100</v>
      </c>
      <c r="E61" s="1"/>
      <c r="F61" s="1"/>
      <c r="G61" s="1"/>
      <c r="H61" s="1"/>
      <c r="I61" s="1"/>
      <c r="J61" s="1"/>
      <c r="K61" s="1"/>
      <c r="L61" s="1"/>
      <c r="M61" s="1"/>
      <c r="N61" s="1"/>
      <c r="O61" s="1"/>
      <c r="P61" s="1"/>
    </row>
    <row r="62" spans="2:16" x14ac:dyDescent="0.25">
      <c r="B62" s="2" t="s">
        <v>23</v>
      </c>
      <c r="C62" s="1"/>
      <c r="D62" s="1" t="s">
        <v>49</v>
      </c>
      <c r="E62" s="1"/>
      <c r="F62" s="1"/>
      <c r="G62" s="1"/>
      <c r="H62" s="1"/>
      <c r="I62" s="1"/>
      <c r="J62" s="1"/>
      <c r="K62" s="1"/>
      <c r="L62" s="1"/>
      <c r="M62" s="1"/>
      <c r="N62" s="1"/>
      <c r="O62" s="1"/>
      <c r="P62" s="1"/>
    </row>
    <row r="63" spans="2:16" x14ac:dyDescent="0.25">
      <c r="B63" s="2" t="s">
        <v>25</v>
      </c>
      <c r="C63" s="1"/>
      <c r="D63" s="1" t="s">
        <v>26</v>
      </c>
      <c r="E63" s="1"/>
      <c r="F63" s="1"/>
      <c r="G63" s="1"/>
      <c r="H63" s="1"/>
      <c r="I63" s="1"/>
      <c r="J63" s="1"/>
      <c r="K63" s="1"/>
      <c r="L63" s="1"/>
      <c r="M63" s="1"/>
      <c r="N63" s="1"/>
      <c r="O63" s="1"/>
      <c r="P63" s="1"/>
    </row>
    <row r="64" spans="2:16" x14ac:dyDescent="0.25">
      <c r="B64" s="2" t="s">
        <v>27</v>
      </c>
      <c r="C64" s="1"/>
      <c r="D64" s="1" t="s">
        <v>1269</v>
      </c>
      <c r="E64" s="1"/>
      <c r="F64" s="1"/>
      <c r="G64" s="1"/>
      <c r="H64" s="1"/>
      <c r="I64" s="1"/>
      <c r="J64" s="1"/>
      <c r="K64" s="1"/>
      <c r="L64" s="1"/>
      <c r="M64" s="1"/>
      <c r="N64" s="1"/>
      <c r="O64" s="1"/>
      <c r="P64" s="1"/>
    </row>
    <row r="65" spans="2:16" x14ac:dyDescent="0.25">
      <c r="B65" s="2" t="s">
        <v>29</v>
      </c>
      <c r="C65" s="1"/>
      <c r="D65" s="1"/>
      <c r="E65" s="1"/>
      <c r="F65" s="1"/>
      <c r="G65" s="1"/>
      <c r="H65" s="1"/>
      <c r="I65" s="1"/>
      <c r="J65" s="1"/>
      <c r="K65" s="1"/>
      <c r="L65" s="1"/>
      <c r="M65" s="1"/>
      <c r="N65" s="1"/>
      <c r="O65" s="1"/>
      <c r="P65" s="1"/>
    </row>
    <row r="66" spans="2:16" x14ac:dyDescent="0.25">
      <c r="B66" s="2" t="s">
        <v>30</v>
      </c>
      <c r="C66" s="1"/>
      <c r="D66" s="1" t="s">
        <v>66</v>
      </c>
      <c r="E66" s="1"/>
      <c r="F66" s="1"/>
      <c r="G66" s="1"/>
      <c r="H66" s="1"/>
      <c r="I66" s="1"/>
      <c r="J66" s="1"/>
      <c r="K66" s="1"/>
      <c r="L66" s="1"/>
      <c r="M66" s="1"/>
      <c r="N66" s="1"/>
      <c r="O66" s="1"/>
      <c r="P66" s="1"/>
    </row>
    <row r="67" spans="2:16" x14ac:dyDescent="0.25">
      <c r="B67" s="2" t="s">
        <v>32</v>
      </c>
      <c r="C67" s="1"/>
      <c r="D67" s="1" t="s">
        <v>461</v>
      </c>
      <c r="E67" s="1"/>
      <c r="F67" s="1"/>
      <c r="G67" s="1"/>
      <c r="H67" s="1"/>
      <c r="I67" s="1"/>
      <c r="J67" s="1"/>
      <c r="K67" s="1"/>
      <c r="L67" s="1"/>
      <c r="M67" s="1"/>
      <c r="N67" s="1"/>
      <c r="O67" s="1"/>
      <c r="P67" s="1"/>
    </row>
    <row r="68" spans="2:16" x14ac:dyDescent="0.25">
      <c r="B68" s="2" t="s">
        <v>34</v>
      </c>
      <c r="C68" s="1"/>
      <c r="D68" s="1" t="s">
        <v>462</v>
      </c>
      <c r="E68" s="1"/>
      <c r="F68" s="1"/>
      <c r="G68" s="1"/>
      <c r="H68" s="1"/>
      <c r="I68" s="1"/>
      <c r="J68" s="1"/>
      <c r="K68" s="1"/>
      <c r="L68" s="1"/>
      <c r="M68" s="1"/>
      <c r="N68" s="1"/>
      <c r="O68" s="1"/>
      <c r="P68" s="1"/>
    </row>
    <row r="70" spans="2:16" x14ac:dyDescent="0.25">
      <c r="B70" s="2" t="s">
        <v>5</v>
      </c>
      <c r="C70" s="1"/>
      <c r="D70" s="1" t="s">
        <v>456</v>
      </c>
      <c r="E70" s="1"/>
      <c r="F70" s="1"/>
      <c r="G70" s="1"/>
      <c r="H70" s="1"/>
      <c r="I70" s="1"/>
      <c r="J70" s="1"/>
      <c r="K70" s="1"/>
      <c r="L70" s="1"/>
      <c r="M70" s="1"/>
      <c r="N70" s="1"/>
      <c r="O70" s="1"/>
      <c r="P70" s="1"/>
    </row>
    <row r="71" spans="2:16" x14ac:dyDescent="0.25">
      <c r="B71" s="2" t="s">
        <v>7</v>
      </c>
      <c r="C71" s="1"/>
      <c r="D71" s="1" t="s">
        <v>149</v>
      </c>
      <c r="E71" s="1"/>
      <c r="F71" s="1"/>
      <c r="G71" s="1"/>
      <c r="H71" s="1"/>
      <c r="I71" s="1"/>
      <c r="J71" s="1"/>
      <c r="K71" s="1"/>
      <c r="L71" s="1"/>
      <c r="M71" s="1"/>
      <c r="N71" s="1"/>
      <c r="O71" s="1"/>
      <c r="P71" s="1"/>
    </row>
    <row r="72" spans="2:16" x14ac:dyDescent="0.25">
      <c r="B72" s="2" t="s">
        <v>9</v>
      </c>
      <c r="C72" s="1"/>
      <c r="D72" s="1" t="s">
        <v>463</v>
      </c>
      <c r="E72" s="1"/>
      <c r="F72" s="1"/>
      <c r="G72" s="1"/>
      <c r="H72" s="1"/>
      <c r="I72" s="1"/>
      <c r="J72" s="1"/>
      <c r="K72" s="1"/>
      <c r="L72" s="1"/>
      <c r="M72" s="1"/>
      <c r="N72" s="1"/>
      <c r="O72" s="1"/>
      <c r="P72" s="1"/>
    </row>
    <row r="73" spans="2:16" x14ac:dyDescent="0.25">
      <c r="B73" s="2" t="s">
        <v>11</v>
      </c>
      <c r="C73" s="1"/>
      <c r="D73" s="1" t="s">
        <v>464</v>
      </c>
      <c r="E73" s="1"/>
      <c r="F73" s="1"/>
      <c r="G73" s="1"/>
      <c r="H73" s="1"/>
      <c r="I73" s="1"/>
      <c r="J73" s="1"/>
      <c r="K73" s="1"/>
      <c r="L73" s="1"/>
      <c r="M73" s="1"/>
      <c r="N73" s="1"/>
      <c r="O73" s="1"/>
      <c r="P73" s="1"/>
    </row>
    <row r="74" spans="2:16" x14ac:dyDescent="0.25">
      <c r="B74" s="2" t="s">
        <v>13</v>
      </c>
      <c r="C74" s="1"/>
      <c r="D74" s="1" t="s">
        <v>459</v>
      </c>
      <c r="E74" s="1"/>
      <c r="F74" s="1"/>
      <c r="G74" s="1"/>
      <c r="H74" s="1"/>
      <c r="I74" s="1"/>
      <c r="J74" s="1"/>
      <c r="K74" s="1"/>
      <c r="L74" s="1"/>
      <c r="M74" s="1"/>
      <c r="N74" s="1"/>
      <c r="O74" s="1"/>
      <c r="P74" s="1"/>
    </row>
    <row r="75" spans="2:16" x14ac:dyDescent="0.25">
      <c r="B75" s="2" t="s">
        <v>15</v>
      </c>
      <c r="C75" s="1"/>
      <c r="D75" s="1"/>
      <c r="E75" s="1"/>
      <c r="F75" s="1"/>
      <c r="G75" s="1"/>
      <c r="H75" s="1"/>
      <c r="I75" s="1"/>
      <c r="J75" s="1"/>
      <c r="K75" s="1"/>
      <c r="L75" s="1"/>
      <c r="M75" s="1"/>
      <c r="N75" s="1"/>
      <c r="O75" s="1"/>
      <c r="P75" s="1"/>
    </row>
    <row r="76" spans="2:16" x14ac:dyDescent="0.25">
      <c r="B76" s="2" t="s">
        <v>16</v>
      </c>
      <c r="C76" s="1"/>
      <c r="D76" s="1"/>
      <c r="E76" s="1"/>
      <c r="F76" s="1"/>
      <c r="G76" s="1"/>
      <c r="H76" s="1"/>
      <c r="I76" s="1"/>
      <c r="J76" s="1"/>
      <c r="K76" s="1"/>
      <c r="L76" s="1"/>
      <c r="M76" s="1"/>
      <c r="N76" s="1"/>
      <c r="O76" s="1"/>
      <c r="P76" s="1"/>
    </row>
    <row r="77" spans="2:16" x14ac:dyDescent="0.25">
      <c r="B77" s="2" t="s">
        <v>17</v>
      </c>
      <c r="C77" s="1"/>
      <c r="D77" s="1"/>
      <c r="E77" s="1"/>
      <c r="F77" s="1"/>
      <c r="G77" s="1"/>
      <c r="H77" s="1"/>
      <c r="I77" s="1"/>
      <c r="J77" s="1"/>
      <c r="K77" s="1"/>
      <c r="L77" s="1"/>
      <c r="M77" s="1"/>
      <c r="N77" s="1"/>
      <c r="O77" s="1"/>
      <c r="P77" s="1"/>
    </row>
    <row r="78" spans="2:16" x14ac:dyDescent="0.25">
      <c r="B78" s="2" t="s">
        <v>18</v>
      </c>
      <c r="C78" s="1"/>
      <c r="D78" s="1" t="s">
        <v>460</v>
      </c>
      <c r="E78" s="1"/>
      <c r="F78" s="1"/>
      <c r="G78" s="1"/>
      <c r="H78" s="1"/>
      <c r="I78" s="1"/>
      <c r="J78" s="1"/>
      <c r="K78" s="1"/>
      <c r="L78" s="1"/>
      <c r="M78" s="1"/>
      <c r="N78" s="1"/>
      <c r="O78" s="1"/>
      <c r="P78" s="1"/>
    </row>
    <row r="79" spans="2:16" x14ac:dyDescent="0.25">
      <c r="B79" s="2" t="s">
        <v>20</v>
      </c>
      <c r="C79" s="1"/>
      <c r="D79" s="1">
        <v>95</v>
      </c>
      <c r="E79" s="1"/>
      <c r="F79" s="1"/>
      <c r="G79" s="1"/>
      <c r="H79" s="1"/>
      <c r="I79" s="1"/>
      <c r="J79" s="1"/>
      <c r="K79" s="1"/>
      <c r="L79" s="1"/>
      <c r="M79" s="1"/>
      <c r="N79" s="1"/>
      <c r="O79" s="1"/>
      <c r="P79" s="1"/>
    </row>
    <row r="80" spans="2:16" x14ac:dyDescent="0.25">
      <c r="B80" s="2" t="s">
        <v>21</v>
      </c>
      <c r="C80" s="1"/>
      <c r="D80" s="1">
        <v>3</v>
      </c>
      <c r="E80" s="1"/>
      <c r="F80" s="1"/>
      <c r="G80" s="1"/>
      <c r="H80" s="1"/>
      <c r="I80" s="1"/>
      <c r="J80" s="1"/>
      <c r="K80" s="1"/>
      <c r="L80" s="1"/>
      <c r="M80" s="1"/>
      <c r="N80" s="1"/>
      <c r="O80" s="1"/>
      <c r="P80" s="1"/>
    </row>
    <row r="81" spans="2:16" x14ac:dyDescent="0.25">
      <c r="B81" s="2" t="s">
        <v>22</v>
      </c>
      <c r="C81" s="1"/>
      <c r="D81" s="1">
        <v>100</v>
      </c>
      <c r="E81" s="1"/>
      <c r="F81" s="1"/>
      <c r="G81" s="1"/>
      <c r="H81" s="1"/>
      <c r="I81" s="1"/>
      <c r="J81" s="1"/>
      <c r="K81" s="1"/>
      <c r="L81" s="1"/>
      <c r="M81" s="1"/>
      <c r="N81" s="1"/>
      <c r="O81" s="1"/>
      <c r="P81" s="1"/>
    </row>
    <row r="82" spans="2:16" x14ac:dyDescent="0.25">
      <c r="B82" s="2" t="s">
        <v>23</v>
      </c>
      <c r="C82" s="1"/>
      <c r="D82" s="1" t="s">
        <v>49</v>
      </c>
      <c r="E82" s="1"/>
      <c r="F82" s="1"/>
      <c r="G82" s="1"/>
      <c r="H82" s="1"/>
      <c r="I82" s="1"/>
      <c r="J82" s="1"/>
      <c r="K82" s="1"/>
      <c r="L82" s="1"/>
      <c r="M82" s="1"/>
      <c r="N82" s="1"/>
      <c r="O82" s="1"/>
      <c r="P82" s="1"/>
    </row>
    <row r="83" spans="2:16" x14ac:dyDescent="0.25">
      <c r="B83" s="2" t="s">
        <v>25</v>
      </c>
      <c r="C83" s="1"/>
      <c r="D83" s="1" t="s">
        <v>26</v>
      </c>
      <c r="E83" s="1"/>
      <c r="F83" s="1"/>
      <c r="G83" s="1"/>
      <c r="H83" s="1"/>
      <c r="I83" s="1"/>
      <c r="J83" s="1"/>
      <c r="K83" s="1"/>
      <c r="L83" s="1"/>
      <c r="M83" s="1"/>
      <c r="N83" s="1"/>
      <c r="O83" s="1"/>
      <c r="P83" s="1"/>
    </row>
    <row r="84" spans="2:16" x14ac:dyDescent="0.25">
      <c r="B84" s="2" t="s">
        <v>27</v>
      </c>
      <c r="C84" s="1"/>
      <c r="D84" s="1" t="s">
        <v>1269</v>
      </c>
      <c r="E84" s="1"/>
      <c r="F84" s="1"/>
      <c r="G84" s="1"/>
      <c r="H84" s="1"/>
      <c r="I84" s="1"/>
      <c r="J84" s="1"/>
      <c r="K84" s="1"/>
      <c r="L84" s="1"/>
      <c r="M84" s="1"/>
      <c r="N84" s="1"/>
      <c r="O84" s="1"/>
      <c r="P84" s="1"/>
    </row>
    <row r="85" spans="2:16" x14ac:dyDescent="0.25">
      <c r="B85" s="2" t="s">
        <v>29</v>
      </c>
      <c r="C85" s="1"/>
      <c r="D85" s="1"/>
      <c r="E85" s="1"/>
      <c r="F85" s="1"/>
      <c r="G85" s="1"/>
      <c r="H85" s="1"/>
      <c r="I85" s="1"/>
      <c r="J85" s="1"/>
      <c r="K85" s="1"/>
      <c r="L85" s="1"/>
      <c r="M85" s="1"/>
      <c r="N85" s="1"/>
      <c r="O85" s="1"/>
      <c r="P85" s="1"/>
    </row>
    <row r="86" spans="2:16" x14ac:dyDescent="0.25">
      <c r="B86" s="2" t="s">
        <v>30</v>
      </c>
      <c r="C86" s="1"/>
      <c r="D86" s="1" t="s">
        <v>66</v>
      </c>
      <c r="E86" s="1"/>
      <c r="F86" s="1"/>
      <c r="G86" s="1"/>
      <c r="H86" s="1"/>
      <c r="I86" s="1"/>
      <c r="J86" s="1"/>
      <c r="K86" s="1"/>
      <c r="L86" s="1"/>
      <c r="M86" s="1"/>
      <c r="N86" s="1"/>
      <c r="O86" s="1"/>
      <c r="P86" s="1"/>
    </row>
    <row r="87" spans="2:16" x14ac:dyDescent="0.25">
      <c r="B87" s="2" t="s">
        <v>32</v>
      </c>
      <c r="C87" s="1"/>
      <c r="D87" s="1" t="s">
        <v>461</v>
      </c>
      <c r="E87" s="1"/>
      <c r="F87" s="1"/>
      <c r="G87" s="1"/>
      <c r="H87" s="1"/>
      <c r="I87" s="1"/>
      <c r="J87" s="1"/>
      <c r="K87" s="1"/>
      <c r="L87" s="1"/>
      <c r="M87" s="1"/>
      <c r="N87" s="1"/>
      <c r="O87" s="1"/>
      <c r="P87" s="1"/>
    </row>
    <row r="88" spans="2:16" x14ac:dyDescent="0.25">
      <c r="B88" s="2" t="s">
        <v>34</v>
      </c>
      <c r="C88" s="1"/>
      <c r="D88" s="1" t="s">
        <v>462</v>
      </c>
      <c r="E88" s="1"/>
      <c r="F88" s="1"/>
      <c r="G88" s="1"/>
      <c r="H88" s="1"/>
      <c r="I88" s="1"/>
      <c r="J88" s="1"/>
      <c r="K88" s="1"/>
      <c r="L88" s="1"/>
      <c r="M88" s="1"/>
      <c r="N88" s="1"/>
      <c r="O88" s="1"/>
      <c r="P88" s="1"/>
    </row>
    <row r="90" spans="2:16" x14ac:dyDescent="0.25">
      <c r="B90" s="2" t="s">
        <v>5</v>
      </c>
      <c r="C90" s="1"/>
      <c r="D90" s="1" t="s">
        <v>465</v>
      </c>
      <c r="E90" s="1"/>
      <c r="F90" s="1"/>
      <c r="G90" s="1"/>
      <c r="H90" s="1"/>
      <c r="I90" s="1"/>
      <c r="J90" s="1"/>
      <c r="K90" s="1"/>
      <c r="L90" s="1"/>
      <c r="M90" s="1"/>
      <c r="N90" s="1"/>
      <c r="O90" s="1"/>
      <c r="P90" s="1"/>
    </row>
    <row r="91" spans="2:16" x14ac:dyDescent="0.25">
      <c r="B91" s="2" t="s">
        <v>7</v>
      </c>
      <c r="C91" s="1"/>
      <c r="D91" s="1" t="s">
        <v>149</v>
      </c>
      <c r="E91" s="1"/>
      <c r="F91" s="1"/>
      <c r="G91" s="1"/>
      <c r="H91" s="1"/>
      <c r="I91" s="1"/>
      <c r="J91" s="1"/>
      <c r="K91" s="1"/>
      <c r="L91" s="1"/>
      <c r="M91" s="1"/>
      <c r="N91" s="1"/>
      <c r="O91" s="1"/>
      <c r="P91" s="1"/>
    </row>
    <row r="92" spans="2:16" x14ac:dyDescent="0.25">
      <c r="B92" s="2" t="s">
        <v>9</v>
      </c>
      <c r="C92" s="1"/>
      <c r="D92" s="1" t="s">
        <v>466</v>
      </c>
      <c r="E92" s="1"/>
      <c r="F92" s="1"/>
      <c r="G92" s="1"/>
      <c r="H92" s="1"/>
      <c r="I92" s="1"/>
      <c r="J92" s="1"/>
      <c r="K92" s="1"/>
      <c r="L92" s="1"/>
      <c r="M92" s="1"/>
      <c r="N92" s="1"/>
      <c r="O92" s="1"/>
      <c r="P92" s="1"/>
    </row>
    <row r="93" spans="2:16" x14ac:dyDescent="0.25">
      <c r="B93" s="2" t="s">
        <v>11</v>
      </c>
      <c r="C93" s="1"/>
      <c r="D93" s="1" t="s">
        <v>397</v>
      </c>
      <c r="E93" s="1"/>
      <c r="F93" s="1"/>
      <c r="G93" s="1"/>
      <c r="H93" s="1"/>
      <c r="I93" s="1"/>
      <c r="J93" s="1"/>
      <c r="K93" s="1"/>
      <c r="L93" s="1"/>
      <c r="M93" s="1"/>
      <c r="N93" s="1"/>
      <c r="O93" s="1"/>
      <c r="P93" s="1"/>
    </row>
    <row r="94" spans="2:16" x14ac:dyDescent="0.25">
      <c r="B94" s="2" t="s">
        <v>13</v>
      </c>
      <c r="C94" s="1"/>
      <c r="D94" s="1" t="s">
        <v>467</v>
      </c>
      <c r="E94" s="1"/>
      <c r="F94" s="1"/>
      <c r="G94" s="1"/>
      <c r="H94" s="1"/>
      <c r="I94" s="1"/>
      <c r="J94" s="1"/>
      <c r="K94" s="1"/>
      <c r="L94" s="1"/>
      <c r="M94" s="1"/>
      <c r="N94" s="1"/>
      <c r="O94" s="1"/>
      <c r="P94" s="1"/>
    </row>
    <row r="95" spans="2:16" x14ac:dyDescent="0.25">
      <c r="B95" s="2" t="s">
        <v>15</v>
      </c>
      <c r="C95" s="1"/>
      <c r="D95" s="1"/>
      <c r="E95" s="1"/>
      <c r="F95" s="1"/>
      <c r="G95" s="1"/>
      <c r="H95" s="1"/>
      <c r="I95" s="1"/>
      <c r="J95" s="1"/>
      <c r="K95" s="1"/>
      <c r="L95" s="1"/>
      <c r="M95" s="1"/>
      <c r="N95" s="1"/>
      <c r="O95" s="1"/>
      <c r="P95" s="1"/>
    </row>
    <row r="96" spans="2:16" x14ac:dyDescent="0.25">
      <c r="B96" s="2" t="s">
        <v>16</v>
      </c>
      <c r="C96" s="1"/>
      <c r="D96" s="1"/>
      <c r="E96" s="1"/>
      <c r="F96" s="1"/>
      <c r="G96" s="1"/>
      <c r="H96" s="1"/>
      <c r="I96" s="1"/>
      <c r="J96" s="1"/>
      <c r="K96" s="1"/>
      <c r="L96" s="1"/>
      <c r="M96" s="1"/>
      <c r="N96" s="1"/>
      <c r="O96" s="1"/>
      <c r="P96" s="1"/>
    </row>
    <row r="97" spans="2:16" x14ac:dyDescent="0.25">
      <c r="B97" s="2" t="s">
        <v>17</v>
      </c>
      <c r="C97" s="1"/>
      <c r="D97" s="1"/>
      <c r="E97" s="1"/>
      <c r="F97" s="1"/>
      <c r="G97" s="1"/>
      <c r="H97" s="1"/>
      <c r="I97" s="1"/>
      <c r="J97" s="1"/>
      <c r="K97" s="1"/>
      <c r="L97" s="1"/>
      <c r="M97" s="1"/>
      <c r="N97" s="1"/>
      <c r="O97" s="1"/>
      <c r="P97" s="1"/>
    </row>
    <row r="98" spans="2:16" x14ac:dyDescent="0.25">
      <c r="B98" s="2" t="s">
        <v>18</v>
      </c>
      <c r="C98" s="1"/>
      <c r="D98" s="1" t="s">
        <v>460</v>
      </c>
      <c r="E98" s="1"/>
      <c r="F98" s="1"/>
      <c r="G98" s="1"/>
      <c r="H98" s="1"/>
      <c r="I98" s="1"/>
      <c r="J98" s="1"/>
      <c r="K98" s="1"/>
      <c r="L98" s="1"/>
      <c r="M98" s="1"/>
      <c r="N98" s="1"/>
      <c r="O98" s="1"/>
      <c r="P98" s="1"/>
    </row>
    <row r="99" spans="2:16" x14ac:dyDescent="0.25">
      <c r="B99" s="2" t="s">
        <v>20</v>
      </c>
      <c r="C99" s="1"/>
      <c r="D99" s="1">
        <v>95</v>
      </c>
      <c r="E99" s="1"/>
      <c r="F99" s="1"/>
      <c r="G99" s="1"/>
      <c r="H99" s="1"/>
      <c r="I99" s="1"/>
      <c r="J99" s="1"/>
      <c r="K99" s="1"/>
      <c r="L99" s="1"/>
      <c r="M99" s="1"/>
      <c r="N99" s="1"/>
      <c r="O99" s="1"/>
      <c r="P99" s="1"/>
    </row>
    <row r="100" spans="2:16" x14ac:dyDescent="0.25">
      <c r="B100" s="2" t="s">
        <v>21</v>
      </c>
      <c r="C100" s="1"/>
      <c r="D100" s="1">
        <v>3</v>
      </c>
      <c r="E100" s="1"/>
      <c r="F100" s="1"/>
      <c r="G100" s="1"/>
      <c r="H100" s="1"/>
      <c r="I100" s="1"/>
      <c r="J100" s="1"/>
      <c r="K100" s="1"/>
      <c r="L100" s="1"/>
      <c r="M100" s="1"/>
      <c r="N100" s="1"/>
      <c r="O100" s="1"/>
      <c r="P100" s="1"/>
    </row>
    <row r="101" spans="2:16" x14ac:dyDescent="0.25">
      <c r="B101" s="2" t="s">
        <v>22</v>
      </c>
      <c r="C101" s="1"/>
      <c r="D101" s="1">
        <v>100</v>
      </c>
      <c r="E101" s="1"/>
      <c r="F101" s="1"/>
      <c r="G101" s="1"/>
      <c r="H101" s="1"/>
      <c r="I101" s="1"/>
      <c r="J101" s="1"/>
      <c r="K101" s="1"/>
      <c r="L101" s="1"/>
      <c r="M101" s="1"/>
      <c r="N101" s="1"/>
      <c r="O101" s="1"/>
      <c r="P101" s="1"/>
    </row>
    <row r="102" spans="2:16" x14ac:dyDescent="0.25">
      <c r="B102" s="2" t="s">
        <v>23</v>
      </c>
      <c r="C102" s="1"/>
      <c r="D102" s="1" t="s">
        <v>49</v>
      </c>
      <c r="E102" s="1"/>
      <c r="F102" s="1"/>
      <c r="G102" s="1"/>
      <c r="H102" s="1"/>
      <c r="I102" s="1"/>
      <c r="J102" s="1"/>
      <c r="K102" s="1"/>
      <c r="L102" s="1"/>
      <c r="M102" s="1"/>
      <c r="N102" s="1"/>
      <c r="O102" s="1"/>
      <c r="P102" s="1"/>
    </row>
    <row r="103" spans="2:16" x14ac:dyDescent="0.25">
      <c r="B103" s="2" t="s">
        <v>25</v>
      </c>
      <c r="C103" s="1"/>
      <c r="D103" s="1" t="s">
        <v>26</v>
      </c>
      <c r="E103" s="1"/>
      <c r="F103" s="1"/>
      <c r="G103" s="1"/>
      <c r="H103" s="1"/>
      <c r="I103" s="1"/>
      <c r="J103" s="1"/>
      <c r="K103" s="1"/>
      <c r="L103" s="1"/>
      <c r="M103" s="1"/>
      <c r="N103" s="1"/>
      <c r="O103" s="1"/>
      <c r="P103" s="1"/>
    </row>
    <row r="104" spans="2:16" x14ac:dyDescent="0.25">
      <c r="B104" s="2" t="s">
        <v>27</v>
      </c>
      <c r="C104" s="1"/>
      <c r="D104" s="1" t="s">
        <v>1269</v>
      </c>
      <c r="E104" s="1"/>
      <c r="F104" s="1"/>
      <c r="G104" s="1"/>
      <c r="H104" s="1"/>
      <c r="I104" s="1"/>
      <c r="J104" s="1"/>
      <c r="K104" s="1"/>
      <c r="L104" s="1"/>
      <c r="M104" s="1"/>
      <c r="N104" s="1"/>
      <c r="O104" s="1"/>
      <c r="P104" s="1"/>
    </row>
    <row r="105" spans="2:16" x14ac:dyDescent="0.25">
      <c r="B105" s="2" t="s">
        <v>29</v>
      </c>
      <c r="C105" s="1"/>
      <c r="D105" s="1"/>
      <c r="E105" s="1"/>
      <c r="F105" s="1"/>
      <c r="G105" s="1"/>
      <c r="H105" s="1"/>
      <c r="I105" s="1"/>
      <c r="J105" s="1"/>
      <c r="K105" s="1"/>
      <c r="L105" s="1"/>
      <c r="M105" s="1"/>
      <c r="N105" s="1"/>
      <c r="O105" s="1"/>
      <c r="P105" s="1"/>
    </row>
    <row r="106" spans="2:16" x14ac:dyDescent="0.25">
      <c r="B106" s="2" t="s">
        <v>30</v>
      </c>
      <c r="C106" s="1"/>
      <c r="D106" s="1" t="s">
        <v>66</v>
      </c>
      <c r="E106" s="1"/>
      <c r="F106" s="1"/>
      <c r="G106" s="1"/>
      <c r="H106" s="1"/>
      <c r="I106" s="1"/>
      <c r="J106" s="1"/>
      <c r="K106" s="1"/>
      <c r="L106" s="1"/>
      <c r="M106" s="1"/>
      <c r="N106" s="1"/>
      <c r="O106" s="1"/>
      <c r="P106" s="1"/>
    </row>
    <row r="107" spans="2:16" x14ac:dyDescent="0.25">
      <c r="B107" s="2" t="s">
        <v>32</v>
      </c>
      <c r="C107" s="1"/>
      <c r="D107" s="1" t="s">
        <v>400</v>
      </c>
      <c r="E107" s="1"/>
      <c r="F107" s="1"/>
      <c r="G107" s="1"/>
      <c r="H107" s="1"/>
      <c r="I107" s="1"/>
      <c r="J107" s="1"/>
      <c r="K107" s="1"/>
      <c r="L107" s="1"/>
      <c r="M107" s="1"/>
      <c r="N107" s="1"/>
      <c r="O107" s="1"/>
      <c r="P107" s="1"/>
    </row>
    <row r="108" spans="2:16" x14ac:dyDescent="0.25">
      <c r="B108" s="2" t="s">
        <v>34</v>
      </c>
      <c r="C108" s="1"/>
      <c r="D108" s="1" t="s">
        <v>462</v>
      </c>
      <c r="E108" s="1"/>
      <c r="F108" s="1"/>
      <c r="G108" s="1"/>
      <c r="H108" s="1"/>
      <c r="I108" s="1"/>
      <c r="J108" s="1"/>
      <c r="K108" s="1"/>
      <c r="L108" s="1"/>
      <c r="M108" s="1"/>
      <c r="N108" s="1"/>
      <c r="O108" s="1"/>
      <c r="P108" s="1"/>
    </row>
    <row r="110" spans="2:16" x14ac:dyDescent="0.25">
      <c r="B110" s="2" t="s">
        <v>5</v>
      </c>
      <c r="C110" s="1"/>
      <c r="D110" s="1" t="s">
        <v>465</v>
      </c>
      <c r="E110" s="1"/>
      <c r="F110" s="1"/>
      <c r="G110" s="1"/>
      <c r="H110" s="1"/>
      <c r="I110" s="1"/>
      <c r="J110" s="1"/>
      <c r="K110" s="1"/>
      <c r="L110" s="1"/>
      <c r="M110" s="1"/>
      <c r="N110" s="1"/>
      <c r="O110" s="1"/>
      <c r="P110" s="1"/>
    </row>
    <row r="111" spans="2:16" x14ac:dyDescent="0.25">
      <c r="B111" s="2" t="s">
        <v>7</v>
      </c>
      <c r="C111" s="1"/>
      <c r="D111" s="1" t="s">
        <v>149</v>
      </c>
      <c r="E111" s="1"/>
      <c r="F111" s="1"/>
      <c r="G111" s="1"/>
      <c r="H111" s="1"/>
      <c r="I111" s="1"/>
      <c r="J111" s="1"/>
      <c r="K111" s="1"/>
      <c r="L111" s="1"/>
      <c r="M111" s="1"/>
      <c r="N111" s="1"/>
      <c r="O111" s="1"/>
      <c r="P111" s="1"/>
    </row>
    <row r="112" spans="2:16" x14ac:dyDescent="0.25">
      <c r="B112" s="2" t="s">
        <v>9</v>
      </c>
      <c r="C112" s="1"/>
      <c r="D112" s="1" t="s">
        <v>468</v>
      </c>
      <c r="E112" s="1"/>
      <c r="F112" s="1"/>
      <c r="G112" s="1"/>
      <c r="H112" s="1"/>
      <c r="I112" s="1"/>
      <c r="J112" s="1"/>
      <c r="K112" s="1"/>
      <c r="L112" s="1"/>
      <c r="M112" s="1"/>
      <c r="N112" s="1"/>
      <c r="O112" s="1"/>
      <c r="P112" s="1"/>
    </row>
    <row r="113" spans="2:16" x14ac:dyDescent="0.25">
      <c r="B113" s="2" t="s">
        <v>11</v>
      </c>
      <c r="C113" s="1"/>
      <c r="D113" s="1" t="s">
        <v>469</v>
      </c>
      <c r="E113" s="1"/>
      <c r="F113" s="1"/>
      <c r="G113" s="1"/>
      <c r="H113" s="1"/>
      <c r="I113" s="1"/>
      <c r="J113" s="1"/>
      <c r="K113" s="1"/>
      <c r="L113" s="1"/>
      <c r="M113" s="1"/>
      <c r="N113" s="1"/>
      <c r="O113" s="1"/>
      <c r="P113" s="1"/>
    </row>
    <row r="114" spans="2:16" x14ac:dyDescent="0.25">
      <c r="B114" s="2" t="s">
        <v>13</v>
      </c>
      <c r="C114" s="1"/>
      <c r="D114" s="1" t="s">
        <v>467</v>
      </c>
      <c r="E114" s="1"/>
      <c r="F114" s="1"/>
      <c r="G114" s="1"/>
      <c r="H114" s="1"/>
      <c r="I114" s="1"/>
      <c r="J114" s="1"/>
      <c r="K114" s="1"/>
      <c r="L114" s="1"/>
      <c r="M114" s="1"/>
      <c r="N114" s="1"/>
      <c r="O114" s="1"/>
      <c r="P114" s="1"/>
    </row>
    <row r="115" spans="2:16" x14ac:dyDescent="0.25">
      <c r="B115" s="2" t="s">
        <v>15</v>
      </c>
      <c r="C115" s="1"/>
      <c r="D115" s="1"/>
      <c r="E115" s="1"/>
      <c r="F115" s="1"/>
      <c r="G115" s="1"/>
      <c r="H115" s="1"/>
      <c r="I115" s="1"/>
      <c r="J115" s="1"/>
      <c r="K115" s="1"/>
      <c r="L115" s="1"/>
      <c r="M115" s="1"/>
      <c r="N115" s="1"/>
      <c r="O115" s="1"/>
      <c r="P115" s="1"/>
    </row>
    <row r="116" spans="2:16" x14ac:dyDescent="0.25">
      <c r="B116" s="2" t="s">
        <v>16</v>
      </c>
      <c r="C116" s="1"/>
      <c r="D116" s="1"/>
      <c r="E116" s="1"/>
      <c r="F116" s="1"/>
      <c r="G116" s="1"/>
      <c r="H116" s="1"/>
      <c r="I116" s="1"/>
      <c r="J116" s="1"/>
      <c r="K116" s="1"/>
      <c r="L116" s="1"/>
      <c r="M116" s="1"/>
      <c r="N116" s="1"/>
      <c r="O116" s="1"/>
      <c r="P116" s="1"/>
    </row>
    <row r="117" spans="2:16" x14ac:dyDescent="0.25">
      <c r="B117" s="2" t="s">
        <v>17</v>
      </c>
      <c r="C117" s="1"/>
      <c r="D117" s="1"/>
      <c r="E117" s="1"/>
      <c r="F117" s="1"/>
      <c r="G117" s="1"/>
      <c r="H117" s="1"/>
      <c r="I117" s="1"/>
      <c r="J117" s="1"/>
      <c r="K117" s="1"/>
      <c r="L117" s="1"/>
      <c r="M117" s="1"/>
      <c r="N117" s="1"/>
      <c r="O117" s="1"/>
      <c r="P117" s="1"/>
    </row>
    <row r="118" spans="2:16" x14ac:dyDescent="0.25">
      <c r="B118" s="2" t="s">
        <v>18</v>
      </c>
      <c r="C118" s="1"/>
      <c r="D118" s="1" t="s">
        <v>470</v>
      </c>
      <c r="E118" s="1"/>
      <c r="F118" s="1"/>
      <c r="G118" s="1"/>
      <c r="H118" s="1"/>
      <c r="I118" s="1"/>
      <c r="J118" s="1"/>
      <c r="K118" s="1"/>
      <c r="L118" s="1"/>
      <c r="M118" s="1"/>
      <c r="N118" s="1"/>
      <c r="O118" s="1"/>
      <c r="P118" s="1"/>
    </row>
    <row r="119" spans="2:16" x14ac:dyDescent="0.25">
      <c r="B119" s="2" t="s">
        <v>20</v>
      </c>
      <c r="C119" s="1"/>
      <c r="D119" s="1">
        <v>5</v>
      </c>
      <c r="E119" s="1"/>
      <c r="F119" s="1"/>
      <c r="G119" s="1"/>
      <c r="H119" s="1"/>
      <c r="I119" s="1"/>
      <c r="J119" s="1"/>
      <c r="K119" s="1"/>
      <c r="L119" s="1"/>
      <c r="M119" s="1"/>
      <c r="N119" s="1"/>
      <c r="O119" s="1"/>
      <c r="P119" s="1"/>
    </row>
    <row r="120" spans="2:16" x14ac:dyDescent="0.25">
      <c r="B120" s="2" t="s">
        <v>21</v>
      </c>
      <c r="C120" s="1"/>
      <c r="D120" s="1">
        <v>3</v>
      </c>
      <c r="E120" s="1"/>
      <c r="F120" s="1"/>
      <c r="G120" s="1"/>
      <c r="H120" s="1"/>
      <c r="I120" s="1"/>
      <c r="J120" s="1"/>
      <c r="K120" s="1"/>
      <c r="L120" s="1"/>
      <c r="M120" s="1"/>
      <c r="N120" s="1"/>
      <c r="O120" s="1"/>
      <c r="P120" s="1"/>
    </row>
    <row r="121" spans="2:16" x14ac:dyDescent="0.25">
      <c r="B121" s="2" t="s">
        <v>22</v>
      </c>
      <c r="C121" s="1"/>
      <c r="D121" s="1">
        <v>10</v>
      </c>
      <c r="E121" s="1"/>
      <c r="F121" s="1"/>
      <c r="G121" s="1"/>
      <c r="H121" s="1"/>
      <c r="I121" s="1"/>
      <c r="J121" s="1"/>
      <c r="K121" s="1"/>
      <c r="L121" s="1"/>
      <c r="M121" s="1"/>
      <c r="N121" s="1"/>
      <c r="O121" s="1"/>
      <c r="P121" s="1"/>
    </row>
    <row r="122" spans="2:16" x14ac:dyDescent="0.25">
      <c r="B122" s="2" t="s">
        <v>23</v>
      </c>
      <c r="C122" s="1"/>
      <c r="D122" s="1" t="s">
        <v>24</v>
      </c>
      <c r="E122" s="1"/>
      <c r="F122" s="1"/>
      <c r="G122" s="1"/>
      <c r="H122" s="1"/>
      <c r="I122" s="1"/>
      <c r="J122" s="1"/>
      <c r="K122" s="1"/>
      <c r="L122" s="1"/>
      <c r="M122" s="1"/>
      <c r="N122" s="1"/>
      <c r="O122" s="1"/>
      <c r="P122" s="1"/>
    </row>
    <row r="123" spans="2:16" x14ac:dyDescent="0.25">
      <c r="B123" s="2" t="s">
        <v>25</v>
      </c>
      <c r="C123" s="1"/>
      <c r="D123" s="1" t="s">
        <v>40</v>
      </c>
      <c r="E123" s="1"/>
      <c r="F123" s="1"/>
      <c r="G123" s="1"/>
      <c r="H123" s="1"/>
      <c r="I123" s="1"/>
      <c r="J123" s="1"/>
      <c r="K123" s="1"/>
      <c r="L123" s="1"/>
      <c r="M123" s="1"/>
      <c r="N123" s="1"/>
      <c r="O123" s="1"/>
      <c r="P123" s="1"/>
    </row>
    <row r="124" spans="2:16" x14ac:dyDescent="0.25">
      <c r="B124" s="2" t="s">
        <v>27</v>
      </c>
      <c r="C124" s="1"/>
      <c r="D124" s="1" t="s">
        <v>1269</v>
      </c>
      <c r="E124" s="1"/>
      <c r="F124" s="1"/>
      <c r="G124" s="1"/>
      <c r="H124" s="1"/>
      <c r="I124" s="1"/>
      <c r="J124" s="1"/>
      <c r="K124" s="1"/>
      <c r="L124" s="1"/>
      <c r="M124" s="1"/>
      <c r="N124" s="1"/>
      <c r="O124" s="1"/>
      <c r="P124" s="1"/>
    </row>
    <row r="125" spans="2:16" x14ac:dyDescent="0.25">
      <c r="B125" s="2" t="s">
        <v>29</v>
      </c>
      <c r="C125" s="1"/>
      <c r="D125" s="1"/>
      <c r="E125" s="1"/>
      <c r="F125" s="1"/>
      <c r="G125" s="1"/>
      <c r="H125" s="1"/>
      <c r="I125" s="1"/>
      <c r="J125" s="1"/>
      <c r="K125" s="1"/>
      <c r="L125" s="1"/>
      <c r="M125" s="1"/>
      <c r="N125" s="1"/>
      <c r="O125" s="1"/>
      <c r="P125" s="1"/>
    </row>
    <row r="126" spans="2:16" x14ac:dyDescent="0.25">
      <c r="B126" s="2" t="s">
        <v>30</v>
      </c>
      <c r="C126" s="1"/>
      <c r="D126" s="1" t="s">
        <v>471</v>
      </c>
      <c r="E126" s="1"/>
      <c r="F126" s="1"/>
      <c r="G126" s="1"/>
      <c r="H126" s="1"/>
      <c r="I126" s="1"/>
      <c r="J126" s="1"/>
      <c r="K126" s="1"/>
      <c r="L126" s="1"/>
      <c r="M126" s="1"/>
      <c r="N126" s="1"/>
      <c r="O126" s="1"/>
      <c r="P126" s="1"/>
    </row>
    <row r="127" spans="2:16" x14ac:dyDescent="0.25">
      <c r="B127" s="2" t="s">
        <v>32</v>
      </c>
      <c r="C127" s="1"/>
      <c r="D127" s="1" t="s">
        <v>400</v>
      </c>
      <c r="E127" s="1"/>
      <c r="F127" s="1"/>
      <c r="G127" s="1"/>
      <c r="H127" s="1"/>
      <c r="I127" s="1"/>
      <c r="J127" s="1"/>
      <c r="K127" s="1"/>
      <c r="L127" s="1"/>
      <c r="M127" s="1"/>
      <c r="N127" s="1"/>
      <c r="O127" s="1"/>
      <c r="P127" s="1"/>
    </row>
    <row r="128" spans="2:16" x14ac:dyDescent="0.25">
      <c r="B128" s="2" t="s">
        <v>34</v>
      </c>
      <c r="C128" s="1"/>
      <c r="D128" s="1" t="s">
        <v>462</v>
      </c>
      <c r="E128" s="1"/>
      <c r="F128" s="1"/>
      <c r="G128" s="1"/>
      <c r="H128" s="1"/>
      <c r="I128" s="1"/>
      <c r="J128" s="1"/>
      <c r="K128" s="1"/>
      <c r="L128" s="1"/>
      <c r="M128" s="1"/>
      <c r="N128" s="1"/>
      <c r="O128" s="1"/>
      <c r="P128" s="1"/>
    </row>
    <row r="130" spans="2:16" x14ac:dyDescent="0.25">
      <c r="B130" s="2" t="s">
        <v>5</v>
      </c>
      <c r="C130" s="1"/>
      <c r="D130" s="1" t="s">
        <v>472</v>
      </c>
      <c r="E130" s="1"/>
      <c r="F130" s="1"/>
      <c r="G130" s="1"/>
      <c r="H130" s="1"/>
      <c r="I130" s="1"/>
      <c r="J130" s="1"/>
      <c r="K130" s="1"/>
      <c r="L130" s="1"/>
      <c r="M130" s="1"/>
      <c r="N130" s="1"/>
      <c r="O130" s="1"/>
      <c r="P130" s="1"/>
    </row>
    <row r="131" spans="2:16" x14ac:dyDescent="0.25">
      <c r="B131" s="2" t="s">
        <v>7</v>
      </c>
      <c r="C131" s="1"/>
      <c r="D131" s="1" t="s">
        <v>149</v>
      </c>
      <c r="E131" s="1"/>
      <c r="F131" s="1"/>
      <c r="G131" s="1"/>
      <c r="H131" s="1"/>
      <c r="I131" s="1"/>
      <c r="J131" s="1"/>
      <c r="K131" s="1"/>
      <c r="L131" s="1"/>
      <c r="M131" s="1"/>
      <c r="N131" s="1"/>
      <c r="O131" s="1"/>
      <c r="P131" s="1"/>
    </row>
    <row r="132" spans="2:16" x14ac:dyDescent="0.25">
      <c r="B132" s="2" t="s">
        <v>9</v>
      </c>
      <c r="C132" s="1"/>
      <c r="D132" s="1" t="s">
        <v>473</v>
      </c>
      <c r="E132" s="1"/>
      <c r="F132" s="1"/>
      <c r="G132" s="1"/>
      <c r="H132" s="1"/>
      <c r="I132" s="1"/>
      <c r="J132" s="1"/>
      <c r="K132" s="1"/>
      <c r="L132" s="1"/>
      <c r="M132" s="1"/>
      <c r="N132" s="1"/>
      <c r="O132" s="1"/>
      <c r="P132" s="1"/>
    </row>
    <row r="133" spans="2:16" x14ac:dyDescent="0.25">
      <c r="B133" s="2" t="s">
        <v>11</v>
      </c>
      <c r="C133" s="1"/>
      <c r="D133" s="1" t="s">
        <v>474</v>
      </c>
      <c r="E133" s="1"/>
      <c r="F133" s="1"/>
      <c r="G133" s="1"/>
      <c r="H133" s="1"/>
      <c r="I133" s="1"/>
      <c r="J133" s="1"/>
      <c r="K133" s="1"/>
      <c r="L133" s="1"/>
      <c r="M133" s="1"/>
      <c r="N133" s="1"/>
      <c r="O133" s="1"/>
      <c r="P133" s="1"/>
    </row>
    <row r="134" spans="2:16" x14ac:dyDescent="0.25">
      <c r="B134" s="2" t="s">
        <v>13</v>
      </c>
      <c r="C134" s="1"/>
      <c r="D134" s="1" t="s">
        <v>475</v>
      </c>
      <c r="E134" s="1"/>
      <c r="F134" s="1"/>
      <c r="G134" s="1"/>
      <c r="H134" s="1"/>
      <c r="I134" s="1"/>
      <c r="J134" s="1"/>
      <c r="K134" s="1"/>
      <c r="L134" s="1"/>
      <c r="M134" s="1"/>
      <c r="N134" s="1"/>
      <c r="O134" s="1"/>
      <c r="P134" s="1"/>
    </row>
    <row r="135" spans="2:16" x14ac:dyDescent="0.25">
      <c r="B135" s="2" t="s">
        <v>15</v>
      </c>
      <c r="C135" s="1"/>
      <c r="D135" s="1"/>
      <c r="E135" s="1"/>
      <c r="F135" s="1"/>
      <c r="G135" s="1"/>
      <c r="H135" s="1"/>
      <c r="I135" s="1"/>
      <c r="J135" s="1"/>
      <c r="K135" s="1"/>
      <c r="L135" s="1"/>
      <c r="M135" s="1"/>
      <c r="N135" s="1"/>
      <c r="O135" s="1"/>
      <c r="P135" s="1"/>
    </row>
    <row r="136" spans="2:16" x14ac:dyDescent="0.25">
      <c r="B136" s="2" t="s">
        <v>16</v>
      </c>
      <c r="C136" s="1"/>
      <c r="D136" s="1"/>
      <c r="E136" s="1"/>
      <c r="F136" s="1"/>
      <c r="G136" s="1"/>
      <c r="H136" s="1"/>
      <c r="I136" s="1"/>
      <c r="J136" s="1"/>
      <c r="K136" s="1"/>
      <c r="L136" s="1"/>
      <c r="M136" s="1"/>
      <c r="N136" s="1"/>
      <c r="O136" s="1"/>
      <c r="P136" s="1"/>
    </row>
    <row r="137" spans="2:16" x14ac:dyDescent="0.25">
      <c r="B137" s="2" t="s">
        <v>17</v>
      </c>
      <c r="C137" s="1"/>
      <c r="D137" s="1"/>
      <c r="E137" s="1"/>
      <c r="F137" s="1"/>
      <c r="G137" s="1"/>
      <c r="H137" s="1"/>
      <c r="I137" s="1"/>
      <c r="J137" s="1"/>
      <c r="K137" s="1"/>
      <c r="L137" s="1"/>
      <c r="M137" s="1"/>
      <c r="N137" s="1"/>
      <c r="O137" s="1"/>
      <c r="P137" s="1"/>
    </row>
    <row r="138" spans="2:16" x14ac:dyDescent="0.25">
      <c r="B138" s="2" t="s">
        <v>18</v>
      </c>
      <c r="C138" s="1"/>
      <c r="D138" s="1" t="s">
        <v>476</v>
      </c>
      <c r="E138" s="1"/>
      <c r="F138" s="1"/>
      <c r="G138" s="1"/>
      <c r="H138" s="1"/>
      <c r="I138" s="1"/>
      <c r="J138" s="1"/>
      <c r="K138" s="1"/>
      <c r="L138" s="1"/>
      <c r="M138" s="1"/>
      <c r="N138" s="1"/>
      <c r="O138" s="1"/>
      <c r="P138" s="1"/>
    </row>
    <row r="139" spans="2:16" x14ac:dyDescent="0.25">
      <c r="B139" s="2" t="s">
        <v>20</v>
      </c>
      <c r="C139" s="1"/>
      <c r="D139" s="1">
        <v>15</v>
      </c>
      <c r="E139" s="1"/>
      <c r="F139" s="1"/>
      <c r="G139" s="1"/>
      <c r="H139" s="1"/>
      <c r="I139" s="1"/>
      <c r="J139" s="1"/>
      <c r="K139" s="1"/>
      <c r="L139" s="1"/>
      <c r="M139" s="1"/>
      <c r="N139" s="1"/>
      <c r="O139" s="1"/>
      <c r="P139" s="1"/>
    </row>
    <row r="140" spans="2:16" x14ac:dyDescent="0.25">
      <c r="B140" s="2" t="s">
        <v>21</v>
      </c>
      <c r="C140" s="1"/>
      <c r="D140" s="1">
        <v>3</v>
      </c>
      <c r="E140" s="1"/>
      <c r="F140" s="1"/>
      <c r="G140" s="1"/>
      <c r="H140" s="1"/>
      <c r="I140" s="1"/>
      <c r="J140" s="1"/>
      <c r="K140" s="1"/>
      <c r="L140" s="1"/>
      <c r="M140" s="1"/>
      <c r="N140" s="1"/>
      <c r="O140" s="1"/>
      <c r="P140" s="1"/>
    </row>
    <row r="141" spans="2:16" x14ac:dyDescent="0.25">
      <c r="B141" s="2" t="s">
        <v>22</v>
      </c>
      <c r="C141" s="1"/>
      <c r="D141" s="1">
        <v>20</v>
      </c>
      <c r="E141" s="1"/>
      <c r="F141" s="1"/>
      <c r="G141" s="1"/>
      <c r="H141" s="1"/>
      <c r="I141" s="1"/>
      <c r="J141" s="1"/>
      <c r="K141" s="1"/>
      <c r="L141" s="1"/>
      <c r="M141" s="1"/>
      <c r="N141" s="1"/>
      <c r="O141" s="1"/>
      <c r="P141" s="1"/>
    </row>
    <row r="142" spans="2:16" x14ac:dyDescent="0.25">
      <c r="B142" s="2" t="s">
        <v>23</v>
      </c>
      <c r="C142" s="1"/>
      <c r="D142" s="1" t="s">
        <v>24</v>
      </c>
      <c r="E142" s="1"/>
      <c r="F142" s="1"/>
      <c r="G142" s="1"/>
      <c r="H142" s="1"/>
      <c r="I142" s="1"/>
      <c r="J142" s="1"/>
      <c r="K142" s="1"/>
      <c r="L142" s="1"/>
      <c r="M142" s="1"/>
      <c r="N142" s="1"/>
      <c r="O142" s="1"/>
      <c r="P142" s="1"/>
    </row>
    <row r="143" spans="2:16" x14ac:dyDescent="0.25">
      <c r="B143" s="2" t="s">
        <v>25</v>
      </c>
      <c r="C143" s="1"/>
      <c r="D143" s="1" t="s">
        <v>26</v>
      </c>
      <c r="E143" s="1"/>
      <c r="F143" s="1"/>
      <c r="G143" s="1"/>
      <c r="H143" s="1"/>
      <c r="I143" s="1"/>
      <c r="J143" s="1"/>
      <c r="K143" s="1"/>
      <c r="L143" s="1"/>
      <c r="M143" s="1"/>
      <c r="N143" s="1"/>
      <c r="O143" s="1"/>
      <c r="P143" s="1"/>
    </row>
    <row r="144" spans="2:16" x14ac:dyDescent="0.25">
      <c r="B144" s="2" t="s">
        <v>27</v>
      </c>
      <c r="C144" s="1"/>
      <c r="D144" s="1" t="s">
        <v>1269</v>
      </c>
      <c r="E144" s="1"/>
      <c r="F144" s="1"/>
      <c r="G144" s="1"/>
      <c r="H144" s="1"/>
      <c r="I144" s="1"/>
      <c r="J144" s="1"/>
      <c r="K144" s="1"/>
      <c r="L144" s="1"/>
      <c r="M144" s="1"/>
      <c r="N144" s="1"/>
      <c r="O144" s="1"/>
      <c r="P144" s="1"/>
    </row>
    <row r="145" spans="2:16" x14ac:dyDescent="0.25">
      <c r="B145" s="2" t="s">
        <v>29</v>
      </c>
      <c r="C145" s="1"/>
      <c r="D145" s="1"/>
      <c r="E145" s="1"/>
      <c r="F145" s="1"/>
      <c r="G145" s="1"/>
      <c r="H145" s="1"/>
      <c r="I145" s="1"/>
      <c r="J145" s="1"/>
      <c r="K145" s="1"/>
      <c r="L145" s="1"/>
      <c r="M145" s="1"/>
      <c r="N145" s="1"/>
      <c r="O145" s="1"/>
      <c r="P145" s="1"/>
    </row>
    <row r="146" spans="2:16" x14ac:dyDescent="0.25">
      <c r="B146" s="2" t="s">
        <v>30</v>
      </c>
      <c r="C146" s="1"/>
      <c r="D146" s="1" t="s">
        <v>66</v>
      </c>
      <c r="E146" s="1"/>
      <c r="F146" s="1"/>
      <c r="G146" s="1"/>
      <c r="H146" s="1"/>
      <c r="I146" s="1"/>
      <c r="J146" s="1"/>
      <c r="K146" s="1"/>
      <c r="L146" s="1"/>
      <c r="M146" s="1"/>
      <c r="N146" s="1"/>
      <c r="O146" s="1"/>
      <c r="P146" s="1"/>
    </row>
    <row r="147" spans="2:16" x14ac:dyDescent="0.25">
      <c r="B147" s="2" t="s">
        <v>32</v>
      </c>
      <c r="C147" s="1"/>
      <c r="D147" s="1" t="s">
        <v>477</v>
      </c>
      <c r="E147" s="1"/>
      <c r="F147" s="1"/>
      <c r="G147" s="1"/>
      <c r="H147" s="1"/>
      <c r="I147" s="1"/>
      <c r="J147" s="1"/>
      <c r="K147" s="1"/>
      <c r="L147" s="1"/>
      <c r="M147" s="1"/>
      <c r="N147" s="1"/>
      <c r="O147" s="1"/>
      <c r="P147" s="1"/>
    </row>
    <row r="148" spans="2:16" x14ac:dyDescent="0.25">
      <c r="B148" s="2" t="s">
        <v>34</v>
      </c>
      <c r="C148" s="1"/>
      <c r="D148" s="1" t="s">
        <v>462</v>
      </c>
      <c r="E148" s="1"/>
      <c r="F148" s="1"/>
      <c r="G148" s="1"/>
      <c r="H148" s="1"/>
      <c r="I148" s="1"/>
      <c r="J148" s="1"/>
      <c r="K148" s="1"/>
      <c r="L148" s="1"/>
      <c r="M148" s="1"/>
      <c r="N148" s="1"/>
      <c r="O148" s="1"/>
      <c r="P148" s="1"/>
    </row>
    <row r="150" spans="2:16" x14ac:dyDescent="0.25">
      <c r="B150" s="2" t="s">
        <v>5</v>
      </c>
      <c r="C150" s="1"/>
      <c r="D150" s="1" t="s">
        <v>472</v>
      </c>
      <c r="E150" s="1"/>
      <c r="F150" s="1"/>
      <c r="G150" s="1"/>
      <c r="H150" s="1"/>
      <c r="I150" s="1"/>
      <c r="J150" s="1"/>
      <c r="K150" s="1"/>
      <c r="L150" s="1"/>
      <c r="M150" s="1"/>
      <c r="N150" s="1"/>
      <c r="O150" s="1"/>
      <c r="P150" s="1"/>
    </row>
    <row r="151" spans="2:16" x14ac:dyDescent="0.25">
      <c r="B151" s="2" t="s">
        <v>7</v>
      </c>
      <c r="C151" s="1"/>
      <c r="D151" s="1" t="s">
        <v>149</v>
      </c>
      <c r="E151" s="1"/>
      <c r="F151" s="1"/>
      <c r="G151" s="1"/>
      <c r="H151" s="1"/>
      <c r="I151" s="1"/>
      <c r="J151" s="1"/>
      <c r="K151" s="1"/>
      <c r="L151" s="1"/>
      <c r="M151" s="1"/>
      <c r="N151" s="1"/>
      <c r="O151" s="1"/>
      <c r="P151" s="1"/>
    </row>
    <row r="152" spans="2:16" x14ac:dyDescent="0.25">
      <c r="B152" s="2" t="s">
        <v>9</v>
      </c>
      <c r="C152" s="1"/>
      <c r="D152" s="1" t="s">
        <v>478</v>
      </c>
      <c r="E152" s="1"/>
      <c r="F152" s="1"/>
      <c r="G152" s="1"/>
      <c r="H152" s="1"/>
      <c r="I152" s="1"/>
      <c r="J152" s="1"/>
      <c r="K152" s="1"/>
      <c r="L152" s="1"/>
      <c r="M152" s="1"/>
      <c r="N152" s="1"/>
      <c r="O152" s="1"/>
      <c r="P152" s="1"/>
    </row>
    <row r="153" spans="2:16" x14ac:dyDescent="0.25">
      <c r="B153" s="2" t="s">
        <v>11</v>
      </c>
      <c r="C153" s="1"/>
      <c r="D153" s="1" t="s">
        <v>479</v>
      </c>
      <c r="E153" s="1"/>
      <c r="F153" s="1"/>
      <c r="G153" s="1"/>
      <c r="H153" s="1"/>
      <c r="I153" s="1"/>
      <c r="J153" s="1"/>
      <c r="K153" s="1"/>
      <c r="L153" s="1"/>
      <c r="M153" s="1"/>
      <c r="N153" s="1"/>
      <c r="O153" s="1"/>
      <c r="P153" s="1"/>
    </row>
    <row r="154" spans="2:16" x14ac:dyDescent="0.25">
      <c r="B154" s="2" t="s">
        <v>13</v>
      </c>
      <c r="C154" s="1"/>
      <c r="D154" s="1" t="s">
        <v>475</v>
      </c>
      <c r="E154" s="1"/>
      <c r="F154" s="1"/>
      <c r="G154" s="1"/>
      <c r="H154" s="1"/>
      <c r="I154" s="1"/>
      <c r="J154" s="1"/>
      <c r="K154" s="1"/>
      <c r="L154" s="1"/>
      <c r="M154" s="1"/>
      <c r="N154" s="1"/>
      <c r="O154" s="1"/>
      <c r="P154" s="1"/>
    </row>
    <row r="155" spans="2:16" x14ac:dyDescent="0.25">
      <c r="B155" s="2" t="s">
        <v>15</v>
      </c>
      <c r="C155" s="1"/>
      <c r="D155" s="1"/>
      <c r="E155" s="1"/>
      <c r="F155" s="1"/>
      <c r="G155" s="1"/>
      <c r="H155" s="1"/>
      <c r="I155" s="1"/>
      <c r="J155" s="1"/>
      <c r="K155" s="1"/>
      <c r="L155" s="1"/>
      <c r="M155" s="1"/>
      <c r="N155" s="1"/>
      <c r="O155" s="1"/>
      <c r="P155" s="1"/>
    </row>
    <row r="156" spans="2:16" x14ac:dyDescent="0.25">
      <c r="B156" s="2" t="s">
        <v>16</v>
      </c>
      <c r="C156" s="1"/>
      <c r="D156" s="1"/>
      <c r="E156" s="1"/>
      <c r="F156" s="1"/>
      <c r="G156" s="1"/>
      <c r="H156" s="1"/>
      <c r="I156" s="1"/>
      <c r="J156" s="1"/>
      <c r="K156" s="1"/>
      <c r="L156" s="1"/>
      <c r="M156" s="1"/>
      <c r="N156" s="1"/>
      <c r="O156" s="1"/>
      <c r="P156" s="1"/>
    </row>
    <row r="157" spans="2:16" x14ac:dyDescent="0.25">
      <c r="B157" s="2" t="s">
        <v>17</v>
      </c>
      <c r="C157" s="1"/>
      <c r="D157" s="1"/>
      <c r="E157" s="1"/>
      <c r="F157" s="1"/>
      <c r="G157" s="1"/>
      <c r="H157" s="1"/>
      <c r="I157" s="1"/>
      <c r="J157" s="1"/>
      <c r="K157" s="1"/>
      <c r="L157" s="1"/>
      <c r="M157" s="1"/>
      <c r="N157" s="1"/>
      <c r="O157" s="1"/>
      <c r="P157" s="1"/>
    </row>
    <row r="158" spans="2:16" x14ac:dyDescent="0.25">
      <c r="B158" s="2" t="s">
        <v>18</v>
      </c>
      <c r="C158" s="1"/>
      <c r="D158" s="1" t="s">
        <v>480</v>
      </c>
      <c r="E158" s="1"/>
      <c r="F158" s="1"/>
      <c r="G158" s="1"/>
      <c r="H158" s="1"/>
      <c r="I158" s="1"/>
      <c r="J158" s="1"/>
      <c r="K158" s="1"/>
      <c r="L158" s="1"/>
      <c r="M158" s="1"/>
      <c r="N158" s="1"/>
      <c r="O158" s="1"/>
      <c r="P158" s="1"/>
    </row>
    <row r="159" spans="2:16" x14ac:dyDescent="0.25">
      <c r="B159" s="2" t="s">
        <v>20</v>
      </c>
      <c r="C159" s="1"/>
      <c r="D159" s="1">
        <v>10</v>
      </c>
      <c r="E159" s="1"/>
      <c r="F159" s="1"/>
      <c r="G159" s="1"/>
      <c r="H159" s="1"/>
      <c r="I159" s="1"/>
      <c r="J159" s="1"/>
      <c r="K159" s="1"/>
      <c r="L159" s="1"/>
      <c r="M159" s="1"/>
      <c r="N159" s="1"/>
      <c r="O159" s="1"/>
      <c r="P159" s="1"/>
    </row>
    <row r="160" spans="2:16" x14ac:dyDescent="0.25">
      <c r="B160" s="2" t="s">
        <v>21</v>
      </c>
      <c r="C160" s="1"/>
      <c r="D160" s="1">
        <v>3</v>
      </c>
      <c r="E160" s="1"/>
      <c r="F160" s="1"/>
      <c r="G160" s="1"/>
      <c r="H160" s="1"/>
      <c r="I160" s="1"/>
      <c r="J160" s="1"/>
      <c r="K160" s="1"/>
      <c r="L160" s="1"/>
      <c r="M160" s="1"/>
      <c r="N160" s="1"/>
      <c r="O160" s="1"/>
      <c r="P160" s="1"/>
    </row>
    <row r="161" spans="2:16" x14ac:dyDescent="0.25">
      <c r="B161" s="2" t="s">
        <v>22</v>
      </c>
      <c r="C161" s="1"/>
      <c r="D161" s="1">
        <v>5</v>
      </c>
      <c r="E161" s="1"/>
      <c r="F161" s="1"/>
      <c r="G161" s="1"/>
      <c r="H161" s="1"/>
      <c r="I161" s="1"/>
      <c r="J161" s="1"/>
      <c r="K161" s="1"/>
      <c r="L161" s="1"/>
      <c r="M161" s="1"/>
      <c r="N161" s="1"/>
      <c r="O161" s="1"/>
      <c r="P161" s="1"/>
    </row>
    <row r="162" spans="2:16" x14ac:dyDescent="0.25">
      <c r="B162" s="2" t="s">
        <v>23</v>
      </c>
      <c r="C162" s="1"/>
      <c r="D162" s="1" t="s">
        <v>24</v>
      </c>
      <c r="E162" s="1"/>
      <c r="F162" s="1"/>
      <c r="G162" s="1"/>
      <c r="H162" s="1"/>
      <c r="I162" s="1"/>
      <c r="J162" s="1"/>
      <c r="K162" s="1"/>
      <c r="L162" s="1"/>
      <c r="M162" s="1"/>
      <c r="N162" s="1"/>
      <c r="O162" s="1"/>
      <c r="P162" s="1"/>
    </row>
    <row r="163" spans="2:16" x14ac:dyDescent="0.25">
      <c r="B163" s="2" t="s">
        <v>25</v>
      </c>
      <c r="C163" s="1"/>
      <c r="D163" s="1" t="s">
        <v>40</v>
      </c>
      <c r="E163" s="1"/>
      <c r="F163" s="1"/>
      <c r="G163" s="1"/>
      <c r="H163" s="1"/>
      <c r="I163" s="1"/>
      <c r="J163" s="1"/>
      <c r="K163" s="1"/>
      <c r="L163" s="1"/>
      <c r="M163" s="1"/>
      <c r="N163" s="1"/>
      <c r="O163" s="1"/>
      <c r="P163" s="1"/>
    </row>
    <row r="164" spans="2:16" x14ac:dyDescent="0.25">
      <c r="B164" s="2" t="s">
        <v>27</v>
      </c>
      <c r="C164" s="1"/>
      <c r="D164" s="1" t="s">
        <v>1269</v>
      </c>
      <c r="E164" s="1"/>
      <c r="F164" s="1"/>
      <c r="G164" s="1"/>
      <c r="H164" s="1"/>
      <c r="I164" s="1"/>
      <c r="J164" s="1"/>
      <c r="K164" s="1"/>
      <c r="L164" s="1"/>
      <c r="M164" s="1"/>
      <c r="N164" s="1"/>
      <c r="O164" s="1"/>
      <c r="P164" s="1"/>
    </row>
    <row r="165" spans="2:16" x14ac:dyDescent="0.25">
      <c r="B165" s="2" t="s">
        <v>29</v>
      </c>
      <c r="C165" s="1"/>
      <c r="D165" s="1"/>
      <c r="E165" s="1"/>
      <c r="F165" s="1"/>
      <c r="G165" s="1"/>
      <c r="H165" s="1"/>
      <c r="I165" s="1"/>
      <c r="J165" s="1"/>
      <c r="K165" s="1"/>
      <c r="L165" s="1"/>
      <c r="M165" s="1"/>
      <c r="N165" s="1"/>
      <c r="O165" s="1"/>
      <c r="P165" s="1"/>
    </row>
    <row r="166" spans="2:16" x14ac:dyDescent="0.25">
      <c r="B166" s="2" t="s">
        <v>30</v>
      </c>
      <c r="C166" s="1"/>
      <c r="D166" s="1" t="s">
        <v>66</v>
      </c>
      <c r="E166" s="1"/>
      <c r="F166" s="1"/>
      <c r="G166" s="1"/>
      <c r="H166" s="1"/>
      <c r="I166" s="1"/>
      <c r="J166" s="1"/>
      <c r="K166" s="1"/>
      <c r="L166" s="1"/>
      <c r="M166" s="1"/>
      <c r="N166" s="1"/>
      <c r="O166" s="1"/>
      <c r="P166" s="1"/>
    </row>
    <row r="167" spans="2:16" x14ac:dyDescent="0.25">
      <c r="B167" s="2" t="s">
        <v>32</v>
      </c>
      <c r="C167" s="1"/>
      <c r="D167" s="1" t="s">
        <v>477</v>
      </c>
      <c r="E167" s="1"/>
      <c r="F167" s="1"/>
      <c r="G167" s="1"/>
      <c r="H167" s="1"/>
      <c r="I167" s="1"/>
      <c r="J167" s="1"/>
      <c r="K167" s="1"/>
      <c r="L167" s="1"/>
      <c r="M167" s="1"/>
      <c r="N167" s="1"/>
      <c r="O167" s="1"/>
      <c r="P167" s="1"/>
    </row>
    <row r="168" spans="2:16" x14ac:dyDescent="0.25">
      <c r="B168" s="2" t="s">
        <v>34</v>
      </c>
      <c r="C168" s="1"/>
      <c r="D168" s="1" t="s">
        <v>462</v>
      </c>
      <c r="E168" s="1"/>
      <c r="F168" s="1"/>
      <c r="G168" s="1"/>
      <c r="H168" s="1"/>
      <c r="I168" s="1"/>
      <c r="J168" s="1"/>
      <c r="K168" s="1"/>
      <c r="L168" s="1"/>
      <c r="M168" s="1"/>
      <c r="N168" s="1"/>
      <c r="O168" s="1"/>
      <c r="P168" s="1"/>
    </row>
    <row r="170" spans="2:16" x14ac:dyDescent="0.25">
      <c r="B170" s="2" t="s">
        <v>5</v>
      </c>
      <c r="C170" s="1"/>
      <c r="D170" s="1" t="s">
        <v>481</v>
      </c>
      <c r="E170" s="1"/>
      <c r="F170" s="1"/>
      <c r="G170" s="1"/>
      <c r="H170" s="1"/>
      <c r="I170" s="1"/>
      <c r="J170" s="1"/>
      <c r="K170" s="1"/>
      <c r="L170" s="1"/>
      <c r="M170" s="1"/>
      <c r="N170" s="1"/>
      <c r="O170" s="1"/>
      <c r="P170" s="1"/>
    </row>
    <row r="171" spans="2:16" x14ac:dyDescent="0.25">
      <c r="B171" s="2" t="s">
        <v>7</v>
      </c>
      <c r="C171" s="1"/>
      <c r="D171" s="1" t="s">
        <v>149</v>
      </c>
      <c r="E171" s="1"/>
      <c r="F171" s="1"/>
      <c r="G171" s="1"/>
      <c r="H171" s="1"/>
      <c r="I171" s="1"/>
      <c r="J171" s="1"/>
      <c r="K171" s="1"/>
      <c r="L171" s="1"/>
      <c r="M171" s="1"/>
      <c r="N171" s="1"/>
      <c r="O171" s="1"/>
      <c r="P171" s="1"/>
    </row>
    <row r="172" spans="2:16" x14ac:dyDescent="0.25">
      <c r="B172" s="2" t="s">
        <v>9</v>
      </c>
      <c r="C172" s="1"/>
      <c r="D172" s="1" t="s">
        <v>482</v>
      </c>
      <c r="E172" s="1"/>
      <c r="F172" s="1"/>
      <c r="G172" s="1"/>
      <c r="H172" s="1"/>
      <c r="I172" s="1"/>
      <c r="J172" s="1"/>
      <c r="K172" s="1"/>
      <c r="L172" s="1"/>
      <c r="M172" s="1"/>
      <c r="N172" s="1"/>
      <c r="O172" s="1"/>
      <c r="P172" s="1"/>
    </row>
    <row r="173" spans="2:16" x14ac:dyDescent="0.25">
      <c r="B173" s="2" t="s">
        <v>11</v>
      </c>
      <c r="C173" s="1"/>
      <c r="D173" s="1" t="s">
        <v>483</v>
      </c>
      <c r="E173" s="1"/>
      <c r="F173" s="1"/>
      <c r="G173" s="1"/>
      <c r="H173" s="1"/>
      <c r="I173" s="1"/>
      <c r="J173" s="1"/>
      <c r="K173" s="1"/>
      <c r="L173" s="1"/>
      <c r="M173" s="1"/>
      <c r="N173" s="1"/>
      <c r="O173" s="1"/>
      <c r="P173" s="1"/>
    </row>
    <row r="174" spans="2:16" x14ac:dyDescent="0.25">
      <c r="B174" s="2" t="s">
        <v>13</v>
      </c>
      <c r="C174" s="1"/>
      <c r="D174" s="1" t="s">
        <v>484</v>
      </c>
      <c r="E174" s="1"/>
      <c r="F174" s="1"/>
      <c r="G174" s="1"/>
      <c r="H174" s="1"/>
      <c r="I174" s="1"/>
      <c r="J174" s="1"/>
      <c r="K174" s="1"/>
      <c r="L174" s="1"/>
      <c r="M174" s="1"/>
      <c r="N174" s="1"/>
      <c r="O174" s="1"/>
      <c r="P174" s="1"/>
    </row>
    <row r="175" spans="2:16" x14ac:dyDescent="0.25">
      <c r="B175" s="2" t="s">
        <v>15</v>
      </c>
      <c r="C175" s="1"/>
      <c r="D175" s="1"/>
      <c r="E175" s="1"/>
      <c r="F175" s="1"/>
      <c r="G175" s="1"/>
      <c r="H175" s="1"/>
      <c r="I175" s="1"/>
      <c r="J175" s="1"/>
      <c r="K175" s="1"/>
      <c r="L175" s="1"/>
      <c r="M175" s="1"/>
      <c r="N175" s="1"/>
      <c r="O175" s="1"/>
      <c r="P175" s="1"/>
    </row>
    <row r="176" spans="2:16" x14ac:dyDescent="0.25">
      <c r="B176" s="2" t="s">
        <v>16</v>
      </c>
      <c r="C176" s="1"/>
      <c r="D176" s="1"/>
      <c r="E176" s="1"/>
      <c r="F176" s="1"/>
      <c r="G176" s="1"/>
      <c r="H176" s="1"/>
      <c r="I176" s="1"/>
      <c r="J176" s="1"/>
      <c r="K176" s="1"/>
      <c r="L176" s="1"/>
      <c r="M176" s="1"/>
      <c r="N176" s="1"/>
      <c r="O176" s="1"/>
      <c r="P176" s="1"/>
    </row>
    <row r="177" spans="2:16" x14ac:dyDescent="0.25">
      <c r="B177" s="2" t="s">
        <v>17</v>
      </c>
      <c r="C177" s="1"/>
      <c r="D177" s="1"/>
      <c r="E177" s="1"/>
      <c r="F177" s="1"/>
      <c r="G177" s="1"/>
      <c r="H177" s="1"/>
      <c r="I177" s="1"/>
      <c r="J177" s="1"/>
      <c r="K177" s="1"/>
      <c r="L177" s="1"/>
      <c r="M177" s="1"/>
      <c r="N177" s="1"/>
      <c r="O177" s="1"/>
      <c r="P177" s="1"/>
    </row>
    <row r="178" spans="2:16" x14ac:dyDescent="0.25">
      <c r="B178" s="2" t="s">
        <v>18</v>
      </c>
      <c r="C178" s="1"/>
      <c r="D178" s="1" t="s">
        <v>476</v>
      </c>
      <c r="E178" s="1"/>
      <c r="F178" s="1"/>
      <c r="G178" s="1"/>
      <c r="H178" s="1"/>
      <c r="I178" s="1"/>
      <c r="J178" s="1"/>
      <c r="K178" s="1"/>
      <c r="L178" s="1"/>
      <c r="M178" s="1"/>
      <c r="N178" s="1"/>
      <c r="O178" s="1"/>
      <c r="P178" s="1"/>
    </row>
    <row r="179" spans="2:16" x14ac:dyDescent="0.25">
      <c r="B179" s="2" t="s">
        <v>20</v>
      </c>
      <c r="C179" s="1"/>
      <c r="D179" s="1">
        <v>50</v>
      </c>
      <c r="E179" s="1"/>
      <c r="F179" s="1"/>
      <c r="G179" s="1"/>
      <c r="H179" s="1"/>
      <c r="I179" s="1"/>
      <c r="J179" s="1"/>
      <c r="K179" s="1"/>
      <c r="L179" s="1"/>
      <c r="M179" s="1"/>
      <c r="N179" s="1"/>
      <c r="O179" s="1"/>
      <c r="P179" s="1"/>
    </row>
    <row r="180" spans="2:16" x14ac:dyDescent="0.25">
      <c r="B180" s="2" t="s">
        <v>21</v>
      </c>
      <c r="C180" s="1"/>
      <c r="D180" s="1">
        <v>5</v>
      </c>
      <c r="E180" s="1"/>
      <c r="F180" s="1"/>
      <c r="G180" s="1"/>
      <c r="H180" s="1"/>
      <c r="I180" s="1"/>
      <c r="J180" s="1"/>
      <c r="K180" s="1"/>
      <c r="L180" s="1"/>
      <c r="M180" s="1"/>
      <c r="N180" s="1"/>
      <c r="O180" s="1"/>
      <c r="P180" s="1"/>
    </row>
    <row r="181" spans="2:16" x14ac:dyDescent="0.25">
      <c r="B181" s="2" t="s">
        <v>22</v>
      </c>
      <c r="C181" s="1"/>
      <c r="D181" s="1">
        <v>75</v>
      </c>
      <c r="E181" s="1"/>
      <c r="F181" s="1"/>
      <c r="G181" s="1"/>
      <c r="H181" s="1"/>
      <c r="I181" s="1"/>
      <c r="J181" s="1"/>
      <c r="K181" s="1"/>
      <c r="L181" s="1"/>
      <c r="M181" s="1"/>
      <c r="N181" s="1"/>
      <c r="O181" s="1"/>
      <c r="P181" s="1"/>
    </row>
    <row r="182" spans="2:16" x14ac:dyDescent="0.25">
      <c r="B182" s="2" t="s">
        <v>23</v>
      </c>
      <c r="C182" s="1"/>
      <c r="D182" s="1" t="s">
        <v>24</v>
      </c>
      <c r="E182" s="1"/>
      <c r="F182" s="1"/>
      <c r="G182" s="1"/>
      <c r="H182" s="1"/>
      <c r="I182" s="1"/>
      <c r="J182" s="1"/>
      <c r="K182" s="1"/>
      <c r="L182" s="1"/>
      <c r="M182" s="1"/>
      <c r="N182" s="1"/>
      <c r="O182" s="1"/>
      <c r="P182" s="1"/>
    </row>
    <row r="183" spans="2:16" x14ac:dyDescent="0.25">
      <c r="B183" s="2" t="s">
        <v>25</v>
      </c>
      <c r="C183" s="1"/>
      <c r="D183" s="1" t="s">
        <v>26</v>
      </c>
      <c r="E183" s="1"/>
      <c r="F183" s="1"/>
      <c r="G183" s="1"/>
      <c r="H183" s="1"/>
      <c r="I183" s="1"/>
      <c r="J183" s="1"/>
      <c r="K183" s="1"/>
      <c r="L183" s="1"/>
      <c r="M183" s="1"/>
      <c r="N183" s="1"/>
      <c r="O183" s="1"/>
      <c r="P183" s="1"/>
    </row>
    <row r="184" spans="2:16" x14ac:dyDescent="0.25">
      <c r="B184" s="2" t="s">
        <v>27</v>
      </c>
      <c r="C184" s="1"/>
      <c r="D184" s="1" t="s">
        <v>1269</v>
      </c>
      <c r="E184" s="1"/>
      <c r="F184" s="1"/>
      <c r="G184" s="1"/>
      <c r="H184" s="1"/>
      <c r="I184" s="1"/>
      <c r="J184" s="1"/>
      <c r="K184" s="1"/>
      <c r="L184" s="1"/>
      <c r="M184" s="1"/>
      <c r="N184" s="1"/>
      <c r="O184" s="1"/>
      <c r="P184" s="1"/>
    </row>
    <row r="185" spans="2:16" x14ac:dyDescent="0.25">
      <c r="B185" s="2" t="s">
        <v>29</v>
      </c>
      <c r="C185" s="1"/>
      <c r="D185" s="1"/>
      <c r="E185" s="1"/>
      <c r="F185" s="1"/>
      <c r="G185" s="1"/>
      <c r="H185" s="1"/>
      <c r="I185" s="1"/>
      <c r="J185" s="1"/>
      <c r="K185" s="1"/>
      <c r="L185" s="1"/>
      <c r="M185" s="1"/>
      <c r="N185" s="1"/>
      <c r="O185" s="1"/>
      <c r="P185" s="1"/>
    </row>
    <row r="186" spans="2:16" x14ac:dyDescent="0.25">
      <c r="B186" s="2" t="s">
        <v>30</v>
      </c>
      <c r="C186" s="1"/>
      <c r="D186" s="1" t="s">
        <v>66</v>
      </c>
      <c r="E186" s="1"/>
      <c r="F186" s="1"/>
      <c r="G186" s="1"/>
      <c r="H186" s="1"/>
      <c r="I186" s="1"/>
      <c r="J186" s="1"/>
      <c r="K186" s="1"/>
      <c r="L186" s="1"/>
      <c r="M186" s="1"/>
      <c r="N186" s="1"/>
      <c r="O186" s="1"/>
      <c r="P186" s="1"/>
    </row>
    <row r="187" spans="2:16" x14ac:dyDescent="0.25">
      <c r="B187" s="2" t="s">
        <v>32</v>
      </c>
      <c r="C187" s="1"/>
      <c r="D187" s="1" t="s">
        <v>400</v>
      </c>
      <c r="E187" s="1"/>
      <c r="F187" s="1"/>
      <c r="G187" s="1"/>
      <c r="H187" s="1"/>
      <c r="I187" s="1"/>
      <c r="J187" s="1"/>
      <c r="K187" s="1"/>
      <c r="L187" s="1"/>
      <c r="M187" s="1"/>
      <c r="N187" s="1"/>
      <c r="O187" s="1"/>
      <c r="P187" s="1"/>
    </row>
    <row r="188" spans="2:16" x14ac:dyDescent="0.25">
      <c r="B188" s="2" t="s">
        <v>34</v>
      </c>
      <c r="C188" s="1"/>
      <c r="D188" s="1" t="s">
        <v>462</v>
      </c>
      <c r="E188" s="1"/>
      <c r="F188" s="1"/>
      <c r="G188" s="1"/>
      <c r="H188" s="1"/>
      <c r="I188" s="1"/>
      <c r="J188" s="1"/>
      <c r="K188" s="1"/>
      <c r="L188" s="1"/>
      <c r="M188" s="1"/>
      <c r="N188" s="1"/>
      <c r="O188" s="1"/>
      <c r="P188" s="1"/>
    </row>
    <row r="190" spans="2:16" x14ac:dyDescent="0.25">
      <c r="B190" s="2" t="s">
        <v>5</v>
      </c>
      <c r="C190" s="1"/>
      <c r="D190" s="1" t="s">
        <v>481</v>
      </c>
      <c r="E190" s="1"/>
      <c r="F190" s="1"/>
      <c r="G190" s="1"/>
      <c r="H190" s="1"/>
      <c r="I190" s="1"/>
      <c r="J190" s="1"/>
      <c r="K190" s="1"/>
      <c r="L190" s="1"/>
      <c r="M190" s="1"/>
      <c r="N190" s="1"/>
      <c r="O190" s="1"/>
      <c r="P190" s="1"/>
    </row>
    <row r="191" spans="2:16" x14ac:dyDescent="0.25">
      <c r="B191" s="2" t="s">
        <v>7</v>
      </c>
      <c r="C191" s="1"/>
      <c r="D191" s="1" t="s">
        <v>149</v>
      </c>
      <c r="E191" s="1"/>
      <c r="F191" s="1"/>
      <c r="G191" s="1"/>
      <c r="H191" s="1"/>
      <c r="I191" s="1"/>
      <c r="J191" s="1"/>
      <c r="K191" s="1"/>
      <c r="L191" s="1"/>
      <c r="M191" s="1"/>
      <c r="N191" s="1"/>
      <c r="O191" s="1"/>
      <c r="P191" s="1"/>
    </row>
    <row r="192" spans="2:16" x14ac:dyDescent="0.25">
      <c r="B192" s="2" t="s">
        <v>9</v>
      </c>
      <c r="C192" s="1"/>
      <c r="D192" s="1" t="s">
        <v>485</v>
      </c>
      <c r="E192" s="1"/>
      <c r="F192" s="1"/>
      <c r="G192" s="1"/>
      <c r="H192" s="1"/>
      <c r="I192" s="1"/>
      <c r="J192" s="1"/>
      <c r="K192" s="1"/>
      <c r="L192" s="1"/>
      <c r="M192" s="1"/>
      <c r="N192" s="1"/>
      <c r="O192" s="1"/>
      <c r="P192" s="1"/>
    </row>
    <row r="193" spans="2:16" x14ac:dyDescent="0.25">
      <c r="B193" s="2" t="s">
        <v>11</v>
      </c>
      <c r="C193" s="1"/>
      <c r="D193" s="1" t="s">
        <v>479</v>
      </c>
      <c r="E193" s="1"/>
      <c r="F193" s="1"/>
      <c r="G193" s="1"/>
      <c r="H193" s="1"/>
      <c r="I193" s="1"/>
      <c r="J193" s="1"/>
      <c r="K193" s="1"/>
      <c r="L193" s="1"/>
      <c r="M193" s="1"/>
      <c r="N193" s="1"/>
      <c r="O193" s="1"/>
      <c r="P193" s="1"/>
    </row>
    <row r="194" spans="2:16" x14ac:dyDescent="0.25">
      <c r="B194" s="2" t="s">
        <v>13</v>
      </c>
      <c r="C194" s="1"/>
      <c r="D194" s="1" t="s">
        <v>484</v>
      </c>
      <c r="E194" s="1"/>
      <c r="F194" s="1"/>
      <c r="G194" s="1"/>
      <c r="H194" s="1"/>
      <c r="I194" s="1"/>
      <c r="J194" s="1"/>
      <c r="K194" s="1"/>
      <c r="L194" s="1"/>
      <c r="M194" s="1"/>
      <c r="N194" s="1"/>
      <c r="O194" s="1"/>
      <c r="P194" s="1"/>
    </row>
    <row r="195" spans="2:16" x14ac:dyDescent="0.25">
      <c r="B195" s="2" t="s">
        <v>15</v>
      </c>
      <c r="C195" s="1"/>
      <c r="D195" s="1"/>
      <c r="E195" s="1"/>
      <c r="F195" s="1"/>
      <c r="G195" s="1"/>
      <c r="H195" s="1"/>
      <c r="I195" s="1"/>
      <c r="J195" s="1"/>
      <c r="K195" s="1"/>
      <c r="L195" s="1"/>
      <c r="M195" s="1"/>
      <c r="N195" s="1"/>
      <c r="O195" s="1"/>
      <c r="P195" s="1"/>
    </row>
    <row r="196" spans="2:16" x14ac:dyDescent="0.25">
      <c r="B196" s="2" t="s">
        <v>16</v>
      </c>
      <c r="C196" s="1"/>
      <c r="D196" s="1"/>
      <c r="E196" s="1"/>
      <c r="F196" s="1"/>
      <c r="G196" s="1"/>
      <c r="H196" s="1"/>
      <c r="I196" s="1"/>
      <c r="J196" s="1"/>
      <c r="K196" s="1"/>
      <c r="L196" s="1"/>
      <c r="M196" s="1"/>
      <c r="N196" s="1"/>
      <c r="O196" s="1"/>
      <c r="P196" s="1"/>
    </row>
    <row r="197" spans="2:16" x14ac:dyDescent="0.25">
      <c r="B197" s="2" t="s">
        <v>17</v>
      </c>
      <c r="C197" s="1"/>
      <c r="D197" s="1"/>
      <c r="E197" s="1"/>
      <c r="F197" s="1"/>
      <c r="G197" s="1"/>
      <c r="H197" s="1"/>
      <c r="I197" s="1"/>
      <c r="J197" s="1"/>
      <c r="K197" s="1"/>
      <c r="L197" s="1"/>
      <c r="M197" s="1"/>
      <c r="N197" s="1"/>
      <c r="O197" s="1"/>
      <c r="P197" s="1"/>
    </row>
    <row r="198" spans="2:16" x14ac:dyDescent="0.25">
      <c r="B198" s="2" t="s">
        <v>18</v>
      </c>
      <c r="C198" s="1"/>
      <c r="D198" s="1" t="s">
        <v>480</v>
      </c>
      <c r="E198" s="1"/>
      <c r="F198" s="1"/>
      <c r="G198" s="1"/>
      <c r="H198" s="1"/>
      <c r="I198" s="1"/>
      <c r="J198" s="1"/>
      <c r="K198" s="1"/>
      <c r="L198" s="1"/>
      <c r="M198" s="1"/>
      <c r="N198" s="1"/>
      <c r="O198" s="1"/>
      <c r="P198" s="1"/>
    </row>
    <row r="199" spans="2:16" x14ac:dyDescent="0.25">
      <c r="B199" s="2" t="s">
        <v>20</v>
      </c>
      <c r="C199" s="1"/>
      <c r="D199" s="1">
        <v>15</v>
      </c>
      <c r="E199" s="1"/>
      <c r="F199" s="1"/>
      <c r="G199" s="1"/>
      <c r="H199" s="1"/>
      <c r="I199" s="1"/>
      <c r="J199" s="1"/>
      <c r="K199" s="1"/>
      <c r="L199" s="1"/>
      <c r="M199" s="1"/>
      <c r="N199" s="1"/>
      <c r="O199" s="1"/>
      <c r="P199" s="1"/>
    </row>
    <row r="200" spans="2:16" x14ac:dyDescent="0.25">
      <c r="B200" s="2" t="s">
        <v>21</v>
      </c>
      <c r="C200" s="1"/>
      <c r="D200" s="1">
        <v>3</v>
      </c>
      <c r="E200" s="1"/>
      <c r="F200" s="1"/>
      <c r="G200" s="1"/>
      <c r="H200" s="1"/>
      <c r="I200" s="1"/>
      <c r="J200" s="1"/>
      <c r="K200" s="1"/>
      <c r="L200" s="1"/>
      <c r="M200" s="1"/>
      <c r="N200" s="1"/>
      <c r="O200" s="1"/>
      <c r="P200" s="1"/>
    </row>
    <row r="201" spans="2:16" x14ac:dyDescent="0.25">
      <c r="B201" s="2" t="s">
        <v>22</v>
      </c>
      <c r="C201" s="1"/>
      <c r="D201" s="1">
        <v>10</v>
      </c>
      <c r="E201" s="1"/>
      <c r="F201" s="1"/>
      <c r="G201" s="1"/>
      <c r="H201" s="1"/>
      <c r="I201" s="1"/>
      <c r="J201" s="1"/>
      <c r="K201" s="1"/>
      <c r="L201" s="1"/>
      <c r="M201" s="1"/>
      <c r="N201" s="1"/>
      <c r="O201" s="1"/>
      <c r="P201" s="1"/>
    </row>
    <row r="202" spans="2:16" x14ac:dyDescent="0.25">
      <c r="B202" s="2" t="s">
        <v>23</v>
      </c>
      <c r="C202" s="1"/>
      <c r="D202" s="1" t="s">
        <v>24</v>
      </c>
      <c r="E202" s="1"/>
      <c r="F202" s="1"/>
      <c r="G202" s="1"/>
      <c r="H202" s="1"/>
      <c r="I202" s="1"/>
      <c r="J202" s="1"/>
      <c r="K202" s="1"/>
      <c r="L202" s="1"/>
      <c r="M202" s="1"/>
      <c r="N202" s="1"/>
      <c r="O202" s="1"/>
      <c r="P202" s="1"/>
    </row>
    <row r="203" spans="2:16" x14ac:dyDescent="0.25">
      <c r="B203" s="2" t="s">
        <v>25</v>
      </c>
      <c r="C203" s="1"/>
      <c r="D203" s="1" t="s">
        <v>40</v>
      </c>
      <c r="E203" s="1"/>
      <c r="F203" s="1"/>
      <c r="G203" s="1"/>
      <c r="H203" s="1"/>
      <c r="I203" s="1"/>
      <c r="J203" s="1"/>
      <c r="K203" s="1"/>
      <c r="L203" s="1"/>
      <c r="M203" s="1"/>
      <c r="N203" s="1"/>
      <c r="O203" s="1"/>
      <c r="P203" s="1"/>
    </row>
    <row r="204" spans="2:16" x14ac:dyDescent="0.25">
      <c r="B204" s="2" t="s">
        <v>27</v>
      </c>
      <c r="C204" s="1"/>
      <c r="D204" s="1" t="s">
        <v>1269</v>
      </c>
      <c r="E204" s="1"/>
      <c r="F204" s="1"/>
      <c r="G204" s="1"/>
      <c r="H204" s="1"/>
      <c r="I204" s="1"/>
      <c r="J204" s="1"/>
      <c r="K204" s="1"/>
      <c r="L204" s="1"/>
      <c r="M204" s="1"/>
      <c r="N204" s="1"/>
      <c r="O204" s="1"/>
      <c r="P204" s="1"/>
    </row>
    <row r="205" spans="2:16" x14ac:dyDescent="0.25">
      <c r="B205" s="2" t="s">
        <v>29</v>
      </c>
      <c r="C205" s="1"/>
      <c r="D205" s="1"/>
      <c r="E205" s="1"/>
      <c r="F205" s="1"/>
      <c r="G205" s="1"/>
      <c r="H205" s="1"/>
      <c r="I205" s="1"/>
      <c r="J205" s="1"/>
      <c r="K205" s="1"/>
      <c r="L205" s="1"/>
      <c r="M205" s="1"/>
      <c r="N205" s="1"/>
      <c r="O205" s="1"/>
      <c r="P205" s="1"/>
    </row>
    <row r="206" spans="2:16" x14ac:dyDescent="0.25">
      <c r="B206" s="2" t="s">
        <v>30</v>
      </c>
      <c r="C206" s="1"/>
      <c r="D206" s="1"/>
      <c r="E206" s="1"/>
      <c r="F206" s="1"/>
      <c r="G206" s="1"/>
      <c r="H206" s="1"/>
      <c r="I206" s="1"/>
      <c r="J206" s="1"/>
      <c r="K206" s="1"/>
      <c r="L206" s="1"/>
      <c r="M206" s="1"/>
      <c r="N206" s="1"/>
      <c r="O206" s="1"/>
      <c r="P206" s="1"/>
    </row>
    <row r="207" spans="2:16" x14ac:dyDescent="0.25">
      <c r="B207" s="2" t="s">
        <v>32</v>
      </c>
      <c r="C207" s="1"/>
      <c r="D207" s="1" t="s">
        <v>400</v>
      </c>
      <c r="E207" s="1"/>
      <c r="F207" s="1"/>
      <c r="G207" s="1"/>
      <c r="H207" s="1"/>
      <c r="I207" s="1"/>
      <c r="J207" s="1"/>
      <c r="K207" s="1"/>
      <c r="L207" s="1"/>
      <c r="M207" s="1"/>
      <c r="N207" s="1"/>
      <c r="O207" s="1"/>
      <c r="P207" s="1"/>
    </row>
    <row r="208" spans="2:16" x14ac:dyDescent="0.25">
      <c r="B208" s="2" t="s">
        <v>34</v>
      </c>
      <c r="C208" s="1"/>
      <c r="D208" s="1" t="s">
        <v>462</v>
      </c>
      <c r="E208" s="1"/>
      <c r="F208" s="1"/>
      <c r="G208" s="1"/>
      <c r="H208" s="1"/>
      <c r="I208" s="1"/>
      <c r="J208" s="1"/>
      <c r="K208" s="1"/>
      <c r="L208" s="1"/>
      <c r="M208" s="1"/>
      <c r="N208" s="1"/>
      <c r="O208" s="1"/>
      <c r="P208" s="1"/>
    </row>
    <row r="210" spans="2:16" x14ac:dyDescent="0.25">
      <c r="B210" s="2" t="s">
        <v>5</v>
      </c>
      <c r="C210" s="1"/>
      <c r="D210" s="1" t="s">
        <v>486</v>
      </c>
      <c r="E210" s="1"/>
      <c r="F210" s="1"/>
      <c r="G210" s="1"/>
      <c r="H210" s="1"/>
      <c r="I210" s="1"/>
      <c r="J210" s="1"/>
      <c r="K210" s="1"/>
      <c r="L210" s="1"/>
      <c r="M210" s="1"/>
      <c r="N210" s="1"/>
      <c r="O210" s="1"/>
      <c r="P210" s="1"/>
    </row>
    <row r="211" spans="2:16" x14ac:dyDescent="0.25">
      <c r="B211" s="2" t="s">
        <v>7</v>
      </c>
      <c r="C211" s="1"/>
      <c r="D211" s="1" t="s">
        <v>149</v>
      </c>
      <c r="E211" s="1"/>
      <c r="F211" s="1"/>
      <c r="G211" s="1"/>
      <c r="H211" s="1"/>
      <c r="I211" s="1"/>
      <c r="J211" s="1"/>
      <c r="K211" s="1"/>
      <c r="L211" s="1"/>
      <c r="M211" s="1"/>
      <c r="N211" s="1"/>
      <c r="O211" s="1"/>
      <c r="P211" s="1"/>
    </row>
    <row r="212" spans="2:16" x14ac:dyDescent="0.25">
      <c r="B212" s="2" t="s">
        <v>9</v>
      </c>
      <c r="C212" s="1"/>
      <c r="D212" s="1" t="s">
        <v>487</v>
      </c>
      <c r="E212" s="1"/>
      <c r="F212" s="1"/>
      <c r="G212" s="1"/>
      <c r="H212" s="1"/>
      <c r="I212" s="1"/>
      <c r="J212" s="1"/>
      <c r="K212" s="1"/>
      <c r="L212" s="1"/>
      <c r="M212" s="1"/>
      <c r="N212" s="1"/>
      <c r="O212" s="1"/>
      <c r="P212" s="1"/>
    </row>
    <row r="213" spans="2:16" x14ac:dyDescent="0.25">
      <c r="B213" s="2" t="s">
        <v>11</v>
      </c>
      <c r="C213" s="1"/>
      <c r="D213" s="1" t="s">
        <v>488</v>
      </c>
      <c r="E213" s="1"/>
      <c r="F213" s="1"/>
      <c r="G213" s="1"/>
      <c r="H213" s="1"/>
      <c r="I213" s="1"/>
      <c r="J213" s="1"/>
      <c r="K213" s="1"/>
      <c r="L213" s="1"/>
      <c r="M213" s="1"/>
      <c r="N213" s="1"/>
      <c r="O213" s="1"/>
      <c r="P213" s="1"/>
    </row>
    <row r="214" spans="2:16" x14ac:dyDescent="0.25">
      <c r="B214" s="2" t="s">
        <v>13</v>
      </c>
      <c r="C214" s="1"/>
      <c r="D214" s="1" t="s">
        <v>489</v>
      </c>
      <c r="E214" s="1"/>
      <c r="F214" s="1"/>
      <c r="G214" s="1"/>
      <c r="H214" s="1"/>
      <c r="I214" s="1"/>
      <c r="J214" s="1"/>
      <c r="K214" s="1"/>
      <c r="L214" s="1"/>
      <c r="M214" s="1"/>
      <c r="N214" s="1"/>
      <c r="O214" s="1"/>
      <c r="P214" s="1"/>
    </row>
    <row r="215" spans="2:16" x14ac:dyDescent="0.25">
      <c r="B215" s="2" t="s">
        <v>15</v>
      </c>
      <c r="C215" s="1"/>
      <c r="D215" s="1"/>
      <c r="E215" s="1"/>
      <c r="F215" s="1"/>
      <c r="G215" s="1"/>
      <c r="H215" s="1"/>
      <c r="I215" s="1"/>
      <c r="J215" s="1"/>
      <c r="K215" s="1"/>
      <c r="L215" s="1"/>
      <c r="M215" s="1"/>
      <c r="N215" s="1"/>
      <c r="O215" s="1"/>
      <c r="P215" s="1"/>
    </row>
    <row r="216" spans="2:16" x14ac:dyDescent="0.25">
      <c r="B216" s="2" t="s">
        <v>16</v>
      </c>
      <c r="C216" s="1"/>
      <c r="D216" s="1"/>
      <c r="E216" s="1"/>
      <c r="F216" s="1"/>
      <c r="G216" s="1"/>
      <c r="H216" s="1"/>
      <c r="I216" s="1"/>
      <c r="J216" s="1"/>
      <c r="K216" s="1"/>
      <c r="L216" s="1"/>
      <c r="M216" s="1"/>
      <c r="N216" s="1"/>
      <c r="O216" s="1"/>
      <c r="P216" s="1"/>
    </row>
    <row r="217" spans="2:16" x14ac:dyDescent="0.25">
      <c r="B217" s="2" t="s">
        <v>17</v>
      </c>
      <c r="C217" s="1"/>
      <c r="D217" s="1"/>
      <c r="E217" s="1"/>
      <c r="F217" s="1"/>
      <c r="G217" s="1"/>
      <c r="H217" s="1"/>
      <c r="I217" s="1"/>
      <c r="J217" s="1"/>
      <c r="K217" s="1"/>
      <c r="L217" s="1"/>
      <c r="M217" s="1"/>
      <c r="N217" s="1"/>
      <c r="O217" s="1"/>
      <c r="P217" s="1"/>
    </row>
    <row r="218" spans="2:16" x14ac:dyDescent="0.25">
      <c r="B218" s="2" t="s">
        <v>18</v>
      </c>
      <c r="C218" s="1"/>
      <c r="D218" s="1" t="s">
        <v>490</v>
      </c>
      <c r="E218" s="1"/>
      <c r="F218" s="1"/>
      <c r="G218" s="1"/>
      <c r="H218" s="1"/>
      <c r="I218" s="1"/>
      <c r="J218" s="1"/>
      <c r="K218" s="1"/>
      <c r="L218" s="1"/>
      <c r="M218" s="1"/>
      <c r="N218" s="1"/>
      <c r="O218" s="1"/>
      <c r="P218" s="1"/>
    </row>
    <row r="219" spans="2:16" x14ac:dyDescent="0.25">
      <c r="B219" s="2" t="s">
        <v>20</v>
      </c>
      <c r="C219" s="1"/>
      <c r="D219" s="1">
        <v>20</v>
      </c>
      <c r="E219" s="1"/>
      <c r="F219" s="1"/>
      <c r="G219" s="1"/>
      <c r="H219" s="1"/>
      <c r="I219" s="1"/>
      <c r="J219" s="1"/>
      <c r="K219" s="1"/>
      <c r="L219" s="1"/>
      <c r="M219" s="1"/>
      <c r="N219" s="1"/>
      <c r="O219" s="1"/>
      <c r="P219" s="1"/>
    </row>
    <row r="220" spans="2:16" x14ac:dyDescent="0.25">
      <c r="B220" s="2" t="s">
        <v>21</v>
      </c>
      <c r="C220" s="1"/>
      <c r="D220" s="1">
        <v>5</v>
      </c>
      <c r="E220" s="1"/>
      <c r="F220" s="1"/>
      <c r="G220" s="1"/>
      <c r="H220" s="1"/>
      <c r="I220" s="1"/>
      <c r="J220" s="1"/>
      <c r="K220" s="1"/>
      <c r="L220" s="1"/>
      <c r="M220" s="1"/>
      <c r="N220" s="1"/>
      <c r="O220" s="1"/>
      <c r="P220" s="1"/>
    </row>
    <row r="221" spans="2:16" x14ac:dyDescent="0.25">
      <c r="B221" s="2" t="s">
        <v>22</v>
      </c>
      <c r="C221" s="1"/>
      <c r="D221" s="1">
        <v>10</v>
      </c>
      <c r="E221" s="1"/>
      <c r="F221" s="1"/>
      <c r="G221" s="1"/>
      <c r="H221" s="1"/>
      <c r="I221" s="1"/>
      <c r="J221" s="1"/>
      <c r="K221" s="1"/>
      <c r="L221" s="1"/>
      <c r="M221" s="1"/>
      <c r="N221" s="1"/>
      <c r="O221" s="1"/>
      <c r="P221" s="1"/>
    </row>
    <row r="222" spans="2:16" x14ac:dyDescent="0.25">
      <c r="B222" s="2" t="s">
        <v>23</v>
      </c>
      <c r="C222" s="1"/>
      <c r="D222" s="1" t="s">
        <v>24</v>
      </c>
      <c r="E222" s="1"/>
      <c r="F222" s="1"/>
      <c r="G222" s="1"/>
      <c r="H222" s="1"/>
      <c r="I222" s="1"/>
      <c r="J222" s="1"/>
      <c r="K222" s="1"/>
      <c r="L222" s="1"/>
      <c r="M222" s="1"/>
      <c r="N222" s="1"/>
      <c r="O222" s="1"/>
      <c r="P222" s="1"/>
    </row>
    <row r="223" spans="2:16" x14ac:dyDescent="0.25">
      <c r="B223" s="2" t="s">
        <v>25</v>
      </c>
      <c r="C223" s="1"/>
      <c r="D223" s="1" t="s">
        <v>40</v>
      </c>
      <c r="E223" s="1"/>
      <c r="F223" s="1"/>
      <c r="G223" s="1"/>
      <c r="H223" s="1"/>
      <c r="I223" s="1"/>
      <c r="J223" s="1"/>
      <c r="K223" s="1"/>
      <c r="L223" s="1"/>
      <c r="M223" s="1"/>
      <c r="N223" s="1"/>
      <c r="O223" s="1"/>
      <c r="P223" s="1"/>
    </row>
    <row r="224" spans="2:16" x14ac:dyDescent="0.25">
      <c r="B224" s="2" t="s">
        <v>27</v>
      </c>
      <c r="C224" s="1"/>
      <c r="D224" s="1" t="s">
        <v>1269</v>
      </c>
      <c r="E224" s="1"/>
      <c r="F224" s="1"/>
      <c r="G224" s="1"/>
      <c r="H224" s="1"/>
      <c r="I224" s="1"/>
      <c r="J224" s="1"/>
      <c r="K224" s="1"/>
      <c r="L224" s="1"/>
      <c r="M224" s="1"/>
      <c r="N224" s="1"/>
      <c r="O224" s="1"/>
      <c r="P224" s="1"/>
    </row>
    <row r="225" spans="2:16" x14ac:dyDescent="0.25">
      <c r="B225" s="2" t="s">
        <v>29</v>
      </c>
      <c r="C225" s="1"/>
      <c r="D225" s="1"/>
      <c r="E225" s="1"/>
      <c r="F225" s="1"/>
      <c r="G225" s="1"/>
      <c r="H225" s="1"/>
      <c r="I225" s="1"/>
      <c r="J225" s="1"/>
      <c r="K225" s="1"/>
      <c r="L225" s="1"/>
      <c r="M225" s="1"/>
      <c r="N225" s="1"/>
      <c r="O225" s="1"/>
      <c r="P225" s="1"/>
    </row>
    <row r="226" spans="2:16" x14ac:dyDescent="0.25">
      <c r="B226" s="2" t="s">
        <v>30</v>
      </c>
      <c r="C226" s="1"/>
      <c r="D226" s="1" t="s">
        <v>66</v>
      </c>
      <c r="E226" s="1"/>
      <c r="F226" s="1"/>
      <c r="G226" s="1"/>
      <c r="H226" s="1"/>
      <c r="I226" s="1"/>
      <c r="J226" s="1"/>
      <c r="K226" s="1"/>
      <c r="L226" s="1"/>
      <c r="M226" s="1"/>
      <c r="N226" s="1"/>
      <c r="O226" s="1"/>
      <c r="P226" s="1"/>
    </row>
    <row r="227" spans="2:16" x14ac:dyDescent="0.25">
      <c r="B227" s="2" t="s">
        <v>32</v>
      </c>
      <c r="C227" s="1"/>
      <c r="D227" s="1" t="s">
        <v>477</v>
      </c>
      <c r="E227" s="1"/>
      <c r="F227" s="1"/>
      <c r="G227" s="1"/>
      <c r="H227" s="1"/>
      <c r="I227" s="1"/>
      <c r="J227" s="1"/>
      <c r="K227" s="1"/>
      <c r="L227" s="1"/>
      <c r="M227" s="1"/>
      <c r="N227" s="1"/>
      <c r="O227" s="1"/>
      <c r="P227" s="1"/>
    </row>
    <row r="228" spans="2:16" x14ac:dyDescent="0.25">
      <c r="B228" s="2" t="s">
        <v>34</v>
      </c>
      <c r="C228" s="1"/>
      <c r="D228" s="1" t="s">
        <v>462</v>
      </c>
      <c r="E228" s="1"/>
      <c r="F228" s="1"/>
      <c r="G228" s="1"/>
      <c r="H228" s="1"/>
      <c r="I228" s="1"/>
      <c r="J228" s="1"/>
      <c r="K228" s="1"/>
      <c r="L228" s="1"/>
      <c r="M228" s="1"/>
      <c r="N228" s="1"/>
      <c r="O228" s="1"/>
      <c r="P228" s="1"/>
    </row>
  </sheetData>
  <mergeCells count="400">
    <mergeCell ref="B227:C227"/>
    <mergeCell ref="D227:P227"/>
    <mergeCell ref="B228:C228"/>
    <mergeCell ref="D228:P228"/>
    <mergeCell ref="B222:C222"/>
    <mergeCell ref="D222:P222"/>
    <mergeCell ref="B223:C223"/>
    <mergeCell ref="D223:P223"/>
    <mergeCell ref="B224:C224"/>
    <mergeCell ref="D224:P224"/>
    <mergeCell ref="B225:C225"/>
    <mergeCell ref="D225:P225"/>
    <mergeCell ref="B226:C226"/>
    <mergeCell ref="D226:P226"/>
    <mergeCell ref="B217:C217"/>
    <mergeCell ref="D217:P217"/>
    <mergeCell ref="B218:C218"/>
    <mergeCell ref="D218:P218"/>
    <mergeCell ref="B219:C219"/>
    <mergeCell ref="D219:P219"/>
    <mergeCell ref="B220:C220"/>
    <mergeCell ref="D220:P220"/>
    <mergeCell ref="B221:C221"/>
    <mergeCell ref="D221:P221"/>
    <mergeCell ref="B212:C212"/>
    <mergeCell ref="D212:P212"/>
    <mergeCell ref="B213:C213"/>
    <mergeCell ref="D213:P213"/>
    <mergeCell ref="B214:C214"/>
    <mergeCell ref="D214:P214"/>
    <mergeCell ref="B215:C215"/>
    <mergeCell ref="D215:P215"/>
    <mergeCell ref="B216:C216"/>
    <mergeCell ref="D216:P216"/>
    <mergeCell ref="B206:C206"/>
    <mergeCell ref="D206:P206"/>
    <mergeCell ref="B207:C207"/>
    <mergeCell ref="D207:P207"/>
    <mergeCell ref="B208:C208"/>
    <mergeCell ref="D208:P208"/>
    <mergeCell ref="B210:C210"/>
    <mergeCell ref="D210:P210"/>
    <mergeCell ref="B211:C211"/>
    <mergeCell ref="D211:P211"/>
    <mergeCell ref="B201:C201"/>
    <mergeCell ref="D201:P201"/>
    <mergeCell ref="B202:C202"/>
    <mergeCell ref="D202:P202"/>
    <mergeCell ref="B203:C203"/>
    <mergeCell ref="D203:P203"/>
    <mergeCell ref="B204:C204"/>
    <mergeCell ref="D204:P204"/>
    <mergeCell ref="B205:C205"/>
    <mergeCell ref="D205:P205"/>
    <mergeCell ref="B196:C196"/>
    <mergeCell ref="D196:P196"/>
    <mergeCell ref="B197:C197"/>
    <mergeCell ref="D197:P197"/>
    <mergeCell ref="B198:C198"/>
    <mergeCell ref="D198:P198"/>
    <mergeCell ref="B199:C199"/>
    <mergeCell ref="D199:P199"/>
    <mergeCell ref="B200:C200"/>
    <mergeCell ref="D200:P200"/>
    <mergeCell ref="B191:C191"/>
    <mergeCell ref="D191:P191"/>
    <mergeCell ref="B192:C192"/>
    <mergeCell ref="D192:P192"/>
    <mergeCell ref="B193:C193"/>
    <mergeCell ref="D193:P193"/>
    <mergeCell ref="B194:C194"/>
    <mergeCell ref="D194:P194"/>
    <mergeCell ref="B195:C195"/>
    <mergeCell ref="D195:P195"/>
    <mergeCell ref="B185:C185"/>
    <mergeCell ref="D185:P185"/>
    <mergeCell ref="B186:C186"/>
    <mergeCell ref="D186:P186"/>
    <mergeCell ref="B187:C187"/>
    <mergeCell ref="D187:P187"/>
    <mergeCell ref="B188:C188"/>
    <mergeCell ref="D188:P188"/>
    <mergeCell ref="B190:C190"/>
    <mergeCell ref="D190:P190"/>
    <mergeCell ref="B180:C180"/>
    <mergeCell ref="D180:P180"/>
    <mergeCell ref="B181:C181"/>
    <mergeCell ref="D181:P181"/>
    <mergeCell ref="B182:C182"/>
    <mergeCell ref="D182:P182"/>
    <mergeCell ref="B183:C183"/>
    <mergeCell ref="D183:P183"/>
    <mergeCell ref="B184:C184"/>
    <mergeCell ref="D184:P184"/>
    <mergeCell ref="B175:C175"/>
    <mergeCell ref="D175:P175"/>
    <mergeCell ref="B176:C176"/>
    <mergeCell ref="D176:P176"/>
    <mergeCell ref="B177:C177"/>
    <mergeCell ref="D177:P177"/>
    <mergeCell ref="B178:C178"/>
    <mergeCell ref="D178:P178"/>
    <mergeCell ref="B179:C179"/>
    <mergeCell ref="D179:P179"/>
    <mergeCell ref="B170:C170"/>
    <mergeCell ref="D170:P170"/>
    <mergeCell ref="B171:C171"/>
    <mergeCell ref="D171:P171"/>
    <mergeCell ref="B172:C172"/>
    <mergeCell ref="D172:P172"/>
    <mergeCell ref="B173:C173"/>
    <mergeCell ref="D173:P173"/>
    <mergeCell ref="B174:C174"/>
    <mergeCell ref="D174:P174"/>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8:C148"/>
    <mergeCell ref="D148:P148"/>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7:C147"/>
    <mergeCell ref="D147:P147"/>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7:C127"/>
    <mergeCell ref="D127:P127"/>
    <mergeCell ref="B128:C128"/>
    <mergeCell ref="D128:P128"/>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7:C107"/>
    <mergeCell ref="D107:P107"/>
    <mergeCell ref="B108:C108"/>
    <mergeCell ref="D108:P108"/>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7:C87"/>
    <mergeCell ref="D87:P87"/>
    <mergeCell ref="B88:C88"/>
    <mergeCell ref="D88:P88"/>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7:C67"/>
    <mergeCell ref="D67:P67"/>
    <mergeCell ref="B68:C68"/>
    <mergeCell ref="D68:P68"/>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C46:P46"/>
    <mergeCell ref="B48:P48"/>
    <mergeCell ref="B50:C50"/>
    <mergeCell ref="D50:P50"/>
    <mergeCell ref="B51:C51"/>
    <mergeCell ref="D51:P51"/>
    <mergeCell ref="B52:C52"/>
    <mergeCell ref="D52:P52"/>
    <mergeCell ref="B53:C53"/>
    <mergeCell ref="D53:P53"/>
    <mergeCell ref="B37:P37"/>
    <mergeCell ref="C38:P38"/>
    <mergeCell ref="C39:P39"/>
    <mergeCell ref="C40:P40"/>
    <mergeCell ref="C41:P41"/>
    <mergeCell ref="C42:P42"/>
    <mergeCell ref="C43:P43"/>
    <mergeCell ref="C44:P44"/>
    <mergeCell ref="C45:P45"/>
    <mergeCell ref="C34:F34"/>
    <mergeCell ref="G34:J34"/>
    <mergeCell ref="K34:P34"/>
    <mergeCell ref="C35:F35"/>
    <mergeCell ref="G35:J35"/>
    <mergeCell ref="K35:P35"/>
    <mergeCell ref="C36:F36"/>
    <mergeCell ref="G36:J36"/>
    <mergeCell ref="K36:P36"/>
    <mergeCell ref="C31:F31"/>
    <mergeCell ref="G31:J31"/>
    <mergeCell ref="K31:P31"/>
    <mergeCell ref="C32:F32"/>
    <mergeCell ref="G32:J32"/>
    <mergeCell ref="K32:P32"/>
    <mergeCell ref="C33:F33"/>
    <mergeCell ref="G33:J33"/>
    <mergeCell ref="K33:P33"/>
    <mergeCell ref="C28:F28"/>
    <mergeCell ref="G28:J28"/>
    <mergeCell ref="K28:P28"/>
    <mergeCell ref="C29:F29"/>
    <mergeCell ref="G29:J29"/>
    <mergeCell ref="K29:P29"/>
    <mergeCell ref="C30:F30"/>
    <mergeCell ref="G30:J30"/>
    <mergeCell ref="K30:P30"/>
    <mergeCell ref="B16:O16"/>
    <mergeCell ref="B17:N17"/>
    <mergeCell ref="B18:C18"/>
    <mergeCell ref="B21:O21"/>
    <mergeCell ref="B22:N22"/>
    <mergeCell ref="B23:C23"/>
    <mergeCell ref="B25:O25"/>
    <mergeCell ref="B26:O26"/>
    <mergeCell ref="C27:F27"/>
    <mergeCell ref="G27:J27"/>
    <mergeCell ref="K27:P27"/>
    <mergeCell ref="B1:P1"/>
    <mergeCell ref="B2:N2"/>
    <mergeCell ref="B3:C3"/>
    <mergeCell ref="B6:O6"/>
    <mergeCell ref="B7:N7"/>
    <mergeCell ref="B8:C8"/>
    <mergeCell ref="B11:O11"/>
    <mergeCell ref="B12:N12"/>
    <mergeCell ref="B13:C13"/>
  </mergeCells>
  <conditionalFormatting sqref="O4">
    <cfRule type="containsText" dxfId="1343" priority="1" operator="containsText" text="Atingiu">
      <formula>NOT(ISERROR(SEARCH("Atingiu",O4)))</formula>
    </cfRule>
    <cfRule type="containsText" dxfId="1342" priority="1" operator="containsText" text="Superou">
      <formula>NOT(ISERROR(SEARCH("Superou",O4)))</formula>
    </cfRule>
    <cfRule type="containsText" dxfId="1341" priority="1" operator="containsText" text="Não">
      <formula>NOT(ISERROR(SEARCH("Não",O4)))</formula>
    </cfRule>
  </conditionalFormatting>
  <conditionalFormatting sqref="O5">
    <cfRule type="containsText" dxfId="1340" priority="2" operator="containsText" text="Atingiu">
      <formula>NOT(ISERROR(SEARCH("Atingiu",O5)))</formula>
    </cfRule>
    <cfRule type="containsText" dxfId="1339" priority="2" operator="containsText" text="Superou">
      <formula>NOT(ISERROR(SEARCH("Superou",O5)))</formula>
    </cfRule>
    <cfRule type="containsText" dxfId="1338" priority="2" operator="containsText" text="Não">
      <formula>NOT(ISERROR(SEARCH("Não",O5)))</formula>
    </cfRule>
  </conditionalFormatting>
  <conditionalFormatting sqref="P6">
    <cfRule type="cellIs" dxfId="1337" priority="3" operator="equal">
      <formula>1</formula>
    </cfRule>
    <cfRule type="cellIs" dxfId="1336" priority="3" operator="greaterThan">
      <formula>1</formula>
    </cfRule>
    <cfRule type="cellIs" dxfId="1335" priority="3" operator="lessThan">
      <formula>1</formula>
    </cfRule>
  </conditionalFormatting>
  <conditionalFormatting sqref="O9">
    <cfRule type="containsText" dxfId="1334" priority="4" operator="containsText" text="Atingiu">
      <formula>NOT(ISERROR(SEARCH("Atingiu",O9)))</formula>
    </cfRule>
    <cfRule type="containsText" dxfId="1333" priority="4" operator="containsText" text="Superou">
      <formula>NOT(ISERROR(SEARCH("Superou",O9)))</formula>
    </cfRule>
    <cfRule type="containsText" dxfId="1332" priority="4" operator="containsText" text="Não">
      <formula>NOT(ISERROR(SEARCH("Não",O9)))</formula>
    </cfRule>
  </conditionalFormatting>
  <conditionalFormatting sqref="O10">
    <cfRule type="containsText" dxfId="1331" priority="5" operator="containsText" text="Atingiu">
      <formula>NOT(ISERROR(SEARCH("Atingiu",O10)))</formula>
    </cfRule>
    <cfRule type="containsText" dxfId="1330" priority="5" operator="containsText" text="Superou">
      <formula>NOT(ISERROR(SEARCH("Superou",O10)))</formula>
    </cfRule>
    <cfRule type="containsText" dxfId="1329" priority="5" operator="containsText" text="Não">
      <formula>NOT(ISERROR(SEARCH("Não",O10)))</formula>
    </cfRule>
  </conditionalFormatting>
  <conditionalFormatting sqref="P11">
    <cfRule type="cellIs" dxfId="1328" priority="6" operator="equal">
      <formula>1</formula>
    </cfRule>
    <cfRule type="cellIs" dxfId="1327" priority="6" operator="greaterThan">
      <formula>1</formula>
    </cfRule>
    <cfRule type="cellIs" dxfId="1326" priority="6" operator="lessThan">
      <formula>1</formula>
    </cfRule>
  </conditionalFormatting>
  <conditionalFormatting sqref="O14">
    <cfRule type="containsText" dxfId="1325" priority="7" operator="containsText" text="Atingiu">
      <formula>NOT(ISERROR(SEARCH("Atingiu",O14)))</formula>
    </cfRule>
    <cfRule type="containsText" dxfId="1324" priority="7" operator="containsText" text="Superou">
      <formula>NOT(ISERROR(SEARCH("Superou",O14)))</formula>
    </cfRule>
    <cfRule type="containsText" dxfId="1323" priority="7" operator="containsText" text="Não">
      <formula>NOT(ISERROR(SEARCH("Não",O14)))</formula>
    </cfRule>
  </conditionalFormatting>
  <conditionalFormatting sqref="O15">
    <cfRule type="containsText" dxfId="1322" priority="8" operator="containsText" text="Atingiu">
      <formula>NOT(ISERROR(SEARCH("Atingiu",O15)))</formula>
    </cfRule>
    <cfRule type="containsText" dxfId="1321" priority="8" operator="containsText" text="Superou">
      <formula>NOT(ISERROR(SEARCH("Superou",O15)))</formula>
    </cfRule>
    <cfRule type="containsText" dxfId="1320" priority="8" operator="containsText" text="Não">
      <formula>NOT(ISERROR(SEARCH("Não",O15)))</formula>
    </cfRule>
  </conditionalFormatting>
  <conditionalFormatting sqref="P16">
    <cfRule type="cellIs" dxfId="1319" priority="9" operator="equal">
      <formula>1</formula>
    </cfRule>
    <cfRule type="cellIs" dxfId="1318" priority="9" operator="greaterThan">
      <formula>1</formula>
    </cfRule>
    <cfRule type="cellIs" dxfId="1317" priority="9" operator="lessThan">
      <formula>1</formula>
    </cfRule>
  </conditionalFormatting>
  <conditionalFormatting sqref="O19">
    <cfRule type="containsText" dxfId="1316" priority="10" operator="containsText" text="Atingiu">
      <formula>NOT(ISERROR(SEARCH("Atingiu",O19)))</formula>
    </cfRule>
    <cfRule type="containsText" dxfId="1315" priority="10" operator="containsText" text="Superou">
      <formula>NOT(ISERROR(SEARCH("Superou",O19)))</formula>
    </cfRule>
    <cfRule type="containsText" dxfId="1314" priority="10" operator="containsText" text="Não">
      <formula>NOT(ISERROR(SEARCH("Não",O19)))</formula>
    </cfRule>
  </conditionalFormatting>
  <conditionalFormatting sqref="O20">
    <cfRule type="containsText" dxfId="1313" priority="11" operator="containsText" text="Atingiu">
      <formula>NOT(ISERROR(SEARCH("Atingiu",O20)))</formula>
    </cfRule>
    <cfRule type="containsText" dxfId="1312" priority="11" operator="containsText" text="Superou">
      <formula>NOT(ISERROR(SEARCH("Superou",O20)))</formula>
    </cfRule>
    <cfRule type="containsText" dxfId="1311" priority="11" operator="containsText" text="Não">
      <formula>NOT(ISERROR(SEARCH("Não",O20)))</formula>
    </cfRule>
  </conditionalFormatting>
  <conditionalFormatting sqref="P21">
    <cfRule type="cellIs" dxfId="1310" priority="12" operator="equal">
      <formula>1</formula>
    </cfRule>
    <cfRule type="cellIs" dxfId="1309" priority="12" operator="greaterThan">
      <formula>1</formula>
    </cfRule>
    <cfRule type="cellIs" dxfId="1308" priority="12" operator="lessThan">
      <formula>1</formula>
    </cfRule>
  </conditionalFormatting>
  <conditionalFormatting sqref="O24">
    <cfRule type="containsText" dxfId="1307" priority="13" operator="containsText" text="Atingiu">
      <formula>NOT(ISERROR(SEARCH("Atingiu",O24)))</formula>
    </cfRule>
    <cfRule type="containsText" dxfId="1306" priority="13" operator="containsText" text="Superou">
      <formula>NOT(ISERROR(SEARCH("Superou",O24)))</formula>
    </cfRule>
    <cfRule type="containsText" dxfId="1305" priority="13" operator="containsText" text="Não">
      <formula>NOT(ISERROR(SEARCH("Não",O24)))</formula>
    </cfRule>
  </conditionalFormatting>
  <conditionalFormatting sqref="P25">
    <cfRule type="cellIs" dxfId="1304" priority="14" operator="equal">
      <formula>1</formula>
    </cfRule>
    <cfRule type="cellIs" dxfId="1303" priority="14" operator="greaterThan">
      <formula>1</formula>
    </cfRule>
    <cfRule type="cellIs" dxfId="1302" priority="14" operator="lessThan">
      <formula>1</formula>
    </cfRule>
  </conditionalFormatting>
  <conditionalFormatting sqref="P26">
    <cfRule type="cellIs" dxfId="1301" priority="15" operator="equal">
      <formula>1</formula>
    </cfRule>
    <cfRule type="cellIs" dxfId="1300" priority="15" operator="greaterThan">
      <formula>1</formula>
    </cfRule>
    <cfRule type="cellIs" dxfId="1299" priority="15" operator="lessThan">
      <formula>1</formula>
    </cfRule>
  </conditionalFormatting>
  <pageMargins left="0.75" right="0.75" top="0.75" bottom="0.5" header="0.5" footer="0.7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08081"/>
  </sheetPr>
  <dimension ref="B1:R188"/>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1457</v>
      </c>
      <c r="C2" s="10"/>
      <c r="D2" s="10"/>
      <c r="E2" s="10"/>
      <c r="F2" s="10"/>
      <c r="G2" s="10"/>
      <c r="H2" s="10"/>
      <c r="I2" s="10"/>
      <c r="J2" s="10"/>
      <c r="K2" s="10"/>
      <c r="L2" s="10"/>
      <c r="M2" s="10"/>
      <c r="N2" s="9"/>
      <c r="O2" s="18" t="s">
        <v>1244</v>
      </c>
      <c r="P2" s="19">
        <v>5.0000000000000001E-3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1458</v>
      </c>
      <c r="C4" s="23" t="s">
        <v>1459</v>
      </c>
      <c r="D4" s="24"/>
      <c r="E4" s="24"/>
      <c r="F4" s="24"/>
      <c r="G4" s="25">
        <v>304</v>
      </c>
      <c r="H4" s="25">
        <v>30</v>
      </c>
      <c r="I4" s="25">
        <v>270</v>
      </c>
      <c r="J4" s="26">
        <v>1</v>
      </c>
      <c r="K4" s="27" t="s">
        <v>665</v>
      </c>
      <c r="L4" s="24" t="s">
        <v>128</v>
      </c>
      <c r="M4" s="25">
        <v>0</v>
      </c>
      <c r="N4" s="28">
        <f>IF(G4 &gt; I4, (IF(AND(M4 = I4, M4 = (G4 - H4)), 125 %,IF(AND(M4&lt;=(G4+H4),M4&gt;=(G4-H4)),100%,IF(M4&gt;(G4+H4),(G4+H4)/M4,IF((M4&lt;(G4-H4)),100%+ABS(M4-G4)*25%/ABS(I4-G4)))))),IF(AND(M4=I4,M4=(G4+H4)),125%,IF(AND(M4&lt;=(G4+H4),M4&gt;=(G4-H4)),100%,IF(AND(M4=I4,M4=(G4+H4)),125%,IF(M4&lt;(G4-H4),M4/(G4-H4),IF(M4&gt;(G4+H4),100%+(M4-G4)*25%/(I4-G4)))))))</f>
        <v>3.2352941176470589</v>
      </c>
      <c r="O4" s="25" t="str">
        <f>IF(N4 &gt;1,"Superou",IF(N4 =1,"Atingiu","Não atingiu"))</f>
        <v>Superou</v>
      </c>
      <c r="P4" s="28">
        <f>N4-100%</f>
        <v>2.2352941176470589</v>
      </c>
      <c r="R4" s="29"/>
    </row>
    <row r="5" spans="2:18" x14ac:dyDescent="0.25">
      <c r="B5" s="7" t="s">
        <v>1262</v>
      </c>
      <c r="C5" s="7"/>
      <c r="D5" s="7"/>
      <c r="E5" s="7"/>
      <c r="F5" s="7"/>
      <c r="G5" s="7"/>
      <c r="H5" s="7"/>
      <c r="I5" s="7"/>
      <c r="J5" s="7"/>
      <c r="K5" s="7"/>
      <c r="L5" s="7"/>
      <c r="M5" s="7"/>
      <c r="N5" s="7"/>
      <c r="O5" s="7"/>
      <c r="P5" s="30">
        <f>J4*N4</f>
        <v>3.2352941176470589</v>
      </c>
    </row>
    <row r="6" spans="2:18" ht="24.75" customHeight="1" x14ac:dyDescent="0.25">
      <c r="B6" s="11" t="s">
        <v>1387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1388</v>
      </c>
      <c r="C8" s="23" t="s">
        <v>1389</v>
      </c>
      <c r="D8" s="24"/>
      <c r="E8" s="24"/>
      <c r="F8" s="24"/>
      <c r="G8" s="25">
        <v>30</v>
      </c>
      <c r="H8" s="25">
        <v>5</v>
      </c>
      <c r="I8" s="25">
        <v>24</v>
      </c>
      <c r="J8" s="26">
        <v>1</v>
      </c>
      <c r="K8" s="27" t="s">
        <v>665</v>
      </c>
      <c r="L8" s="24" t="s">
        <v>57</v>
      </c>
      <c r="M8" s="25">
        <v>0</v>
      </c>
      <c r="N8" s="28">
        <f>IF(G8 &gt; I8, (IF(AND(M8 = I8, M8 = (G8 - H8)), 125 %,IF(AND(M8&lt;=(G8+H8),M8&gt;=(G8-H8)),100%,IF(M8&gt;(G8+H8),(G8+H8)/M8,IF((M8&lt;(G8-H8)),100%+ABS(M8-G8)*25%/ABS(I8-G8)))))),IF(AND(M8=I8,M8=(G8+H8)),125%,IF(AND(M8&lt;=(G8+H8),M8&gt;=(G8-H8)),100%,IF(AND(M8=I8,M8=(G8+H8)),125%,IF(M8&lt;(G8-H8),M8/(G8-H8),IF(M8&gt;(G8+H8),100%+(M8-G8)*25%/(I8-G8)))))))</f>
        <v>2.25</v>
      </c>
      <c r="O8" s="25" t="str">
        <f>IF(N8 &gt;1,"Superou",IF(N8 =1,"Atingiu","Não atingiu"))</f>
        <v>Superou</v>
      </c>
      <c r="P8" s="28">
        <f>N8-100%</f>
        <v>1.25</v>
      </c>
      <c r="R8" s="29"/>
    </row>
    <row r="9" spans="2:18" x14ac:dyDescent="0.25">
      <c r="B9" s="7" t="s">
        <v>1262</v>
      </c>
      <c r="C9" s="7"/>
      <c r="D9" s="7"/>
      <c r="E9" s="7"/>
      <c r="F9" s="7"/>
      <c r="G9" s="7"/>
      <c r="H9" s="7"/>
      <c r="I9" s="7"/>
      <c r="J9" s="7"/>
      <c r="K9" s="7"/>
      <c r="L9" s="7"/>
      <c r="M9" s="7"/>
      <c r="N9" s="7"/>
      <c r="O9" s="7"/>
      <c r="P9" s="30">
        <f>J8*N8</f>
        <v>2.25</v>
      </c>
    </row>
    <row r="10" spans="2:18" ht="24.75" customHeight="1" x14ac:dyDescent="0.25">
      <c r="B10" s="11" t="s">
        <v>1344</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1345</v>
      </c>
      <c r="C12" s="23" t="s">
        <v>1346</v>
      </c>
      <c r="D12" s="24"/>
      <c r="E12" s="24"/>
      <c r="F12" s="24"/>
      <c r="G12" s="25">
        <v>90</v>
      </c>
      <c r="H12" s="25">
        <v>2</v>
      </c>
      <c r="I12" s="25">
        <v>100</v>
      </c>
      <c r="J12" s="26">
        <v>1</v>
      </c>
      <c r="K12" s="27" t="s">
        <v>665</v>
      </c>
      <c r="L12" s="24" t="s">
        <v>676</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1393</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1394</v>
      </c>
      <c r="C16" s="23" t="s">
        <v>1395</v>
      </c>
      <c r="D16" s="24"/>
      <c r="E16" s="24"/>
      <c r="F16" s="24"/>
      <c r="G16" s="25">
        <v>90</v>
      </c>
      <c r="H16" s="25">
        <v>2</v>
      </c>
      <c r="I16" s="25">
        <v>100</v>
      </c>
      <c r="J16" s="26">
        <v>1</v>
      </c>
      <c r="K16" s="27" t="s">
        <v>665</v>
      </c>
      <c r="L16" s="24" t="s">
        <v>688</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8" x14ac:dyDescent="0.25">
      <c r="B17" s="7" t="s">
        <v>1262</v>
      </c>
      <c r="C17" s="7"/>
      <c r="D17" s="7"/>
      <c r="E17" s="7"/>
      <c r="F17" s="7"/>
      <c r="G17" s="7"/>
      <c r="H17" s="7"/>
      <c r="I17" s="7"/>
      <c r="J17" s="7"/>
      <c r="K17" s="7"/>
      <c r="L17" s="7"/>
      <c r="M17" s="7"/>
      <c r="N17" s="7"/>
      <c r="O17" s="7"/>
      <c r="P17" s="30">
        <f>J16*N16</f>
        <v>0</v>
      </c>
    </row>
    <row r="18" spans="2:18" ht="24.75" customHeight="1" x14ac:dyDescent="0.25">
      <c r="B18" s="11" t="s">
        <v>1396</v>
      </c>
      <c r="C18" s="10"/>
      <c r="D18" s="10"/>
      <c r="E18" s="10"/>
      <c r="F18" s="10"/>
      <c r="G18" s="10"/>
      <c r="H18" s="10"/>
      <c r="I18" s="10"/>
      <c r="J18" s="10"/>
      <c r="K18" s="10"/>
      <c r="L18" s="10"/>
      <c r="M18" s="10"/>
      <c r="N18" s="9"/>
      <c r="O18" s="18" t="s">
        <v>1244</v>
      </c>
      <c r="P18" s="19">
        <v>3.0000001192092901E-3</v>
      </c>
    </row>
    <row r="19" spans="2:18" ht="24" x14ac:dyDescent="0.25">
      <c r="B19" s="8" t="s">
        <v>0</v>
      </c>
      <c r="C19" s="8"/>
      <c r="D19" s="20" t="s">
        <v>1245</v>
      </c>
      <c r="E19" s="20" t="s">
        <v>1246</v>
      </c>
      <c r="F19" s="20" t="s">
        <v>1247</v>
      </c>
      <c r="G19" s="20" t="s">
        <v>1248</v>
      </c>
      <c r="H19" s="20" t="s">
        <v>1249</v>
      </c>
      <c r="I19" s="20" t="s">
        <v>1250</v>
      </c>
      <c r="J19" s="20" t="s">
        <v>1251</v>
      </c>
      <c r="K19" s="20" t="s">
        <v>1252</v>
      </c>
      <c r="L19" s="20" t="s">
        <v>1253</v>
      </c>
      <c r="M19" s="20" t="s">
        <v>1</v>
      </c>
      <c r="N19" s="20" t="s">
        <v>1254</v>
      </c>
      <c r="O19" s="20" t="s">
        <v>1255</v>
      </c>
      <c r="P19" s="20" t="s">
        <v>1256</v>
      </c>
      <c r="R19" s="21" t="s">
        <v>1257</v>
      </c>
    </row>
    <row r="20" spans="2:18" ht="45" customHeight="1" x14ac:dyDescent="0.25">
      <c r="B20" s="22" t="s">
        <v>1397</v>
      </c>
      <c r="C20" s="23" t="s">
        <v>1398</v>
      </c>
      <c r="D20" s="24"/>
      <c r="E20" s="24"/>
      <c r="F20" s="24"/>
      <c r="G20" s="25">
        <v>90</v>
      </c>
      <c r="H20" s="25">
        <v>2</v>
      </c>
      <c r="I20" s="25">
        <v>100</v>
      </c>
      <c r="J20" s="26">
        <v>1</v>
      </c>
      <c r="K20" s="27" t="s">
        <v>665</v>
      </c>
      <c r="L20" s="24" t="s">
        <v>693</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0</v>
      </c>
      <c r="O20" s="25" t="str">
        <f>IF(N20 &gt;1,"Superou",IF(N20 =1,"Atingiu","Não atingiu"))</f>
        <v>Não atingiu</v>
      </c>
      <c r="P20" s="28">
        <f>N20-100%</f>
        <v>-1</v>
      </c>
      <c r="R20" s="29"/>
    </row>
    <row r="21" spans="2:18" x14ac:dyDescent="0.25">
      <c r="B21" s="7" t="s">
        <v>1262</v>
      </c>
      <c r="C21" s="7"/>
      <c r="D21" s="7"/>
      <c r="E21" s="7"/>
      <c r="F21" s="7"/>
      <c r="G21" s="7"/>
      <c r="H21" s="7"/>
      <c r="I21" s="7"/>
      <c r="J21" s="7"/>
      <c r="K21" s="7"/>
      <c r="L21" s="7"/>
      <c r="M21" s="7"/>
      <c r="N21" s="7"/>
      <c r="O21" s="7"/>
      <c r="P21" s="30">
        <f>J20*N20</f>
        <v>0</v>
      </c>
    </row>
    <row r="22" spans="2:18" ht="24.75" customHeight="1" x14ac:dyDescent="0.25">
      <c r="B22" s="11" t="s">
        <v>1460</v>
      </c>
      <c r="C22" s="10"/>
      <c r="D22" s="10"/>
      <c r="E22" s="10"/>
      <c r="F22" s="10"/>
      <c r="G22" s="10"/>
      <c r="H22" s="10"/>
      <c r="I22" s="10"/>
      <c r="J22" s="10"/>
      <c r="K22" s="10"/>
      <c r="L22" s="10"/>
      <c r="M22" s="10"/>
      <c r="N22" s="9"/>
      <c r="O22" s="18" t="s">
        <v>1244</v>
      </c>
      <c r="P22" s="19">
        <v>3.0000001192092901E-3</v>
      </c>
    </row>
    <row r="23" spans="2:18" ht="24" x14ac:dyDescent="0.25">
      <c r="B23" s="8" t="s">
        <v>0</v>
      </c>
      <c r="C23" s="8"/>
      <c r="D23" s="20" t="s">
        <v>1245</v>
      </c>
      <c r="E23" s="20" t="s">
        <v>1246</v>
      </c>
      <c r="F23" s="20" t="s">
        <v>1247</v>
      </c>
      <c r="G23" s="20" t="s">
        <v>1248</v>
      </c>
      <c r="H23" s="20" t="s">
        <v>1249</v>
      </c>
      <c r="I23" s="20" t="s">
        <v>1250</v>
      </c>
      <c r="J23" s="20" t="s">
        <v>1251</v>
      </c>
      <c r="K23" s="20" t="s">
        <v>1252</v>
      </c>
      <c r="L23" s="20" t="s">
        <v>1253</v>
      </c>
      <c r="M23" s="20" t="s">
        <v>1</v>
      </c>
      <c r="N23" s="20" t="s">
        <v>1254</v>
      </c>
      <c r="O23" s="20" t="s">
        <v>1255</v>
      </c>
      <c r="P23" s="20" t="s">
        <v>1256</v>
      </c>
      <c r="R23" s="21" t="s">
        <v>1257</v>
      </c>
    </row>
    <row r="24" spans="2:18" ht="45" customHeight="1" x14ac:dyDescent="0.25">
      <c r="B24" s="22" t="s">
        <v>1461</v>
      </c>
      <c r="C24" s="23" t="s">
        <v>1395</v>
      </c>
      <c r="D24" s="24"/>
      <c r="E24" s="24"/>
      <c r="F24" s="24"/>
      <c r="G24" s="25">
        <v>90</v>
      </c>
      <c r="H24" s="25">
        <v>2</v>
      </c>
      <c r="I24" s="25">
        <v>100</v>
      </c>
      <c r="J24" s="26">
        <v>1</v>
      </c>
      <c r="K24" s="27" t="s">
        <v>665</v>
      </c>
      <c r="L24" s="24" t="s">
        <v>688</v>
      </c>
      <c r="M24" s="25">
        <v>0</v>
      </c>
      <c r="N24" s="28">
        <f>IF(G24 &gt; I24, (IF(AND(M24 = I24, M24 = (G24 - H24)), 125 %,IF(AND(M24&lt;=(G24+H24),M24&gt;=(G24-H24)),100%,IF(M24&gt;(G24+H24),(G24+H24)/M24,IF((M24&lt;(G24-H24)),100%+ABS(M24-G24)*25%/ABS(I24-G24)))))),IF(AND(M24=I24,M24=(G24+H24)),125%,IF(AND(M24&lt;=(G24+H24),M24&gt;=(G24-H24)),100%,IF(AND(M24=I24,M24=(G24+H24)),125%,IF(M24&lt;(G24-H24),M24/(G24-H24),IF(M24&gt;(G24+H24),100%+(M24-G24)*25%/(I24-G24)))))))</f>
        <v>0</v>
      </c>
      <c r="O24" s="25" t="str">
        <f>IF(N24 &gt;1,"Superou",IF(N24 =1,"Atingiu","Não atingiu"))</f>
        <v>Não atingiu</v>
      </c>
      <c r="P24" s="28">
        <f>N24-100%</f>
        <v>-1</v>
      </c>
      <c r="R24" s="29"/>
    </row>
    <row r="25" spans="2:18" x14ac:dyDescent="0.25">
      <c r="B25" s="7" t="s">
        <v>1262</v>
      </c>
      <c r="C25" s="7"/>
      <c r="D25" s="7"/>
      <c r="E25" s="7"/>
      <c r="F25" s="7"/>
      <c r="G25" s="7"/>
      <c r="H25" s="7"/>
      <c r="I25" s="7"/>
      <c r="J25" s="7"/>
      <c r="K25" s="7"/>
      <c r="L25" s="7"/>
      <c r="M25" s="7"/>
      <c r="N25" s="7"/>
      <c r="O25" s="7"/>
      <c r="P25" s="30">
        <f>J24*N24</f>
        <v>0</v>
      </c>
    </row>
    <row r="26" spans="2:18" ht="24.75" customHeight="1" x14ac:dyDescent="0.25">
      <c r="B26" s="11" t="s">
        <v>1462</v>
      </c>
      <c r="C26" s="10"/>
      <c r="D26" s="10"/>
      <c r="E26" s="10"/>
      <c r="F26" s="10"/>
      <c r="G26" s="10"/>
      <c r="H26" s="10"/>
      <c r="I26" s="10"/>
      <c r="J26" s="10"/>
      <c r="K26" s="10"/>
      <c r="L26" s="10"/>
      <c r="M26" s="10"/>
      <c r="N26" s="9"/>
      <c r="O26" s="18" t="s">
        <v>1244</v>
      </c>
      <c r="P26" s="19">
        <v>3.0000001192092901E-3</v>
      </c>
    </row>
    <row r="27" spans="2:18" ht="24" x14ac:dyDescent="0.25">
      <c r="B27" s="8" t="s">
        <v>0</v>
      </c>
      <c r="C27" s="8"/>
      <c r="D27" s="20" t="s">
        <v>1245</v>
      </c>
      <c r="E27" s="20" t="s">
        <v>1246</v>
      </c>
      <c r="F27" s="20" t="s">
        <v>1247</v>
      </c>
      <c r="G27" s="20" t="s">
        <v>1248</v>
      </c>
      <c r="H27" s="20" t="s">
        <v>1249</v>
      </c>
      <c r="I27" s="20" t="s">
        <v>1250</v>
      </c>
      <c r="J27" s="20" t="s">
        <v>1251</v>
      </c>
      <c r="K27" s="20" t="s">
        <v>1252</v>
      </c>
      <c r="L27" s="20" t="s">
        <v>1253</v>
      </c>
      <c r="M27" s="20" t="s">
        <v>1</v>
      </c>
      <c r="N27" s="20" t="s">
        <v>1254</v>
      </c>
      <c r="O27" s="20" t="s">
        <v>1255</v>
      </c>
      <c r="P27" s="20" t="s">
        <v>1256</v>
      </c>
      <c r="R27" s="21" t="s">
        <v>1257</v>
      </c>
    </row>
    <row r="28" spans="2:18" ht="45" customHeight="1" x14ac:dyDescent="0.25">
      <c r="B28" s="22" t="s">
        <v>1463</v>
      </c>
      <c r="C28" s="23" t="s">
        <v>1395</v>
      </c>
      <c r="D28" s="24"/>
      <c r="E28" s="24"/>
      <c r="F28" s="24"/>
      <c r="G28" s="25">
        <v>90</v>
      </c>
      <c r="H28" s="25">
        <v>2</v>
      </c>
      <c r="I28" s="25">
        <v>100</v>
      </c>
      <c r="J28" s="26">
        <v>1</v>
      </c>
      <c r="K28" s="27" t="s">
        <v>665</v>
      </c>
      <c r="L28" s="24" t="s">
        <v>701</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J28*N28</f>
        <v>0</v>
      </c>
    </row>
    <row r="30" spans="2:18" ht="30" customHeight="1" x14ac:dyDescent="0.25">
      <c r="B30" s="6" t="s">
        <v>1279</v>
      </c>
      <c r="C30" s="6"/>
      <c r="D30" s="6"/>
      <c r="E30" s="6"/>
      <c r="F30" s="6"/>
      <c r="G30" s="6"/>
      <c r="H30" s="6"/>
      <c r="I30" s="6"/>
      <c r="J30" s="6"/>
      <c r="K30" s="6"/>
      <c r="L30" s="6"/>
      <c r="M30" s="6"/>
      <c r="N30" s="6"/>
      <c r="O30" s="6"/>
      <c r="P30" s="31">
        <f>P2*P5+P6*P9+P10*P13+P14*P17+P18*P21+P22*P25+P26*P29</f>
        <v>2.2926470856456199E-2</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1458</v>
      </c>
      <c r="C32" s="4" t="s">
        <v>1459</v>
      </c>
      <c r="D32" s="4" t="s">
        <v>1459</v>
      </c>
      <c r="E32" s="4" t="s">
        <v>1459</v>
      </c>
      <c r="F32" s="4" t="s">
        <v>1459</v>
      </c>
      <c r="G32" s="4" t="s">
        <v>279</v>
      </c>
      <c r="H32" s="4" t="s">
        <v>279</v>
      </c>
      <c r="I32" s="4" t="s">
        <v>279</v>
      </c>
      <c r="J32" s="4" t="s">
        <v>279</v>
      </c>
      <c r="K32" s="4" t="s">
        <v>50</v>
      </c>
      <c r="L32" s="4" t="s">
        <v>50</v>
      </c>
      <c r="M32" s="4" t="s">
        <v>50</v>
      </c>
      <c r="N32" s="4" t="s">
        <v>50</v>
      </c>
      <c r="O32" s="4" t="s">
        <v>50</v>
      </c>
      <c r="P32" s="4" t="s">
        <v>50</v>
      </c>
    </row>
    <row r="33" spans="2:16" ht="27" customHeight="1" x14ac:dyDescent="0.25">
      <c r="B33" s="33" t="s">
        <v>1388</v>
      </c>
      <c r="C33" s="4" t="s">
        <v>1389</v>
      </c>
      <c r="D33" s="4" t="s">
        <v>1389</v>
      </c>
      <c r="E33" s="4" t="s">
        <v>1389</v>
      </c>
      <c r="F33" s="4" t="s">
        <v>1389</v>
      </c>
      <c r="G33" s="4" t="s">
        <v>670</v>
      </c>
      <c r="H33" s="4" t="s">
        <v>670</v>
      </c>
      <c r="I33" s="4" t="s">
        <v>670</v>
      </c>
      <c r="J33" s="4" t="s">
        <v>670</v>
      </c>
      <c r="K33" s="4" t="s">
        <v>50</v>
      </c>
      <c r="L33" s="4" t="s">
        <v>50</v>
      </c>
      <c r="M33" s="4" t="s">
        <v>50</v>
      </c>
      <c r="N33" s="4" t="s">
        <v>50</v>
      </c>
      <c r="O33" s="4" t="s">
        <v>50</v>
      </c>
      <c r="P33" s="4" t="s">
        <v>50</v>
      </c>
    </row>
    <row r="34" spans="2:16" ht="27" customHeight="1" x14ac:dyDescent="0.25">
      <c r="B34" s="33" t="s">
        <v>1345</v>
      </c>
      <c r="C34" s="4" t="s">
        <v>1346</v>
      </c>
      <c r="D34" s="4" t="s">
        <v>1346</v>
      </c>
      <c r="E34" s="4" t="s">
        <v>1346</v>
      </c>
      <c r="F34" s="4" t="s">
        <v>1346</v>
      </c>
      <c r="G34" s="4" t="s">
        <v>677</v>
      </c>
      <c r="H34" s="4" t="s">
        <v>677</v>
      </c>
      <c r="I34" s="4" t="s">
        <v>677</v>
      </c>
      <c r="J34" s="4" t="s">
        <v>677</v>
      </c>
      <c r="K34" s="4" t="s">
        <v>50</v>
      </c>
      <c r="L34" s="4" t="s">
        <v>50</v>
      </c>
      <c r="M34" s="4" t="s">
        <v>50</v>
      </c>
      <c r="N34" s="4" t="s">
        <v>50</v>
      </c>
      <c r="O34" s="4" t="s">
        <v>50</v>
      </c>
      <c r="P34" s="4" t="s">
        <v>50</v>
      </c>
    </row>
    <row r="35" spans="2:16" ht="27" customHeight="1" x14ac:dyDescent="0.25">
      <c r="B35" s="33" t="s">
        <v>1394</v>
      </c>
      <c r="C35" s="4" t="s">
        <v>1395</v>
      </c>
      <c r="D35" s="4" t="s">
        <v>1395</v>
      </c>
      <c r="E35" s="4" t="s">
        <v>1395</v>
      </c>
      <c r="F35" s="4" t="s">
        <v>1395</v>
      </c>
      <c r="G35" s="4" t="s">
        <v>279</v>
      </c>
      <c r="H35" s="4" t="s">
        <v>279</v>
      </c>
      <c r="I35" s="4" t="s">
        <v>279</v>
      </c>
      <c r="J35" s="4" t="s">
        <v>279</v>
      </c>
      <c r="K35" s="4" t="s">
        <v>50</v>
      </c>
      <c r="L35" s="4" t="s">
        <v>50</v>
      </c>
      <c r="M35" s="4" t="s">
        <v>50</v>
      </c>
      <c r="N35" s="4" t="s">
        <v>50</v>
      </c>
      <c r="O35" s="4" t="s">
        <v>50</v>
      </c>
      <c r="P35" s="4" t="s">
        <v>50</v>
      </c>
    </row>
    <row r="36" spans="2:16" ht="27" customHeight="1" x14ac:dyDescent="0.25">
      <c r="B36" s="33" t="s">
        <v>1397</v>
      </c>
      <c r="C36" s="4" t="s">
        <v>1398</v>
      </c>
      <c r="D36" s="4" t="s">
        <v>1398</v>
      </c>
      <c r="E36" s="4" t="s">
        <v>1398</v>
      </c>
      <c r="F36" s="4" t="s">
        <v>1398</v>
      </c>
      <c r="G36" s="4" t="s">
        <v>694</v>
      </c>
      <c r="H36" s="4" t="s">
        <v>694</v>
      </c>
      <c r="I36" s="4" t="s">
        <v>694</v>
      </c>
      <c r="J36" s="4" t="s">
        <v>694</v>
      </c>
      <c r="K36" s="4" t="s">
        <v>50</v>
      </c>
      <c r="L36" s="4" t="s">
        <v>50</v>
      </c>
      <c r="M36" s="4" t="s">
        <v>50</v>
      </c>
      <c r="N36" s="4" t="s">
        <v>50</v>
      </c>
      <c r="O36" s="4" t="s">
        <v>50</v>
      </c>
      <c r="P36" s="4" t="s">
        <v>50</v>
      </c>
    </row>
    <row r="37" spans="2:16" ht="27" customHeight="1" x14ac:dyDescent="0.25">
      <c r="B37" s="33" t="s">
        <v>1461</v>
      </c>
      <c r="C37" s="4" t="s">
        <v>1395</v>
      </c>
      <c r="D37" s="4" t="s">
        <v>1395</v>
      </c>
      <c r="E37" s="4" t="s">
        <v>1395</v>
      </c>
      <c r="F37" s="4" t="s">
        <v>1395</v>
      </c>
      <c r="G37" s="4" t="s">
        <v>279</v>
      </c>
      <c r="H37" s="4" t="s">
        <v>279</v>
      </c>
      <c r="I37" s="4" t="s">
        <v>279</v>
      </c>
      <c r="J37" s="4" t="s">
        <v>279</v>
      </c>
      <c r="K37" s="4" t="s">
        <v>50</v>
      </c>
      <c r="L37" s="4" t="s">
        <v>50</v>
      </c>
      <c r="M37" s="4" t="s">
        <v>50</v>
      </c>
      <c r="N37" s="4" t="s">
        <v>50</v>
      </c>
      <c r="O37" s="4" t="s">
        <v>50</v>
      </c>
      <c r="P37" s="4" t="s">
        <v>50</v>
      </c>
    </row>
    <row r="38" spans="2:16" ht="27" customHeight="1" x14ac:dyDescent="0.25">
      <c r="B38" s="33" t="s">
        <v>1463</v>
      </c>
      <c r="C38" s="4" t="s">
        <v>1395</v>
      </c>
      <c r="D38" s="4" t="s">
        <v>1395</v>
      </c>
      <c r="E38" s="4" t="s">
        <v>1395</v>
      </c>
      <c r="F38" s="4" t="s">
        <v>1395</v>
      </c>
      <c r="G38" s="4" t="s">
        <v>279</v>
      </c>
      <c r="H38" s="4" t="s">
        <v>279</v>
      </c>
      <c r="I38" s="4" t="s">
        <v>279</v>
      </c>
      <c r="J38" s="4" t="s">
        <v>279</v>
      </c>
      <c r="K38" s="4" t="s">
        <v>50</v>
      </c>
      <c r="L38" s="4" t="s">
        <v>50</v>
      </c>
      <c r="M38" s="4" t="s">
        <v>50</v>
      </c>
      <c r="N38" s="4" t="s">
        <v>50</v>
      </c>
      <c r="O38" s="4" t="s">
        <v>50</v>
      </c>
      <c r="P38" s="4" t="s">
        <v>50</v>
      </c>
    </row>
    <row r="39" spans="2:16" ht="27" customHeight="1" x14ac:dyDescent="0.25">
      <c r="B39" s="3" t="s">
        <v>1268</v>
      </c>
      <c r="C39" s="3" t="s">
        <v>1268</v>
      </c>
      <c r="D39" s="3" t="s">
        <v>1268</v>
      </c>
      <c r="E39" s="3" t="s">
        <v>1268</v>
      </c>
      <c r="F39" s="3" t="s">
        <v>1268</v>
      </c>
      <c r="G39" s="3" t="s">
        <v>1268</v>
      </c>
      <c r="H39" s="3" t="s">
        <v>1268</v>
      </c>
      <c r="I39" s="3" t="s">
        <v>1268</v>
      </c>
      <c r="J39" s="3" t="s">
        <v>1268</v>
      </c>
      <c r="K39" s="3" t="s">
        <v>1268</v>
      </c>
      <c r="L39" s="3" t="s">
        <v>1268</v>
      </c>
      <c r="M39" s="3" t="s">
        <v>1268</v>
      </c>
      <c r="N39" s="3" t="s">
        <v>1268</v>
      </c>
      <c r="O39" s="3" t="s">
        <v>1268</v>
      </c>
      <c r="P39" s="3" t="s">
        <v>1268</v>
      </c>
    </row>
    <row r="40" spans="2:16" ht="27" customHeight="1" x14ac:dyDescent="0.25">
      <c r="B40" s="33" t="s">
        <v>1458</v>
      </c>
      <c r="C40" s="4" t="s">
        <v>664</v>
      </c>
      <c r="D40" s="4" t="s">
        <v>664</v>
      </c>
      <c r="E40" s="4" t="s">
        <v>664</v>
      </c>
      <c r="F40" s="4" t="s">
        <v>664</v>
      </c>
      <c r="G40" s="4" t="s">
        <v>664</v>
      </c>
      <c r="H40" s="4" t="s">
        <v>664</v>
      </c>
      <c r="I40" s="4" t="s">
        <v>664</v>
      </c>
      <c r="J40" s="4" t="s">
        <v>664</v>
      </c>
      <c r="K40" s="4" t="s">
        <v>664</v>
      </c>
      <c r="L40" s="4" t="s">
        <v>664</v>
      </c>
      <c r="M40" s="4" t="s">
        <v>664</v>
      </c>
      <c r="N40" s="4" t="s">
        <v>664</v>
      </c>
      <c r="O40" s="4" t="s">
        <v>664</v>
      </c>
      <c r="P40" s="4" t="s">
        <v>664</v>
      </c>
    </row>
    <row r="41" spans="2:16" ht="27" customHeight="1" x14ac:dyDescent="0.25">
      <c r="B41" s="33" t="s">
        <v>1388</v>
      </c>
      <c r="C41" s="4" t="s">
        <v>669</v>
      </c>
      <c r="D41" s="4" t="s">
        <v>669</v>
      </c>
      <c r="E41" s="4" t="s">
        <v>669</v>
      </c>
      <c r="F41" s="4" t="s">
        <v>669</v>
      </c>
      <c r="G41" s="4" t="s">
        <v>669</v>
      </c>
      <c r="H41" s="4" t="s">
        <v>669</v>
      </c>
      <c r="I41" s="4" t="s">
        <v>669</v>
      </c>
      <c r="J41" s="4" t="s">
        <v>669</v>
      </c>
      <c r="K41" s="4" t="s">
        <v>669</v>
      </c>
      <c r="L41" s="4" t="s">
        <v>669</v>
      </c>
      <c r="M41" s="4" t="s">
        <v>669</v>
      </c>
      <c r="N41" s="4" t="s">
        <v>669</v>
      </c>
      <c r="O41" s="4" t="s">
        <v>669</v>
      </c>
      <c r="P41" s="4" t="s">
        <v>669</v>
      </c>
    </row>
    <row r="42" spans="2:16" ht="27" customHeight="1" x14ac:dyDescent="0.25">
      <c r="B42" s="33" t="s">
        <v>1345</v>
      </c>
      <c r="C42" s="4" t="s">
        <v>675</v>
      </c>
      <c r="D42" s="4" t="s">
        <v>675</v>
      </c>
      <c r="E42" s="4" t="s">
        <v>675</v>
      </c>
      <c r="F42" s="4" t="s">
        <v>675</v>
      </c>
      <c r="G42" s="4" t="s">
        <v>675</v>
      </c>
      <c r="H42" s="4" t="s">
        <v>675</v>
      </c>
      <c r="I42" s="4" t="s">
        <v>675</v>
      </c>
      <c r="J42" s="4" t="s">
        <v>675</v>
      </c>
      <c r="K42" s="4" t="s">
        <v>675</v>
      </c>
      <c r="L42" s="4" t="s">
        <v>675</v>
      </c>
      <c r="M42" s="4" t="s">
        <v>675</v>
      </c>
      <c r="N42" s="4" t="s">
        <v>675</v>
      </c>
      <c r="O42" s="4" t="s">
        <v>675</v>
      </c>
      <c r="P42" s="4" t="s">
        <v>675</v>
      </c>
    </row>
    <row r="43" spans="2:16" ht="27" customHeight="1" x14ac:dyDescent="0.25">
      <c r="B43" s="33" t="s">
        <v>1394</v>
      </c>
      <c r="C43" s="4" t="s">
        <v>687</v>
      </c>
      <c r="D43" s="4" t="s">
        <v>687</v>
      </c>
      <c r="E43" s="4" t="s">
        <v>687</v>
      </c>
      <c r="F43" s="4" t="s">
        <v>687</v>
      </c>
      <c r="G43" s="4" t="s">
        <v>687</v>
      </c>
      <c r="H43" s="4" t="s">
        <v>687</v>
      </c>
      <c r="I43" s="4" t="s">
        <v>687</v>
      </c>
      <c r="J43" s="4" t="s">
        <v>687</v>
      </c>
      <c r="K43" s="4" t="s">
        <v>687</v>
      </c>
      <c r="L43" s="4" t="s">
        <v>687</v>
      </c>
      <c r="M43" s="4" t="s">
        <v>687</v>
      </c>
      <c r="N43" s="4" t="s">
        <v>687</v>
      </c>
      <c r="O43" s="4" t="s">
        <v>687</v>
      </c>
      <c r="P43" s="4" t="s">
        <v>687</v>
      </c>
    </row>
    <row r="44" spans="2:16" ht="27" customHeight="1" x14ac:dyDescent="0.25">
      <c r="B44" s="33" t="s">
        <v>1397</v>
      </c>
      <c r="C44" s="4" t="s">
        <v>692</v>
      </c>
      <c r="D44" s="4" t="s">
        <v>692</v>
      </c>
      <c r="E44" s="4" t="s">
        <v>692</v>
      </c>
      <c r="F44" s="4" t="s">
        <v>692</v>
      </c>
      <c r="G44" s="4" t="s">
        <v>692</v>
      </c>
      <c r="H44" s="4" t="s">
        <v>692</v>
      </c>
      <c r="I44" s="4" t="s">
        <v>692</v>
      </c>
      <c r="J44" s="4" t="s">
        <v>692</v>
      </c>
      <c r="K44" s="4" t="s">
        <v>692</v>
      </c>
      <c r="L44" s="4" t="s">
        <v>692</v>
      </c>
      <c r="M44" s="4" t="s">
        <v>692</v>
      </c>
      <c r="N44" s="4" t="s">
        <v>692</v>
      </c>
      <c r="O44" s="4" t="s">
        <v>692</v>
      </c>
      <c r="P44" s="4" t="s">
        <v>692</v>
      </c>
    </row>
    <row r="45" spans="2:16" ht="27" customHeight="1" x14ac:dyDescent="0.25">
      <c r="B45" s="33" t="s">
        <v>1461</v>
      </c>
      <c r="C45" s="4" t="s">
        <v>697</v>
      </c>
      <c r="D45" s="4" t="s">
        <v>697</v>
      </c>
      <c r="E45" s="4" t="s">
        <v>697</v>
      </c>
      <c r="F45" s="4" t="s">
        <v>697</v>
      </c>
      <c r="G45" s="4" t="s">
        <v>697</v>
      </c>
      <c r="H45" s="4" t="s">
        <v>697</v>
      </c>
      <c r="I45" s="4" t="s">
        <v>697</v>
      </c>
      <c r="J45" s="4" t="s">
        <v>697</v>
      </c>
      <c r="K45" s="4" t="s">
        <v>697</v>
      </c>
      <c r="L45" s="4" t="s">
        <v>697</v>
      </c>
      <c r="M45" s="4" t="s">
        <v>697</v>
      </c>
      <c r="N45" s="4" t="s">
        <v>697</v>
      </c>
      <c r="O45" s="4" t="s">
        <v>697</v>
      </c>
      <c r="P45" s="4" t="s">
        <v>697</v>
      </c>
    </row>
    <row r="46" spans="2:16" ht="27" customHeight="1" x14ac:dyDescent="0.25">
      <c r="B46" s="33" t="s">
        <v>1463</v>
      </c>
      <c r="C46" s="4" t="s">
        <v>700</v>
      </c>
      <c r="D46" s="4" t="s">
        <v>700</v>
      </c>
      <c r="E46" s="4" t="s">
        <v>700</v>
      </c>
      <c r="F46" s="4" t="s">
        <v>700</v>
      </c>
      <c r="G46" s="4" t="s">
        <v>700</v>
      </c>
      <c r="H46" s="4" t="s">
        <v>700</v>
      </c>
      <c r="I46" s="4" t="s">
        <v>700</v>
      </c>
      <c r="J46" s="4" t="s">
        <v>700</v>
      </c>
      <c r="K46" s="4" t="s">
        <v>700</v>
      </c>
      <c r="L46" s="4" t="s">
        <v>700</v>
      </c>
      <c r="M46" s="4" t="s">
        <v>700</v>
      </c>
      <c r="N46" s="4" t="s">
        <v>700</v>
      </c>
      <c r="O46" s="4" t="s">
        <v>700</v>
      </c>
      <c r="P46" s="4" t="s">
        <v>700</v>
      </c>
    </row>
    <row r="48" spans="2:16" ht="34.5" customHeight="1" x14ac:dyDescent="0.25">
      <c r="B48" s="13" t="s">
        <v>4</v>
      </c>
      <c r="C48" s="13"/>
      <c r="D48" s="13"/>
      <c r="E48" s="13"/>
      <c r="F48" s="13"/>
      <c r="G48" s="13"/>
      <c r="H48" s="13"/>
      <c r="I48" s="13"/>
      <c r="J48" s="13"/>
      <c r="K48" s="13"/>
      <c r="L48" s="13"/>
      <c r="M48" s="13"/>
      <c r="N48" s="13"/>
      <c r="O48" s="13"/>
      <c r="P48" s="13"/>
    </row>
    <row r="50" spans="2:16" x14ac:dyDescent="0.25">
      <c r="B50" s="2" t="s">
        <v>5</v>
      </c>
      <c r="C50" s="1"/>
      <c r="D50" s="1" t="s">
        <v>661</v>
      </c>
      <c r="E50" s="1"/>
      <c r="F50" s="1"/>
      <c r="G50" s="1"/>
      <c r="H50" s="1"/>
      <c r="I50" s="1"/>
      <c r="J50" s="1"/>
      <c r="K50" s="1"/>
      <c r="L50" s="1"/>
      <c r="M50" s="1"/>
      <c r="N50" s="1"/>
      <c r="O50" s="1"/>
      <c r="P50" s="1"/>
    </row>
    <row r="51" spans="2:16" x14ac:dyDescent="0.25">
      <c r="B51" s="2" t="s">
        <v>7</v>
      </c>
      <c r="C51" s="1"/>
      <c r="D51" s="1" t="s">
        <v>149</v>
      </c>
      <c r="E51" s="1"/>
      <c r="F51" s="1"/>
      <c r="G51" s="1"/>
      <c r="H51" s="1"/>
      <c r="I51" s="1"/>
      <c r="J51" s="1"/>
      <c r="K51" s="1"/>
      <c r="L51" s="1"/>
      <c r="M51" s="1"/>
      <c r="N51" s="1"/>
      <c r="O51" s="1"/>
      <c r="P51" s="1"/>
    </row>
    <row r="52" spans="2:16" x14ac:dyDescent="0.25">
      <c r="B52" s="2" t="s">
        <v>9</v>
      </c>
      <c r="C52" s="1"/>
      <c r="D52" s="1" t="s">
        <v>662</v>
      </c>
      <c r="E52" s="1"/>
      <c r="F52" s="1"/>
      <c r="G52" s="1"/>
      <c r="H52" s="1"/>
      <c r="I52" s="1"/>
      <c r="J52" s="1"/>
      <c r="K52" s="1"/>
      <c r="L52" s="1"/>
      <c r="M52" s="1"/>
      <c r="N52" s="1"/>
      <c r="O52" s="1"/>
      <c r="P52" s="1"/>
    </row>
    <row r="53" spans="2:16" x14ac:dyDescent="0.25">
      <c r="B53" s="2" t="s">
        <v>11</v>
      </c>
      <c r="C53" s="1"/>
      <c r="D53" s="1" t="s">
        <v>663</v>
      </c>
      <c r="E53" s="1"/>
      <c r="F53" s="1"/>
      <c r="G53" s="1"/>
      <c r="H53" s="1"/>
      <c r="I53" s="1"/>
      <c r="J53" s="1"/>
      <c r="K53" s="1"/>
      <c r="L53" s="1"/>
      <c r="M53" s="1"/>
      <c r="N53" s="1"/>
      <c r="O53" s="1"/>
      <c r="P53" s="1"/>
    </row>
    <row r="54" spans="2:16" x14ac:dyDescent="0.25">
      <c r="B54" s="2" t="s">
        <v>13</v>
      </c>
      <c r="C54" s="1"/>
      <c r="D54" s="1" t="s">
        <v>664</v>
      </c>
      <c r="E54" s="1"/>
      <c r="F54" s="1"/>
      <c r="G54" s="1"/>
      <c r="H54" s="1"/>
      <c r="I54" s="1"/>
      <c r="J54" s="1"/>
      <c r="K54" s="1"/>
      <c r="L54" s="1"/>
      <c r="M54" s="1"/>
      <c r="N54" s="1"/>
      <c r="O54" s="1"/>
      <c r="P54" s="1"/>
    </row>
    <row r="55" spans="2:16" x14ac:dyDescent="0.25">
      <c r="B55" s="2" t="s">
        <v>15</v>
      </c>
      <c r="C55" s="1"/>
      <c r="D55" s="1"/>
      <c r="E55" s="1"/>
      <c r="F55" s="1"/>
      <c r="G55" s="1"/>
      <c r="H55" s="1"/>
      <c r="I55" s="1"/>
      <c r="J55" s="1"/>
      <c r="K55" s="1"/>
      <c r="L55" s="1"/>
      <c r="M55" s="1"/>
      <c r="N55" s="1"/>
      <c r="O55" s="1"/>
      <c r="P55" s="1"/>
    </row>
    <row r="56" spans="2:16" x14ac:dyDescent="0.25">
      <c r="B56" s="2" t="s">
        <v>16</v>
      </c>
      <c r="C56" s="1"/>
      <c r="D56" s="1"/>
      <c r="E56" s="1"/>
      <c r="F56" s="1"/>
      <c r="G56" s="1"/>
      <c r="H56" s="1"/>
      <c r="I56" s="1"/>
      <c r="J56" s="1"/>
      <c r="K56" s="1"/>
      <c r="L56" s="1"/>
      <c r="M56" s="1"/>
      <c r="N56" s="1"/>
      <c r="O56" s="1"/>
      <c r="P56" s="1"/>
    </row>
    <row r="57" spans="2:16" x14ac:dyDescent="0.25">
      <c r="B57" s="2" t="s">
        <v>17</v>
      </c>
      <c r="C57" s="1"/>
      <c r="D57" s="1"/>
      <c r="E57" s="1"/>
      <c r="F57" s="1"/>
      <c r="G57" s="1"/>
      <c r="H57" s="1"/>
      <c r="I57" s="1"/>
      <c r="J57" s="1"/>
      <c r="K57" s="1"/>
      <c r="L57" s="1"/>
      <c r="M57" s="1"/>
      <c r="N57" s="1"/>
      <c r="O57" s="1"/>
      <c r="P57" s="1"/>
    </row>
    <row r="58" spans="2:16" x14ac:dyDescent="0.25">
      <c r="B58" s="2" t="s">
        <v>18</v>
      </c>
      <c r="C58" s="1"/>
      <c r="D58" s="1" t="s">
        <v>128</v>
      </c>
      <c r="E58" s="1"/>
      <c r="F58" s="1"/>
      <c r="G58" s="1"/>
      <c r="H58" s="1"/>
      <c r="I58" s="1"/>
      <c r="J58" s="1"/>
      <c r="K58" s="1"/>
      <c r="L58" s="1"/>
      <c r="M58" s="1"/>
      <c r="N58" s="1"/>
      <c r="O58" s="1"/>
      <c r="P58" s="1"/>
    </row>
    <row r="59" spans="2:16" x14ac:dyDescent="0.25">
      <c r="B59" s="2" t="s">
        <v>20</v>
      </c>
      <c r="C59" s="1"/>
      <c r="D59" s="1">
        <v>304</v>
      </c>
      <c r="E59" s="1"/>
      <c r="F59" s="1"/>
      <c r="G59" s="1"/>
      <c r="H59" s="1"/>
      <c r="I59" s="1"/>
      <c r="J59" s="1"/>
      <c r="K59" s="1"/>
      <c r="L59" s="1"/>
      <c r="M59" s="1"/>
      <c r="N59" s="1"/>
      <c r="O59" s="1"/>
      <c r="P59" s="1"/>
    </row>
    <row r="60" spans="2:16" x14ac:dyDescent="0.25">
      <c r="B60" s="2" t="s">
        <v>21</v>
      </c>
      <c r="C60" s="1"/>
      <c r="D60" s="1">
        <v>30</v>
      </c>
      <c r="E60" s="1"/>
      <c r="F60" s="1"/>
      <c r="G60" s="1"/>
      <c r="H60" s="1"/>
      <c r="I60" s="1"/>
      <c r="J60" s="1"/>
      <c r="K60" s="1"/>
      <c r="L60" s="1"/>
      <c r="M60" s="1"/>
      <c r="N60" s="1"/>
      <c r="O60" s="1"/>
      <c r="P60" s="1"/>
    </row>
    <row r="61" spans="2:16" x14ac:dyDescent="0.25">
      <c r="B61" s="2" t="s">
        <v>22</v>
      </c>
      <c r="C61" s="1"/>
      <c r="D61" s="1">
        <v>270</v>
      </c>
      <c r="E61" s="1"/>
      <c r="F61" s="1"/>
      <c r="G61" s="1"/>
      <c r="H61" s="1"/>
      <c r="I61" s="1"/>
      <c r="J61" s="1"/>
      <c r="K61" s="1"/>
      <c r="L61" s="1"/>
      <c r="M61" s="1"/>
      <c r="N61" s="1"/>
      <c r="O61" s="1"/>
      <c r="P61" s="1"/>
    </row>
    <row r="62" spans="2:16" x14ac:dyDescent="0.25">
      <c r="B62" s="2" t="s">
        <v>23</v>
      </c>
      <c r="C62" s="1"/>
      <c r="D62" s="1" t="s">
        <v>24</v>
      </c>
      <c r="E62" s="1"/>
      <c r="F62" s="1"/>
      <c r="G62" s="1"/>
      <c r="H62" s="1"/>
      <c r="I62" s="1"/>
      <c r="J62" s="1"/>
      <c r="K62" s="1"/>
      <c r="L62" s="1"/>
      <c r="M62" s="1"/>
      <c r="N62" s="1"/>
      <c r="O62" s="1"/>
      <c r="P62" s="1"/>
    </row>
    <row r="63" spans="2:16" x14ac:dyDescent="0.25">
      <c r="B63" s="2" t="s">
        <v>25</v>
      </c>
      <c r="C63" s="1"/>
      <c r="D63" s="1" t="s">
        <v>40</v>
      </c>
      <c r="E63" s="1"/>
      <c r="F63" s="1"/>
      <c r="G63" s="1"/>
      <c r="H63" s="1"/>
      <c r="I63" s="1"/>
      <c r="J63" s="1"/>
      <c r="K63" s="1"/>
      <c r="L63" s="1"/>
      <c r="M63" s="1"/>
      <c r="N63" s="1"/>
      <c r="O63" s="1"/>
      <c r="P63" s="1"/>
    </row>
    <row r="64" spans="2:16" x14ac:dyDescent="0.25">
      <c r="B64" s="2" t="s">
        <v>27</v>
      </c>
      <c r="C64" s="1"/>
      <c r="D64" s="1" t="s">
        <v>1269</v>
      </c>
      <c r="E64" s="1"/>
      <c r="F64" s="1"/>
      <c r="G64" s="1"/>
      <c r="H64" s="1"/>
      <c r="I64" s="1"/>
      <c r="J64" s="1"/>
      <c r="K64" s="1"/>
      <c r="L64" s="1"/>
      <c r="M64" s="1"/>
      <c r="N64" s="1"/>
      <c r="O64" s="1"/>
      <c r="P64" s="1"/>
    </row>
    <row r="65" spans="2:16" x14ac:dyDescent="0.25">
      <c r="B65" s="2" t="s">
        <v>29</v>
      </c>
      <c r="C65" s="1"/>
      <c r="D65" s="1"/>
      <c r="E65" s="1"/>
      <c r="F65" s="1"/>
      <c r="G65" s="1"/>
      <c r="H65" s="1"/>
      <c r="I65" s="1"/>
      <c r="J65" s="1"/>
      <c r="K65" s="1"/>
      <c r="L65" s="1"/>
      <c r="M65" s="1"/>
      <c r="N65" s="1"/>
      <c r="O65" s="1"/>
      <c r="P65" s="1"/>
    </row>
    <row r="66" spans="2:16" x14ac:dyDescent="0.25">
      <c r="B66" s="2" t="s">
        <v>30</v>
      </c>
      <c r="C66" s="1"/>
      <c r="D66" s="1" t="s">
        <v>50</v>
      </c>
      <c r="E66" s="1"/>
      <c r="F66" s="1"/>
      <c r="G66" s="1"/>
      <c r="H66" s="1"/>
      <c r="I66" s="1"/>
      <c r="J66" s="1"/>
      <c r="K66" s="1"/>
      <c r="L66" s="1"/>
      <c r="M66" s="1"/>
      <c r="N66" s="1"/>
      <c r="O66" s="1"/>
      <c r="P66" s="1"/>
    </row>
    <row r="67" spans="2:16" x14ac:dyDescent="0.25">
      <c r="B67" s="2" t="s">
        <v>32</v>
      </c>
      <c r="C67" s="1"/>
      <c r="D67" s="1" t="s">
        <v>279</v>
      </c>
      <c r="E67" s="1"/>
      <c r="F67" s="1"/>
      <c r="G67" s="1"/>
      <c r="H67" s="1"/>
      <c r="I67" s="1"/>
      <c r="J67" s="1"/>
      <c r="K67" s="1"/>
      <c r="L67" s="1"/>
      <c r="M67" s="1"/>
      <c r="N67" s="1"/>
      <c r="O67" s="1"/>
      <c r="P67" s="1"/>
    </row>
    <row r="68" spans="2:16" x14ac:dyDescent="0.25">
      <c r="B68" s="2" t="s">
        <v>34</v>
      </c>
      <c r="C68" s="1"/>
      <c r="D68" s="1" t="s">
        <v>665</v>
      </c>
      <c r="E68" s="1"/>
      <c r="F68" s="1"/>
      <c r="G68" s="1"/>
      <c r="H68" s="1"/>
      <c r="I68" s="1"/>
      <c r="J68" s="1"/>
      <c r="K68" s="1"/>
      <c r="L68" s="1"/>
      <c r="M68" s="1"/>
      <c r="N68" s="1"/>
      <c r="O68" s="1"/>
      <c r="P68" s="1"/>
    </row>
    <row r="70" spans="2:16" x14ac:dyDescent="0.25">
      <c r="B70" s="2" t="s">
        <v>5</v>
      </c>
      <c r="C70" s="1"/>
      <c r="D70" s="1" t="s">
        <v>666</v>
      </c>
      <c r="E70" s="1"/>
      <c r="F70" s="1"/>
      <c r="G70" s="1"/>
      <c r="H70" s="1"/>
      <c r="I70" s="1"/>
      <c r="J70" s="1"/>
      <c r="K70" s="1"/>
      <c r="L70" s="1"/>
      <c r="M70" s="1"/>
      <c r="N70" s="1"/>
      <c r="O70" s="1"/>
      <c r="P70" s="1"/>
    </row>
    <row r="71" spans="2:16" x14ac:dyDescent="0.25">
      <c r="B71" s="2" t="s">
        <v>7</v>
      </c>
      <c r="C71" s="1"/>
      <c r="D71" s="1" t="s">
        <v>149</v>
      </c>
      <c r="E71" s="1"/>
      <c r="F71" s="1"/>
      <c r="G71" s="1"/>
      <c r="H71" s="1"/>
      <c r="I71" s="1"/>
      <c r="J71" s="1"/>
      <c r="K71" s="1"/>
      <c r="L71" s="1"/>
      <c r="M71" s="1"/>
      <c r="N71" s="1"/>
      <c r="O71" s="1"/>
      <c r="P71" s="1"/>
    </row>
    <row r="72" spans="2:16" x14ac:dyDescent="0.25">
      <c r="B72" s="2" t="s">
        <v>9</v>
      </c>
      <c r="C72" s="1"/>
      <c r="D72" s="1" t="s">
        <v>667</v>
      </c>
      <c r="E72" s="1"/>
      <c r="F72" s="1"/>
      <c r="G72" s="1"/>
      <c r="H72" s="1"/>
      <c r="I72" s="1"/>
      <c r="J72" s="1"/>
      <c r="K72" s="1"/>
      <c r="L72" s="1"/>
      <c r="M72" s="1"/>
      <c r="N72" s="1"/>
      <c r="O72" s="1"/>
      <c r="P72" s="1"/>
    </row>
    <row r="73" spans="2:16" x14ac:dyDescent="0.25">
      <c r="B73" s="2" t="s">
        <v>11</v>
      </c>
      <c r="C73" s="1"/>
      <c r="D73" s="1" t="s">
        <v>668</v>
      </c>
      <c r="E73" s="1"/>
      <c r="F73" s="1"/>
      <c r="G73" s="1"/>
      <c r="H73" s="1"/>
      <c r="I73" s="1"/>
      <c r="J73" s="1"/>
      <c r="K73" s="1"/>
      <c r="L73" s="1"/>
      <c r="M73" s="1"/>
      <c r="N73" s="1"/>
      <c r="O73" s="1"/>
      <c r="P73" s="1"/>
    </row>
    <row r="74" spans="2:16" x14ac:dyDescent="0.25">
      <c r="B74" s="2" t="s">
        <v>13</v>
      </c>
      <c r="C74" s="1"/>
      <c r="D74" s="1" t="s">
        <v>669</v>
      </c>
      <c r="E74" s="1"/>
      <c r="F74" s="1"/>
      <c r="G74" s="1"/>
      <c r="H74" s="1"/>
      <c r="I74" s="1"/>
      <c r="J74" s="1"/>
      <c r="K74" s="1"/>
      <c r="L74" s="1"/>
      <c r="M74" s="1"/>
      <c r="N74" s="1"/>
      <c r="O74" s="1"/>
      <c r="P74" s="1"/>
    </row>
    <row r="75" spans="2:16" x14ac:dyDescent="0.25">
      <c r="B75" s="2" t="s">
        <v>15</v>
      </c>
      <c r="C75" s="1"/>
      <c r="D75" s="1"/>
      <c r="E75" s="1"/>
      <c r="F75" s="1"/>
      <c r="G75" s="1"/>
      <c r="H75" s="1"/>
      <c r="I75" s="1"/>
      <c r="J75" s="1"/>
      <c r="K75" s="1"/>
      <c r="L75" s="1"/>
      <c r="M75" s="1"/>
      <c r="N75" s="1"/>
      <c r="O75" s="1"/>
      <c r="P75" s="1"/>
    </row>
    <row r="76" spans="2:16" x14ac:dyDescent="0.25">
      <c r="B76" s="2" t="s">
        <v>16</v>
      </c>
      <c r="C76" s="1"/>
      <c r="D76" s="1"/>
      <c r="E76" s="1"/>
      <c r="F76" s="1"/>
      <c r="G76" s="1"/>
      <c r="H76" s="1"/>
      <c r="I76" s="1"/>
      <c r="J76" s="1"/>
      <c r="K76" s="1"/>
      <c r="L76" s="1"/>
      <c r="M76" s="1"/>
      <c r="N76" s="1"/>
      <c r="O76" s="1"/>
      <c r="P76" s="1"/>
    </row>
    <row r="77" spans="2:16" x14ac:dyDescent="0.25">
      <c r="B77" s="2" t="s">
        <v>17</v>
      </c>
      <c r="C77" s="1"/>
      <c r="D77" s="1"/>
      <c r="E77" s="1"/>
      <c r="F77" s="1"/>
      <c r="G77" s="1"/>
      <c r="H77" s="1"/>
      <c r="I77" s="1"/>
      <c r="J77" s="1"/>
      <c r="K77" s="1"/>
      <c r="L77" s="1"/>
      <c r="M77" s="1"/>
      <c r="N77" s="1"/>
      <c r="O77" s="1"/>
      <c r="P77" s="1"/>
    </row>
    <row r="78" spans="2:16" x14ac:dyDescent="0.25">
      <c r="B78" s="2" t="s">
        <v>18</v>
      </c>
      <c r="C78" s="1"/>
      <c r="D78" s="1" t="s">
        <v>57</v>
      </c>
      <c r="E78" s="1"/>
      <c r="F78" s="1"/>
      <c r="G78" s="1"/>
      <c r="H78" s="1"/>
      <c r="I78" s="1"/>
      <c r="J78" s="1"/>
      <c r="K78" s="1"/>
      <c r="L78" s="1"/>
      <c r="M78" s="1"/>
      <c r="N78" s="1"/>
      <c r="O78" s="1"/>
      <c r="P78" s="1"/>
    </row>
    <row r="79" spans="2:16" x14ac:dyDescent="0.25">
      <c r="B79" s="2" t="s">
        <v>20</v>
      </c>
      <c r="C79" s="1"/>
      <c r="D79" s="1">
        <v>30</v>
      </c>
      <c r="E79" s="1"/>
      <c r="F79" s="1"/>
      <c r="G79" s="1"/>
      <c r="H79" s="1"/>
      <c r="I79" s="1"/>
      <c r="J79" s="1"/>
      <c r="K79" s="1"/>
      <c r="L79" s="1"/>
      <c r="M79" s="1"/>
      <c r="N79" s="1"/>
      <c r="O79" s="1"/>
      <c r="P79" s="1"/>
    </row>
    <row r="80" spans="2:16" x14ac:dyDescent="0.25">
      <c r="B80" s="2" t="s">
        <v>21</v>
      </c>
      <c r="C80" s="1"/>
      <c r="D80" s="1">
        <v>5</v>
      </c>
      <c r="E80" s="1"/>
      <c r="F80" s="1"/>
      <c r="G80" s="1"/>
      <c r="H80" s="1"/>
      <c r="I80" s="1"/>
      <c r="J80" s="1"/>
      <c r="K80" s="1"/>
      <c r="L80" s="1"/>
      <c r="M80" s="1"/>
      <c r="N80" s="1"/>
      <c r="O80" s="1"/>
      <c r="P80" s="1"/>
    </row>
    <row r="81" spans="2:16" x14ac:dyDescent="0.25">
      <c r="B81" s="2" t="s">
        <v>22</v>
      </c>
      <c r="C81" s="1"/>
      <c r="D81" s="1">
        <v>24</v>
      </c>
      <c r="E81" s="1"/>
      <c r="F81" s="1"/>
      <c r="G81" s="1"/>
      <c r="H81" s="1"/>
      <c r="I81" s="1"/>
      <c r="J81" s="1"/>
      <c r="K81" s="1"/>
      <c r="L81" s="1"/>
      <c r="M81" s="1"/>
      <c r="N81" s="1"/>
      <c r="O81" s="1"/>
      <c r="P81" s="1"/>
    </row>
    <row r="82" spans="2:16" x14ac:dyDescent="0.25">
      <c r="B82" s="2" t="s">
        <v>23</v>
      </c>
      <c r="C82" s="1"/>
      <c r="D82" s="1" t="s">
        <v>24</v>
      </c>
      <c r="E82" s="1"/>
      <c r="F82" s="1"/>
      <c r="G82" s="1"/>
      <c r="H82" s="1"/>
      <c r="I82" s="1"/>
      <c r="J82" s="1"/>
      <c r="K82" s="1"/>
      <c r="L82" s="1"/>
      <c r="M82" s="1"/>
      <c r="N82" s="1"/>
      <c r="O82" s="1"/>
      <c r="P82" s="1"/>
    </row>
    <row r="83" spans="2:16" x14ac:dyDescent="0.25">
      <c r="B83" s="2" t="s">
        <v>25</v>
      </c>
      <c r="C83" s="1"/>
      <c r="D83" s="1" t="s">
        <v>40</v>
      </c>
      <c r="E83" s="1"/>
      <c r="F83" s="1"/>
      <c r="G83" s="1"/>
      <c r="H83" s="1"/>
      <c r="I83" s="1"/>
      <c r="J83" s="1"/>
      <c r="K83" s="1"/>
      <c r="L83" s="1"/>
      <c r="M83" s="1"/>
      <c r="N83" s="1"/>
      <c r="O83" s="1"/>
      <c r="P83" s="1"/>
    </row>
    <row r="84" spans="2:16" x14ac:dyDescent="0.25">
      <c r="B84" s="2" t="s">
        <v>27</v>
      </c>
      <c r="C84" s="1"/>
      <c r="D84" s="1" t="s">
        <v>1269</v>
      </c>
      <c r="E84" s="1"/>
      <c r="F84" s="1"/>
      <c r="G84" s="1"/>
      <c r="H84" s="1"/>
      <c r="I84" s="1"/>
      <c r="J84" s="1"/>
      <c r="K84" s="1"/>
      <c r="L84" s="1"/>
      <c r="M84" s="1"/>
      <c r="N84" s="1"/>
      <c r="O84" s="1"/>
      <c r="P84" s="1"/>
    </row>
    <row r="85" spans="2:16" x14ac:dyDescent="0.25">
      <c r="B85" s="2" t="s">
        <v>29</v>
      </c>
      <c r="C85" s="1"/>
      <c r="D85" s="1"/>
      <c r="E85" s="1"/>
      <c r="F85" s="1"/>
      <c r="G85" s="1"/>
      <c r="H85" s="1"/>
      <c r="I85" s="1"/>
      <c r="J85" s="1"/>
      <c r="K85" s="1"/>
      <c r="L85" s="1"/>
      <c r="M85" s="1"/>
      <c r="N85" s="1"/>
      <c r="O85" s="1"/>
      <c r="P85" s="1"/>
    </row>
    <row r="86" spans="2:16" x14ac:dyDescent="0.25">
      <c r="B86" s="2" t="s">
        <v>30</v>
      </c>
      <c r="C86" s="1"/>
      <c r="D86" s="1" t="s">
        <v>50</v>
      </c>
      <c r="E86" s="1"/>
      <c r="F86" s="1"/>
      <c r="G86" s="1"/>
      <c r="H86" s="1"/>
      <c r="I86" s="1"/>
      <c r="J86" s="1"/>
      <c r="K86" s="1"/>
      <c r="L86" s="1"/>
      <c r="M86" s="1"/>
      <c r="N86" s="1"/>
      <c r="O86" s="1"/>
      <c r="P86" s="1"/>
    </row>
    <row r="87" spans="2:16" x14ac:dyDescent="0.25">
      <c r="B87" s="2" t="s">
        <v>32</v>
      </c>
      <c r="C87" s="1"/>
      <c r="D87" s="1" t="s">
        <v>670</v>
      </c>
      <c r="E87" s="1"/>
      <c r="F87" s="1"/>
      <c r="G87" s="1"/>
      <c r="H87" s="1"/>
      <c r="I87" s="1"/>
      <c r="J87" s="1"/>
      <c r="K87" s="1"/>
      <c r="L87" s="1"/>
      <c r="M87" s="1"/>
      <c r="N87" s="1"/>
      <c r="O87" s="1"/>
      <c r="P87" s="1"/>
    </row>
    <row r="88" spans="2:16" x14ac:dyDescent="0.25">
      <c r="B88" s="2" t="s">
        <v>34</v>
      </c>
      <c r="C88" s="1"/>
      <c r="D88" s="1" t="s">
        <v>665</v>
      </c>
      <c r="E88" s="1"/>
      <c r="F88" s="1"/>
      <c r="G88" s="1"/>
      <c r="H88" s="1"/>
      <c r="I88" s="1"/>
      <c r="J88" s="1"/>
      <c r="K88" s="1"/>
      <c r="L88" s="1"/>
      <c r="M88" s="1"/>
      <c r="N88" s="1"/>
      <c r="O88" s="1"/>
      <c r="P88" s="1"/>
    </row>
    <row r="90" spans="2:16" x14ac:dyDescent="0.25">
      <c r="B90" s="2" t="s">
        <v>5</v>
      </c>
      <c r="C90" s="1"/>
      <c r="D90" s="1" t="s">
        <v>672</v>
      </c>
      <c r="E90" s="1"/>
      <c r="F90" s="1"/>
      <c r="G90" s="1"/>
      <c r="H90" s="1"/>
      <c r="I90" s="1"/>
      <c r="J90" s="1"/>
      <c r="K90" s="1"/>
      <c r="L90" s="1"/>
      <c r="M90" s="1"/>
      <c r="N90" s="1"/>
      <c r="O90" s="1"/>
      <c r="P90" s="1"/>
    </row>
    <row r="91" spans="2:16" x14ac:dyDescent="0.25">
      <c r="B91" s="2" t="s">
        <v>7</v>
      </c>
      <c r="C91" s="1"/>
      <c r="D91" s="1" t="s">
        <v>149</v>
      </c>
      <c r="E91" s="1"/>
      <c r="F91" s="1"/>
      <c r="G91" s="1"/>
      <c r="H91" s="1"/>
      <c r="I91" s="1"/>
      <c r="J91" s="1"/>
      <c r="K91" s="1"/>
      <c r="L91" s="1"/>
      <c r="M91" s="1"/>
      <c r="N91" s="1"/>
      <c r="O91" s="1"/>
      <c r="P91" s="1"/>
    </row>
    <row r="92" spans="2:16" x14ac:dyDescent="0.25">
      <c r="B92" s="2" t="s">
        <v>9</v>
      </c>
      <c r="C92" s="1"/>
      <c r="D92" s="1" t="s">
        <v>673</v>
      </c>
      <c r="E92" s="1"/>
      <c r="F92" s="1"/>
      <c r="G92" s="1"/>
      <c r="H92" s="1"/>
      <c r="I92" s="1"/>
      <c r="J92" s="1"/>
      <c r="K92" s="1"/>
      <c r="L92" s="1"/>
      <c r="M92" s="1"/>
      <c r="N92" s="1"/>
      <c r="O92" s="1"/>
      <c r="P92" s="1"/>
    </row>
    <row r="93" spans="2:16" x14ac:dyDescent="0.25">
      <c r="B93" s="2" t="s">
        <v>11</v>
      </c>
      <c r="C93" s="1"/>
      <c r="D93" s="1" t="s">
        <v>674</v>
      </c>
      <c r="E93" s="1"/>
      <c r="F93" s="1"/>
      <c r="G93" s="1"/>
      <c r="H93" s="1"/>
      <c r="I93" s="1"/>
      <c r="J93" s="1"/>
      <c r="K93" s="1"/>
      <c r="L93" s="1"/>
      <c r="M93" s="1"/>
      <c r="N93" s="1"/>
      <c r="O93" s="1"/>
      <c r="P93" s="1"/>
    </row>
    <row r="94" spans="2:16" x14ac:dyDescent="0.25">
      <c r="B94" s="2" t="s">
        <v>13</v>
      </c>
      <c r="C94" s="1"/>
      <c r="D94" s="1" t="s">
        <v>675</v>
      </c>
      <c r="E94" s="1"/>
      <c r="F94" s="1"/>
      <c r="G94" s="1"/>
      <c r="H94" s="1"/>
      <c r="I94" s="1"/>
      <c r="J94" s="1"/>
      <c r="K94" s="1"/>
      <c r="L94" s="1"/>
      <c r="M94" s="1"/>
      <c r="N94" s="1"/>
      <c r="O94" s="1"/>
      <c r="P94" s="1"/>
    </row>
    <row r="95" spans="2:16" x14ac:dyDescent="0.25">
      <c r="B95" s="2" t="s">
        <v>15</v>
      </c>
      <c r="C95" s="1"/>
      <c r="D95" s="1"/>
      <c r="E95" s="1"/>
      <c r="F95" s="1"/>
      <c r="G95" s="1"/>
      <c r="H95" s="1"/>
      <c r="I95" s="1"/>
      <c r="J95" s="1"/>
      <c r="K95" s="1"/>
      <c r="L95" s="1"/>
      <c r="M95" s="1"/>
      <c r="N95" s="1"/>
      <c r="O95" s="1"/>
      <c r="P95" s="1"/>
    </row>
    <row r="96" spans="2:16" x14ac:dyDescent="0.25">
      <c r="B96" s="2" t="s">
        <v>16</v>
      </c>
      <c r="C96" s="1"/>
      <c r="D96" s="1"/>
      <c r="E96" s="1"/>
      <c r="F96" s="1"/>
      <c r="G96" s="1"/>
      <c r="H96" s="1"/>
      <c r="I96" s="1"/>
      <c r="J96" s="1"/>
      <c r="K96" s="1"/>
      <c r="L96" s="1"/>
      <c r="M96" s="1"/>
      <c r="N96" s="1"/>
      <c r="O96" s="1"/>
      <c r="P96" s="1"/>
    </row>
    <row r="97" spans="2:16" x14ac:dyDescent="0.25">
      <c r="B97" s="2" t="s">
        <v>17</v>
      </c>
      <c r="C97" s="1"/>
      <c r="D97" s="1"/>
      <c r="E97" s="1"/>
      <c r="F97" s="1"/>
      <c r="G97" s="1"/>
      <c r="H97" s="1"/>
      <c r="I97" s="1"/>
      <c r="J97" s="1"/>
      <c r="K97" s="1"/>
      <c r="L97" s="1"/>
      <c r="M97" s="1"/>
      <c r="N97" s="1"/>
      <c r="O97" s="1"/>
      <c r="P97" s="1"/>
    </row>
    <row r="98" spans="2:16" x14ac:dyDescent="0.25">
      <c r="B98" s="2" t="s">
        <v>18</v>
      </c>
      <c r="C98" s="1"/>
      <c r="D98" s="1" t="s">
        <v>676</v>
      </c>
      <c r="E98" s="1"/>
      <c r="F98" s="1"/>
      <c r="G98" s="1"/>
      <c r="H98" s="1"/>
      <c r="I98" s="1"/>
      <c r="J98" s="1"/>
      <c r="K98" s="1"/>
      <c r="L98" s="1"/>
      <c r="M98" s="1"/>
      <c r="N98" s="1"/>
      <c r="O98" s="1"/>
      <c r="P98" s="1"/>
    </row>
    <row r="99" spans="2:16" x14ac:dyDescent="0.25">
      <c r="B99" s="2" t="s">
        <v>20</v>
      </c>
      <c r="C99" s="1"/>
      <c r="D99" s="1">
        <v>90</v>
      </c>
      <c r="E99" s="1"/>
      <c r="F99" s="1"/>
      <c r="G99" s="1"/>
      <c r="H99" s="1"/>
      <c r="I99" s="1"/>
      <c r="J99" s="1"/>
      <c r="K99" s="1"/>
      <c r="L99" s="1"/>
      <c r="M99" s="1"/>
      <c r="N99" s="1"/>
      <c r="O99" s="1"/>
      <c r="P99" s="1"/>
    </row>
    <row r="100" spans="2:16" x14ac:dyDescent="0.25">
      <c r="B100" s="2" t="s">
        <v>21</v>
      </c>
      <c r="C100" s="1"/>
      <c r="D100" s="1">
        <v>2</v>
      </c>
      <c r="E100" s="1"/>
      <c r="F100" s="1"/>
      <c r="G100" s="1"/>
      <c r="H100" s="1"/>
      <c r="I100" s="1"/>
      <c r="J100" s="1"/>
      <c r="K100" s="1"/>
      <c r="L100" s="1"/>
      <c r="M100" s="1"/>
      <c r="N100" s="1"/>
      <c r="O100" s="1"/>
      <c r="P100" s="1"/>
    </row>
    <row r="101" spans="2:16" x14ac:dyDescent="0.25">
      <c r="B101" s="2" t="s">
        <v>22</v>
      </c>
      <c r="C101" s="1"/>
      <c r="D101" s="1">
        <v>100</v>
      </c>
      <c r="E101" s="1"/>
      <c r="F101" s="1"/>
      <c r="G101" s="1"/>
      <c r="H101" s="1"/>
      <c r="I101" s="1"/>
      <c r="J101" s="1"/>
      <c r="K101" s="1"/>
      <c r="L101" s="1"/>
      <c r="M101" s="1"/>
      <c r="N101" s="1"/>
      <c r="O101" s="1"/>
      <c r="P101" s="1"/>
    </row>
    <row r="102" spans="2:16" x14ac:dyDescent="0.25">
      <c r="B102" s="2" t="s">
        <v>23</v>
      </c>
      <c r="C102" s="1"/>
      <c r="D102" s="1" t="s">
        <v>49</v>
      </c>
      <c r="E102" s="1"/>
      <c r="F102" s="1"/>
      <c r="G102" s="1"/>
      <c r="H102" s="1"/>
      <c r="I102" s="1"/>
      <c r="J102" s="1"/>
      <c r="K102" s="1"/>
      <c r="L102" s="1"/>
      <c r="M102" s="1"/>
      <c r="N102" s="1"/>
      <c r="O102" s="1"/>
      <c r="P102" s="1"/>
    </row>
    <row r="103" spans="2:16" x14ac:dyDescent="0.25">
      <c r="B103" s="2" t="s">
        <v>25</v>
      </c>
      <c r="C103" s="1"/>
      <c r="D103" s="1" t="s">
        <v>26</v>
      </c>
      <c r="E103" s="1"/>
      <c r="F103" s="1"/>
      <c r="G103" s="1"/>
      <c r="H103" s="1"/>
      <c r="I103" s="1"/>
      <c r="J103" s="1"/>
      <c r="K103" s="1"/>
      <c r="L103" s="1"/>
      <c r="M103" s="1"/>
      <c r="N103" s="1"/>
      <c r="O103" s="1"/>
      <c r="P103" s="1"/>
    </row>
    <row r="104" spans="2:16" x14ac:dyDescent="0.25">
      <c r="B104" s="2" t="s">
        <v>27</v>
      </c>
      <c r="C104" s="1"/>
      <c r="D104" s="1" t="s">
        <v>1269</v>
      </c>
      <c r="E104" s="1"/>
      <c r="F104" s="1"/>
      <c r="G104" s="1"/>
      <c r="H104" s="1"/>
      <c r="I104" s="1"/>
      <c r="J104" s="1"/>
      <c r="K104" s="1"/>
      <c r="L104" s="1"/>
      <c r="M104" s="1"/>
      <c r="N104" s="1"/>
      <c r="O104" s="1"/>
      <c r="P104" s="1"/>
    </row>
    <row r="105" spans="2:16" x14ac:dyDescent="0.25">
      <c r="B105" s="2" t="s">
        <v>29</v>
      </c>
      <c r="C105" s="1"/>
      <c r="D105" s="1"/>
      <c r="E105" s="1"/>
      <c r="F105" s="1"/>
      <c r="G105" s="1"/>
      <c r="H105" s="1"/>
      <c r="I105" s="1"/>
      <c r="J105" s="1"/>
      <c r="K105" s="1"/>
      <c r="L105" s="1"/>
      <c r="M105" s="1"/>
      <c r="N105" s="1"/>
      <c r="O105" s="1"/>
      <c r="P105" s="1"/>
    </row>
    <row r="106" spans="2:16" x14ac:dyDescent="0.25">
      <c r="B106" s="2" t="s">
        <v>30</v>
      </c>
      <c r="C106" s="1"/>
      <c r="D106" s="1" t="s">
        <v>50</v>
      </c>
      <c r="E106" s="1"/>
      <c r="F106" s="1"/>
      <c r="G106" s="1"/>
      <c r="H106" s="1"/>
      <c r="I106" s="1"/>
      <c r="J106" s="1"/>
      <c r="K106" s="1"/>
      <c r="L106" s="1"/>
      <c r="M106" s="1"/>
      <c r="N106" s="1"/>
      <c r="O106" s="1"/>
      <c r="P106" s="1"/>
    </row>
    <row r="107" spans="2:16" x14ac:dyDescent="0.25">
      <c r="B107" s="2" t="s">
        <v>32</v>
      </c>
      <c r="C107" s="1"/>
      <c r="D107" s="1" t="s">
        <v>677</v>
      </c>
      <c r="E107" s="1"/>
      <c r="F107" s="1"/>
      <c r="G107" s="1"/>
      <c r="H107" s="1"/>
      <c r="I107" s="1"/>
      <c r="J107" s="1"/>
      <c r="K107" s="1"/>
      <c r="L107" s="1"/>
      <c r="M107" s="1"/>
      <c r="N107" s="1"/>
      <c r="O107" s="1"/>
      <c r="P107" s="1"/>
    </row>
    <row r="108" spans="2:16" x14ac:dyDescent="0.25">
      <c r="B108" s="2" t="s">
        <v>34</v>
      </c>
      <c r="C108" s="1"/>
      <c r="D108" s="1" t="s">
        <v>665</v>
      </c>
      <c r="E108" s="1"/>
      <c r="F108" s="1"/>
      <c r="G108" s="1"/>
      <c r="H108" s="1"/>
      <c r="I108" s="1"/>
      <c r="J108" s="1"/>
      <c r="K108" s="1"/>
      <c r="L108" s="1"/>
      <c r="M108" s="1"/>
      <c r="N108" s="1"/>
      <c r="O108" s="1"/>
      <c r="P108" s="1"/>
    </row>
    <row r="110" spans="2:16" x14ac:dyDescent="0.25">
      <c r="B110" s="2" t="s">
        <v>5</v>
      </c>
      <c r="C110" s="1"/>
      <c r="D110" s="1" t="s">
        <v>684</v>
      </c>
      <c r="E110" s="1"/>
      <c r="F110" s="1"/>
      <c r="G110" s="1"/>
      <c r="H110" s="1"/>
      <c r="I110" s="1"/>
      <c r="J110" s="1"/>
      <c r="K110" s="1"/>
      <c r="L110" s="1"/>
      <c r="M110" s="1"/>
      <c r="N110" s="1"/>
      <c r="O110" s="1"/>
      <c r="P110" s="1"/>
    </row>
    <row r="111" spans="2:16" x14ac:dyDescent="0.25">
      <c r="B111" s="2" t="s">
        <v>7</v>
      </c>
      <c r="C111" s="1"/>
      <c r="D111" s="1" t="s">
        <v>149</v>
      </c>
      <c r="E111" s="1"/>
      <c r="F111" s="1"/>
      <c r="G111" s="1"/>
      <c r="H111" s="1"/>
      <c r="I111" s="1"/>
      <c r="J111" s="1"/>
      <c r="K111" s="1"/>
      <c r="L111" s="1"/>
      <c r="M111" s="1"/>
      <c r="N111" s="1"/>
      <c r="O111" s="1"/>
      <c r="P111" s="1"/>
    </row>
    <row r="112" spans="2:16" x14ac:dyDescent="0.25">
      <c r="B112" s="2" t="s">
        <v>9</v>
      </c>
      <c r="C112" s="1"/>
      <c r="D112" s="1" t="s">
        <v>685</v>
      </c>
      <c r="E112" s="1"/>
      <c r="F112" s="1"/>
      <c r="G112" s="1"/>
      <c r="H112" s="1"/>
      <c r="I112" s="1"/>
      <c r="J112" s="1"/>
      <c r="K112" s="1"/>
      <c r="L112" s="1"/>
      <c r="M112" s="1"/>
      <c r="N112" s="1"/>
      <c r="O112" s="1"/>
      <c r="P112" s="1"/>
    </row>
    <row r="113" spans="2:16" x14ac:dyDescent="0.25">
      <c r="B113" s="2" t="s">
        <v>11</v>
      </c>
      <c r="C113" s="1"/>
      <c r="D113" s="1" t="s">
        <v>686</v>
      </c>
      <c r="E113" s="1"/>
      <c r="F113" s="1"/>
      <c r="G113" s="1"/>
      <c r="H113" s="1"/>
      <c r="I113" s="1"/>
      <c r="J113" s="1"/>
      <c r="K113" s="1"/>
      <c r="L113" s="1"/>
      <c r="M113" s="1"/>
      <c r="N113" s="1"/>
      <c r="O113" s="1"/>
      <c r="P113" s="1"/>
    </row>
    <row r="114" spans="2:16" x14ac:dyDescent="0.25">
      <c r="B114" s="2" t="s">
        <v>13</v>
      </c>
      <c r="C114" s="1"/>
      <c r="D114" s="1" t="s">
        <v>687</v>
      </c>
      <c r="E114" s="1"/>
      <c r="F114" s="1"/>
      <c r="G114" s="1"/>
      <c r="H114" s="1"/>
      <c r="I114" s="1"/>
      <c r="J114" s="1"/>
      <c r="K114" s="1"/>
      <c r="L114" s="1"/>
      <c r="M114" s="1"/>
      <c r="N114" s="1"/>
      <c r="O114" s="1"/>
      <c r="P114" s="1"/>
    </row>
    <row r="115" spans="2:16" x14ac:dyDescent="0.25">
      <c r="B115" s="2" t="s">
        <v>15</v>
      </c>
      <c r="C115" s="1"/>
      <c r="D115" s="1"/>
      <c r="E115" s="1"/>
      <c r="F115" s="1"/>
      <c r="G115" s="1"/>
      <c r="H115" s="1"/>
      <c r="I115" s="1"/>
      <c r="J115" s="1"/>
      <c r="K115" s="1"/>
      <c r="L115" s="1"/>
      <c r="M115" s="1"/>
      <c r="N115" s="1"/>
      <c r="O115" s="1"/>
      <c r="P115" s="1"/>
    </row>
    <row r="116" spans="2:16" x14ac:dyDescent="0.25">
      <c r="B116" s="2" t="s">
        <v>16</v>
      </c>
      <c r="C116" s="1"/>
      <c r="D116" s="1"/>
      <c r="E116" s="1"/>
      <c r="F116" s="1"/>
      <c r="G116" s="1"/>
      <c r="H116" s="1"/>
      <c r="I116" s="1"/>
      <c r="J116" s="1"/>
      <c r="K116" s="1"/>
      <c r="L116" s="1"/>
      <c r="M116" s="1"/>
      <c r="N116" s="1"/>
      <c r="O116" s="1"/>
      <c r="P116" s="1"/>
    </row>
    <row r="117" spans="2:16" x14ac:dyDescent="0.25">
      <c r="B117" s="2" t="s">
        <v>17</v>
      </c>
      <c r="C117" s="1"/>
      <c r="D117" s="1"/>
      <c r="E117" s="1"/>
      <c r="F117" s="1"/>
      <c r="G117" s="1"/>
      <c r="H117" s="1"/>
      <c r="I117" s="1"/>
      <c r="J117" s="1"/>
      <c r="K117" s="1"/>
      <c r="L117" s="1"/>
      <c r="M117" s="1"/>
      <c r="N117" s="1"/>
      <c r="O117" s="1"/>
      <c r="P117" s="1"/>
    </row>
    <row r="118" spans="2:16" x14ac:dyDescent="0.25">
      <c r="B118" s="2" t="s">
        <v>18</v>
      </c>
      <c r="C118" s="1"/>
      <c r="D118" s="1" t="s">
        <v>688</v>
      </c>
      <c r="E118" s="1"/>
      <c r="F118" s="1"/>
      <c r="G118" s="1"/>
      <c r="H118" s="1"/>
      <c r="I118" s="1"/>
      <c r="J118" s="1"/>
      <c r="K118" s="1"/>
      <c r="L118" s="1"/>
      <c r="M118" s="1"/>
      <c r="N118" s="1"/>
      <c r="O118" s="1"/>
      <c r="P118" s="1"/>
    </row>
    <row r="119" spans="2:16" x14ac:dyDescent="0.25">
      <c r="B119" s="2" t="s">
        <v>20</v>
      </c>
      <c r="C119" s="1"/>
      <c r="D119" s="1">
        <v>90</v>
      </c>
      <c r="E119" s="1"/>
      <c r="F119" s="1"/>
      <c r="G119" s="1"/>
      <c r="H119" s="1"/>
      <c r="I119" s="1"/>
      <c r="J119" s="1"/>
      <c r="K119" s="1"/>
      <c r="L119" s="1"/>
      <c r="M119" s="1"/>
      <c r="N119" s="1"/>
      <c r="O119" s="1"/>
      <c r="P119" s="1"/>
    </row>
    <row r="120" spans="2:16" x14ac:dyDescent="0.25">
      <c r="B120" s="2" t="s">
        <v>21</v>
      </c>
      <c r="C120" s="1"/>
      <c r="D120" s="1">
        <v>2</v>
      </c>
      <c r="E120" s="1"/>
      <c r="F120" s="1"/>
      <c r="G120" s="1"/>
      <c r="H120" s="1"/>
      <c r="I120" s="1"/>
      <c r="J120" s="1"/>
      <c r="K120" s="1"/>
      <c r="L120" s="1"/>
      <c r="M120" s="1"/>
      <c r="N120" s="1"/>
      <c r="O120" s="1"/>
      <c r="P120" s="1"/>
    </row>
    <row r="121" spans="2:16" x14ac:dyDescent="0.25">
      <c r="B121" s="2" t="s">
        <v>22</v>
      </c>
      <c r="C121" s="1"/>
      <c r="D121" s="1">
        <v>100</v>
      </c>
      <c r="E121" s="1"/>
      <c r="F121" s="1"/>
      <c r="G121" s="1"/>
      <c r="H121" s="1"/>
      <c r="I121" s="1"/>
      <c r="J121" s="1"/>
      <c r="K121" s="1"/>
      <c r="L121" s="1"/>
      <c r="M121" s="1"/>
      <c r="N121" s="1"/>
      <c r="O121" s="1"/>
      <c r="P121" s="1"/>
    </row>
    <row r="122" spans="2:16" x14ac:dyDescent="0.25">
      <c r="B122" s="2" t="s">
        <v>23</v>
      </c>
      <c r="C122" s="1"/>
      <c r="D122" s="1" t="s">
        <v>49</v>
      </c>
      <c r="E122" s="1"/>
      <c r="F122" s="1"/>
      <c r="G122" s="1"/>
      <c r="H122" s="1"/>
      <c r="I122" s="1"/>
      <c r="J122" s="1"/>
      <c r="K122" s="1"/>
      <c r="L122" s="1"/>
      <c r="M122" s="1"/>
      <c r="N122" s="1"/>
      <c r="O122" s="1"/>
      <c r="P122" s="1"/>
    </row>
    <row r="123" spans="2:16" x14ac:dyDescent="0.25">
      <c r="B123" s="2" t="s">
        <v>25</v>
      </c>
      <c r="C123" s="1"/>
      <c r="D123" s="1" t="s">
        <v>26</v>
      </c>
      <c r="E123" s="1"/>
      <c r="F123" s="1"/>
      <c r="G123" s="1"/>
      <c r="H123" s="1"/>
      <c r="I123" s="1"/>
      <c r="J123" s="1"/>
      <c r="K123" s="1"/>
      <c r="L123" s="1"/>
      <c r="M123" s="1"/>
      <c r="N123" s="1"/>
      <c r="O123" s="1"/>
      <c r="P123" s="1"/>
    </row>
    <row r="124" spans="2:16" x14ac:dyDescent="0.25">
      <c r="B124" s="2" t="s">
        <v>27</v>
      </c>
      <c r="C124" s="1"/>
      <c r="D124" s="1" t="s">
        <v>1269</v>
      </c>
      <c r="E124" s="1"/>
      <c r="F124" s="1"/>
      <c r="G124" s="1"/>
      <c r="H124" s="1"/>
      <c r="I124" s="1"/>
      <c r="J124" s="1"/>
      <c r="K124" s="1"/>
      <c r="L124" s="1"/>
      <c r="M124" s="1"/>
      <c r="N124" s="1"/>
      <c r="O124" s="1"/>
      <c r="P124" s="1"/>
    </row>
    <row r="125" spans="2:16" x14ac:dyDescent="0.25">
      <c r="B125" s="2" t="s">
        <v>29</v>
      </c>
      <c r="C125" s="1"/>
      <c r="D125" s="1"/>
      <c r="E125" s="1"/>
      <c r="F125" s="1"/>
      <c r="G125" s="1"/>
      <c r="H125" s="1"/>
      <c r="I125" s="1"/>
      <c r="J125" s="1"/>
      <c r="K125" s="1"/>
      <c r="L125" s="1"/>
      <c r="M125" s="1"/>
      <c r="N125" s="1"/>
      <c r="O125" s="1"/>
      <c r="P125" s="1"/>
    </row>
    <row r="126" spans="2:16" x14ac:dyDescent="0.25">
      <c r="B126" s="2" t="s">
        <v>30</v>
      </c>
      <c r="C126" s="1"/>
      <c r="D126" s="1" t="s">
        <v>50</v>
      </c>
      <c r="E126" s="1"/>
      <c r="F126" s="1"/>
      <c r="G126" s="1"/>
      <c r="H126" s="1"/>
      <c r="I126" s="1"/>
      <c r="J126" s="1"/>
      <c r="K126" s="1"/>
      <c r="L126" s="1"/>
      <c r="M126" s="1"/>
      <c r="N126" s="1"/>
      <c r="O126" s="1"/>
      <c r="P126" s="1"/>
    </row>
    <row r="127" spans="2:16" x14ac:dyDescent="0.25">
      <c r="B127" s="2" t="s">
        <v>32</v>
      </c>
      <c r="C127" s="1"/>
      <c r="D127" s="1" t="s">
        <v>279</v>
      </c>
      <c r="E127" s="1"/>
      <c r="F127" s="1"/>
      <c r="G127" s="1"/>
      <c r="H127" s="1"/>
      <c r="I127" s="1"/>
      <c r="J127" s="1"/>
      <c r="K127" s="1"/>
      <c r="L127" s="1"/>
      <c r="M127" s="1"/>
      <c r="N127" s="1"/>
      <c r="O127" s="1"/>
      <c r="P127" s="1"/>
    </row>
    <row r="128" spans="2:16" x14ac:dyDescent="0.25">
      <c r="B128" s="2" t="s">
        <v>34</v>
      </c>
      <c r="C128" s="1"/>
      <c r="D128" s="1" t="s">
        <v>665</v>
      </c>
      <c r="E128" s="1"/>
      <c r="F128" s="1"/>
      <c r="G128" s="1"/>
      <c r="H128" s="1"/>
      <c r="I128" s="1"/>
      <c r="J128" s="1"/>
      <c r="K128" s="1"/>
      <c r="L128" s="1"/>
      <c r="M128" s="1"/>
      <c r="N128" s="1"/>
      <c r="O128" s="1"/>
      <c r="P128" s="1"/>
    </row>
    <row r="130" spans="2:16" x14ac:dyDescent="0.25">
      <c r="B130" s="2" t="s">
        <v>5</v>
      </c>
      <c r="C130" s="1"/>
      <c r="D130" s="1" t="s">
        <v>689</v>
      </c>
      <c r="E130" s="1"/>
      <c r="F130" s="1"/>
      <c r="G130" s="1"/>
      <c r="H130" s="1"/>
      <c r="I130" s="1"/>
      <c r="J130" s="1"/>
      <c r="K130" s="1"/>
      <c r="L130" s="1"/>
      <c r="M130" s="1"/>
      <c r="N130" s="1"/>
      <c r="O130" s="1"/>
      <c r="P130" s="1"/>
    </row>
    <row r="131" spans="2:16" x14ac:dyDescent="0.25">
      <c r="B131" s="2" t="s">
        <v>7</v>
      </c>
      <c r="C131" s="1"/>
      <c r="D131" s="1" t="s">
        <v>149</v>
      </c>
      <c r="E131" s="1"/>
      <c r="F131" s="1"/>
      <c r="G131" s="1"/>
      <c r="H131" s="1"/>
      <c r="I131" s="1"/>
      <c r="J131" s="1"/>
      <c r="K131" s="1"/>
      <c r="L131" s="1"/>
      <c r="M131" s="1"/>
      <c r="N131" s="1"/>
      <c r="O131" s="1"/>
      <c r="P131" s="1"/>
    </row>
    <row r="132" spans="2:16" x14ac:dyDescent="0.25">
      <c r="B132" s="2" t="s">
        <v>9</v>
      </c>
      <c r="C132" s="1"/>
      <c r="D132" s="1" t="s">
        <v>690</v>
      </c>
      <c r="E132" s="1"/>
      <c r="F132" s="1"/>
      <c r="G132" s="1"/>
      <c r="H132" s="1"/>
      <c r="I132" s="1"/>
      <c r="J132" s="1"/>
      <c r="K132" s="1"/>
      <c r="L132" s="1"/>
      <c r="M132" s="1"/>
      <c r="N132" s="1"/>
      <c r="O132" s="1"/>
      <c r="P132" s="1"/>
    </row>
    <row r="133" spans="2:16" x14ac:dyDescent="0.25">
      <c r="B133" s="2" t="s">
        <v>11</v>
      </c>
      <c r="C133" s="1"/>
      <c r="D133" s="1" t="s">
        <v>691</v>
      </c>
      <c r="E133" s="1"/>
      <c r="F133" s="1"/>
      <c r="G133" s="1"/>
      <c r="H133" s="1"/>
      <c r="I133" s="1"/>
      <c r="J133" s="1"/>
      <c r="K133" s="1"/>
      <c r="L133" s="1"/>
      <c r="M133" s="1"/>
      <c r="N133" s="1"/>
      <c r="O133" s="1"/>
      <c r="P133" s="1"/>
    </row>
    <row r="134" spans="2:16" x14ac:dyDescent="0.25">
      <c r="B134" s="2" t="s">
        <v>13</v>
      </c>
      <c r="C134" s="1"/>
      <c r="D134" s="1" t="s">
        <v>692</v>
      </c>
      <c r="E134" s="1"/>
      <c r="F134" s="1"/>
      <c r="G134" s="1"/>
      <c r="H134" s="1"/>
      <c r="I134" s="1"/>
      <c r="J134" s="1"/>
      <c r="K134" s="1"/>
      <c r="L134" s="1"/>
      <c r="M134" s="1"/>
      <c r="N134" s="1"/>
      <c r="O134" s="1"/>
      <c r="P134" s="1"/>
    </row>
    <row r="135" spans="2:16" x14ac:dyDescent="0.25">
      <c r="B135" s="2" t="s">
        <v>15</v>
      </c>
      <c r="C135" s="1"/>
      <c r="D135" s="1"/>
      <c r="E135" s="1"/>
      <c r="F135" s="1"/>
      <c r="G135" s="1"/>
      <c r="H135" s="1"/>
      <c r="I135" s="1"/>
      <c r="J135" s="1"/>
      <c r="K135" s="1"/>
      <c r="L135" s="1"/>
      <c r="M135" s="1"/>
      <c r="N135" s="1"/>
      <c r="O135" s="1"/>
      <c r="P135" s="1"/>
    </row>
    <row r="136" spans="2:16" x14ac:dyDescent="0.25">
      <c r="B136" s="2" t="s">
        <v>16</v>
      </c>
      <c r="C136" s="1"/>
      <c r="D136" s="1"/>
      <c r="E136" s="1"/>
      <c r="F136" s="1"/>
      <c r="G136" s="1"/>
      <c r="H136" s="1"/>
      <c r="I136" s="1"/>
      <c r="J136" s="1"/>
      <c r="K136" s="1"/>
      <c r="L136" s="1"/>
      <c r="M136" s="1"/>
      <c r="N136" s="1"/>
      <c r="O136" s="1"/>
      <c r="P136" s="1"/>
    </row>
    <row r="137" spans="2:16" x14ac:dyDescent="0.25">
      <c r="B137" s="2" t="s">
        <v>17</v>
      </c>
      <c r="C137" s="1"/>
      <c r="D137" s="1"/>
      <c r="E137" s="1"/>
      <c r="F137" s="1"/>
      <c r="G137" s="1"/>
      <c r="H137" s="1"/>
      <c r="I137" s="1"/>
      <c r="J137" s="1"/>
      <c r="K137" s="1"/>
      <c r="L137" s="1"/>
      <c r="M137" s="1"/>
      <c r="N137" s="1"/>
      <c r="O137" s="1"/>
      <c r="P137" s="1"/>
    </row>
    <row r="138" spans="2:16" x14ac:dyDescent="0.25">
      <c r="B138" s="2" t="s">
        <v>18</v>
      </c>
      <c r="C138" s="1"/>
      <c r="D138" s="1" t="s">
        <v>693</v>
      </c>
      <c r="E138" s="1"/>
      <c r="F138" s="1"/>
      <c r="G138" s="1"/>
      <c r="H138" s="1"/>
      <c r="I138" s="1"/>
      <c r="J138" s="1"/>
      <c r="K138" s="1"/>
      <c r="L138" s="1"/>
      <c r="M138" s="1"/>
      <c r="N138" s="1"/>
      <c r="O138" s="1"/>
      <c r="P138" s="1"/>
    </row>
    <row r="139" spans="2:16" x14ac:dyDescent="0.25">
      <c r="B139" s="2" t="s">
        <v>20</v>
      </c>
      <c r="C139" s="1"/>
      <c r="D139" s="1">
        <v>90</v>
      </c>
      <c r="E139" s="1"/>
      <c r="F139" s="1"/>
      <c r="G139" s="1"/>
      <c r="H139" s="1"/>
      <c r="I139" s="1"/>
      <c r="J139" s="1"/>
      <c r="K139" s="1"/>
      <c r="L139" s="1"/>
      <c r="M139" s="1"/>
      <c r="N139" s="1"/>
      <c r="O139" s="1"/>
      <c r="P139" s="1"/>
    </row>
    <row r="140" spans="2:16" x14ac:dyDescent="0.25">
      <c r="B140" s="2" t="s">
        <v>21</v>
      </c>
      <c r="C140" s="1"/>
      <c r="D140" s="1">
        <v>2</v>
      </c>
      <c r="E140" s="1"/>
      <c r="F140" s="1"/>
      <c r="G140" s="1"/>
      <c r="H140" s="1"/>
      <c r="I140" s="1"/>
      <c r="J140" s="1"/>
      <c r="K140" s="1"/>
      <c r="L140" s="1"/>
      <c r="M140" s="1"/>
      <c r="N140" s="1"/>
      <c r="O140" s="1"/>
      <c r="P140" s="1"/>
    </row>
    <row r="141" spans="2:16" x14ac:dyDescent="0.25">
      <c r="B141" s="2" t="s">
        <v>22</v>
      </c>
      <c r="C141" s="1"/>
      <c r="D141" s="1">
        <v>100</v>
      </c>
      <c r="E141" s="1"/>
      <c r="F141" s="1"/>
      <c r="G141" s="1"/>
      <c r="H141" s="1"/>
      <c r="I141" s="1"/>
      <c r="J141" s="1"/>
      <c r="K141" s="1"/>
      <c r="L141" s="1"/>
      <c r="M141" s="1"/>
      <c r="N141" s="1"/>
      <c r="O141" s="1"/>
      <c r="P141" s="1"/>
    </row>
    <row r="142" spans="2:16" x14ac:dyDescent="0.25">
      <c r="B142" s="2" t="s">
        <v>23</v>
      </c>
      <c r="C142" s="1"/>
      <c r="D142" s="1" t="s">
        <v>49</v>
      </c>
      <c r="E142" s="1"/>
      <c r="F142" s="1"/>
      <c r="G142" s="1"/>
      <c r="H142" s="1"/>
      <c r="I142" s="1"/>
      <c r="J142" s="1"/>
      <c r="K142" s="1"/>
      <c r="L142" s="1"/>
      <c r="M142" s="1"/>
      <c r="N142" s="1"/>
      <c r="O142" s="1"/>
      <c r="P142" s="1"/>
    </row>
    <row r="143" spans="2:16" x14ac:dyDescent="0.25">
      <c r="B143" s="2" t="s">
        <v>25</v>
      </c>
      <c r="C143" s="1"/>
      <c r="D143" s="1" t="s">
        <v>26</v>
      </c>
      <c r="E143" s="1"/>
      <c r="F143" s="1"/>
      <c r="G143" s="1"/>
      <c r="H143" s="1"/>
      <c r="I143" s="1"/>
      <c r="J143" s="1"/>
      <c r="K143" s="1"/>
      <c r="L143" s="1"/>
      <c r="M143" s="1"/>
      <c r="N143" s="1"/>
      <c r="O143" s="1"/>
      <c r="P143" s="1"/>
    </row>
    <row r="144" spans="2:16" x14ac:dyDescent="0.25">
      <c r="B144" s="2" t="s">
        <v>27</v>
      </c>
      <c r="C144" s="1"/>
      <c r="D144" s="1" t="s">
        <v>1269</v>
      </c>
      <c r="E144" s="1"/>
      <c r="F144" s="1"/>
      <c r="G144" s="1"/>
      <c r="H144" s="1"/>
      <c r="I144" s="1"/>
      <c r="J144" s="1"/>
      <c r="K144" s="1"/>
      <c r="L144" s="1"/>
      <c r="M144" s="1"/>
      <c r="N144" s="1"/>
      <c r="O144" s="1"/>
      <c r="P144" s="1"/>
    </row>
    <row r="145" spans="2:16" x14ac:dyDescent="0.25">
      <c r="B145" s="2" t="s">
        <v>29</v>
      </c>
      <c r="C145" s="1"/>
      <c r="D145" s="1"/>
      <c r="E145" s="1"/>
      <c r="F145" s="1"/>
      <c r="G145" s="1"/>
      <c r="H145" s="1"/>
      <c r="I145" s="1"/>
      <c r="J145" s="1"/>
      <c r="K145" s="1"/>
      <c r="L145" s="1"/>
      <c r="M145" s="1"/>
      <c r="N145" s="1"/>
      <c r="O145" s="1"/>
      <c r="P145" s="1"/>
    </row>
    <row r="146" spans="2:16" x14ac:dyDescent="0.25">
      <c r="B146" s="2" t="s">
        <v>30</v>
      </c>
      <c r="C146" s="1"/>
      <c r="D146" s="1" t="s">
        <v>50</v>
      </c>
      <c r="E146" s="1"/>
      <c r="F146" s="1"/>
      <c r="G146" s="1"/>
      <c r="H146" s="1"/>
      <c r="I146" s="1"/>
      <c r="J146" s="1"/>
      <c r="K146" s="1"/>
      <c r="L146" s="1"/>
      <c r="M146" s="1"/>
      <c r="N146" s="1"/>
      <c r="O146" s="1"/>
      <c r="P146" s="1"/>
    </row>
    <row r="147" spans="2:16" x14ac:dyDescent="0.25">
      <c r="B147" s="2" t="s">
        <v>32</v>
      </c>
      <c r="C147" s="1"/>
      <c r="D147" s="1" t="s">
        <v>694</v>
      </c>
      <c r="E147" s="1"/>
      <c r="F147" s="1"/>
      <c r="G147" s="1"/>
      <c r="H147" s="1"/>
      <c r="I147" s="1"/>
      <c r="J147" s="1"/>
      <c r="K147" s="1"/>
      <c r="L147" s="1"/>
      <c r="M147" s="1"/>
      <c r="N147" s="1"/>
      <c r="O147" s="1"/>
      <c r="P147" s="1"/>
    </row>
    <row r="148" spans="2:16" x14ac:dyDescent="0.25">
      <c r="B148" s="2" t="s">
        <v>34</v>
      </c>
      <c r="C148" s="1"/>
      <c r="D148" s="1" t="s">
        <v>665</v>
      </c>
      <c r="E148" s="1"/>
      <c r="F148" s="1"/>
      <c r="G148" s="1"/>
      <c r="H148" s="1"/>
      <c r="I148" s="1"/>
      <c r="J148" s="1"/>
      <c r="K148" s="1"/>
      <c r="L148" s="1"/>
      <c r="M148" s="1"/>
      <c r="N148" s="1"/>
      <c r="O148" s="1"/>
      <c r="P148" s="1"/>
    </row>
    <row r="150" spans="2:16" x14ac:dyDescent="0.25">
      <c r="B150" s="2" t="s">
        <v>5</v>
      </c>
      <c r="C150" s="1"/>
      <c r="D150" s="1" t="s">
        <v>695</v>
      </c>
      <c r="E150" s="1"/>
      <c r="F150" s="1"/>
      <c r="G150" s="1"/>
      <c r="H150" s="1"/>
      <c r="I150" s="1"/>
      <c r="J150" s="1"/>
      <c r="K150" s="1"/>
      <c r="L150" s="1"/>
      <c r="M150" s="1"/>
      <c r="N150" s="1"/>
      <c r="O150" s="1"/>
      <c r="P150" s="1"/>
    </row>
    <row r="151" spans="2:16" x14ac:dyDescent="0.25">
      <c r="B151" s="2" t="s">
        <v>7</v>
      </c>
      <c r="C151" s="1"/>
      <c r="D151" s="1" t="s">
        <v>149</v>
      </c>
      <c r="E151" s="1"/>
      <c r="F151" s="1"/>
      <c r="G151" s="1"/>
      <c r="H151" s="1"/>
      <c r="I151" s="1"/>
      <c r="J151" s="1"/>
      <c r="K151" s="1"/>
      <c r="L151" s="1"/>
      <c r="M151" s="1"/>
      <c r="N151" s="1"/>
      <c r="O151" s="1"/>
      <c r="P151" s="1"/>
    </row>
    <row r="152" spans="2:16" x14ac:dyDescent="0.25">
      <c r="B152" s="2" t="s">
        <v>9</v>
      </c>
      <c r="C152" s="1"/>
      <c r="D152" s="1" t="s">
        <v>696</v>
      </c>
      <c r="E152" s="1"/>
      <c r="F152" s="1"/>
      <c r="G152" s="1"/>
      <c r="H152" s="1"/>
      <c r="I152" s="1"/>
      <c r="J152" s="1"/>
      <c r="K152" s="1"/>
      <c r="L152" s="1"/>
      <c r="M152" s="1"/>
      <c r="N152" s="1"/>
      <c r="O152" s="1"/>
      <c r="P152" s="1"/>
    </row>
    <row r="153" spans="2:16" x14ac:dyDescent="0.25">
      <c r="B153" s="2" t="s">
        <v>11</v>
      </c>
      <c r="C153" s="1"/>
      <c r="D153" s="1" t="s">
        <v>686</v>
      </c>
      <c r="E153" s="1"/>
      <c r="F153" s="1"/>
      <c r="G153" s="1"/>
      <c r="H153" s="1"/>
      <c r="I153" s="1"/>
      <c r="J153" s="1"/>
      <c r="K153" s="1"/>
      <c r="L153" s="1"/>
      <c r="M153" s="1"/>
      <c r="N153" s="1"/>
      <c r="O153" s="1"/>
      <c r="P153" s="1"/>
    </row>
    <row r="154" spans="2:16" x14ac:dyDescent="0.25">
      <c r="B154" s="2" t="s">
        <v>13</v>
      </c>
      <c r="C154" s="1"/>
      <c r="D154" s="1" t="s">
        <v>697</v>
      </c>
      <c r="E154" s="1"/>
      <c r="F154" s="1"/>
      <c r="G154" s="1"/>
      <c r="H154" s="1"/>
      <c r="I154" s="1"/>
      <c r="J154" s="1"/>
      <c r="K154" s="1"/>
      <c r="L154" s="1"/>
      <c r="M154" s="1"/>
      <c r="N154" s="1"/>
      <c r="O154" s="1"/>
      <c r="P154" s="1"/>
    </row>
    <row r="155" spans="2:16" x14ac:dyDescent="0.25">
      <c r="B155" s="2" t="s">
        <v>15</v>
      </c>
      <c r="C155" s="1"/>
      <c r="D155" s="1"/>
      <c r="E155" s="1"/>
      <c r="F155" s="1"/>
      <c r="G155" s="1"/>
      <c r="H155" s="1"/>
      <c r="I155" s="1"/>
      <c r="J155" s="1"/>
      <c r="K155" s="1"/>
      <c r="L155" s="1"/>
      <c r="M155" s="1"/>
      <c r="N155" s="1"/>
      <c r="O155" s="1"/>
      <c r="P155" s="1"/>
    </row>
    <row r="156" spans="2:16" x14ac:dyDescent="0.25">
      <c r="B156" s="2" t="s">
        <v>16</v>
      </c>
      <c r="C156" s="1"/>
      <c r="D156" s="1"/>
      <c r="E156" s="1"/>
      <c r="F156" s="1"/>
      <c r="G156" s="1"/>
      <c r="H156" s="1"/>
      <c r="I156" s="1"/>
      <c r="J156" s="1"/>
      <c r="K156" s="1"/>
      <c r="L156" s="1"/>
      <c r="M156" s="1"/>
      <c r="N156" s="1"/>
      <c r="O156" s="1"/>
      <c r="P156" s="1"/>
    </row>
    <row r="157" spans="2:16" x14ac:dyDescent="0.25">
      <c r="B157" s="2" t="s">
        <v>17</v>
      </c>
      <c r="C157" s="1"/>
      <c r="D157" s="1"/>
      <c r="E157" s="1"/>
      <c r="F157" s="1"/>
      <c r="G157" s="1"/>
      <c r="H157" s="1"/>
      <c r="I157" s="1"/>
      <c r="J157" s="1"/>
      <c r="K157" s="1"/>
      <c r="L157" s="1"/>
      <c r="M157" s="1"/>
      <c r="N157" s="1"/>
      <c r="O157" s="1"/>
      <c r="P157" s="1"/>
    </row>
    <row r="158" spans="2:16" x14ac:dyDescent="0.25">
      <c r="B158" s="2" t="s">
        <v>18</v>
      </c>
      <c r="C158" s="1"/>
      <c r="D158" s="1" t="s">
        <v>688</v>
      </c>
      <c r="E158" s="1"/>
      <c r="F158" s="1"/>
      <c r="G158" s="1"/>
      <c r="H158" s="1"/>
      <c r="I158" s="1"/>
      <c r="J158" s="1"/>
      <c r="K158" s="1"/>
      <c r="L158" s="1"/>
      <c r="M158" s="1"/>
      <c r="N158" s="1"/>
      <c r="O158" s="1"/>
      <c r="P158" s="1"/>
    </row>
    <row r="159" spans="2:16" x14ac:dyDescent="0.25">
      <c r="B159" s="2" t="s">
        <v>20</v>
      </c>
      <c r="C159" s="1"/>
      <c r="D159" s="1">
        <v>90</v>
      </c>
      <c r="E159" s="1"/>
      <c r="F159" s="1"/>
      <c r="G159" s="1"/>
      <c r="H159" s="1"/>
      <c r="I159" s="1"/>
      <c r="J159" s="1"/>
      <c r="K159" s="1"/>
      <c r="L159" s="1"/>
      <c r="M159" s="1"/>
      <c r="N159" s="1"/>
      <c r="O159" s="1"/>
      <c r="P159" s="1"/>
    </row>
    <row r="160" spans="2:16" x14ac:dyDescent="0.25">
      <c r="B160" s="2" t="s">
        <v>21</v>
      </c>
      <c r="C160" s="1"/>
      <c r="D160" s="1">
        <v>2</v>
      </c>
      <c r="E160" s="1"/>
      <c r="F160" s="1"/>
      <c r="G160" s="1"/>
      <c r="H160" s="1"/>
      <c r="I160" s="1"/>
      <c r="J160" s="1"/>
      <c r="K160" s="1"/>
      <c r="L160" s="1"/>
      <c r="M160" s="1"/>
      <c r="N160" s="1"/>
      <c r="O160" s="1"/>
      <c r="P160" s="1"/>
    </row>
    <row r="161" spans="2:16" x14ac:dyDescent="0.25">
      <c r="B161" s="2" t="s">
        <v>22</v>
      </c>
      <c r="C161" s="1"/>
      <c r="D161" s="1">
        <v>100</v>
      </c>
      <c r="E161" s="1"/>
      <c r="F161" s="1"/>
      <c r="G161" s="1"/>
      <c r="H161" s="1"/>
      <c r="I161" s="1"/>
      <c r="J161" s="1"/>
      <c r="K161" s="1"/>
      <c r="L161" s="1"/>
      <c r="M161" s="1"/>
      <c r="N161" s="1"/>
      <c r="O161" s="1"/>
      <c r="P161" s="1"/>
    </row>
    <row r="162" spans="2:16" x14ac:dyDescent="0.25">
      <c r="B162" s="2" t="s">
        <v>23</v>
      </c>
      <c r="C162" s="1"/>
      <c r="D162" s="1" t="s">
        <v>49</v>
      </c>
      <c r="E162" s="1"/>
      <c r="F162" s="1"/>
      <c r="G162" s="1"/>
      <c r="H162" s="1"/>
      <c r="I162" s="1"/>
      <c r="J162" s="1"/>
      <c r="K162" s="1"/>
      <c r="L162" s="1"/>
      <c r="M162" s="1"/>
      <c r="N162" s="1"/>
      <c r="O162" s="1"/>
      <c r="P162" s="1"/>
    </row>
    <row r="163" spans="2:16" x14ac:dyDescent="0.25">
      <c r="B163" s="2" t="s">
        <v>25</v>
      </c>
      <c r="C163" s="1"/>
      <c r="D163" s="1" t="s">
        <v>26</v>
      </c>
      <c r="E163" s="1"/>
      <c r="F163" s="1"/>
      <c r="G163" s="1"/>
      <c r="H163" s="1"/>
      <c r="I163" s="1"/>
      <c r="J163" s="1"/>
      <c r="K163" s="1"/>
      <c r="L163" s="1"/>
      <c r="M163" s="1"/>
      <c r="N163" s="1"/>
      <c r="O163" s="1"/>
      <c r="P163" s="1"/>
    </row>
    <row r="164" spans="2:16" x14ac:dyDescent="0.25">
      <c r="B164" s="2" t="s">
        <v>27</v>
      </c>
      <c r="C164" s="1"/>
      <c r="D164" s="1" t="s">
        <v>1269</v>
      </c>
      <c r="E164" s="1"/>
      <c r="F164" s="1"/>
      <c r="G164" s="1"/>
      <c r="H164" s="1"/>
      <c r="I164" s="1"/>
      <c r="J164" s="1"/>
      <c r="K164" s="1"/>
      <c r="L164" s="1"/>
      <c r="M164" s="1"/>
      <c r="N164" s="1"/>
      <c r="O164" s="1"/>
      <c r="P164" s="1"/>
    </row>
    <row r="165" spans="2:16" x14ac:dyDescent="0.25">
      <c r="B165" s="2" t="s">
        <v>29</v>
      </c>
      <c r="C165" s="1"/>
      <c r="D165" s="1"/>
      <c r="E165" s="1"/>
      <c r="F165" s="1"/>
      <c r="G165" s="1"/>
      <c r="H165" s="1"/>
      <c r="I165" s="1"/>
      <c r="J165" s="1"/>
      <c r="K165" s="1"/>
      <c r="L165" s="1"/>
      <c r="M165" s="1"/>
      <c r="N165" s="1"/>
      <c r="O165" s="1"/>
      <c r="P165" s="1"/>
    </row>
    <row r="166" spans="2:16" x14ac:dyDescent="0.25">
      <c r="B166" s="2" t="s">
        <v>30</v>
      </c>
      <c r="C166" s="1"/>
      <c r="D166" s="1" t="s">
        <v>50</v>
      </c>
      <c r="E166" s="1"/>
      <c r="F166" s="1"/>
      <c r="G166" s="1"/>
      <c r="H166" s="1"/>
      <c r="I166" s="1"/>
      <c r="J166" s="1"/>
      <c r="K166" s="1"/>
      <c r="L166" s="1"/>
      <c r="M166" s="1"/>
      <c r="N166" s="1"/>
      <c r="O166" s="1"/>
      <c r="P166" s="1"/>
    </row>
    <row r="167" spans="2:16" x14ac:dyDescent="0.25">
      <c r="B167" s="2" t="s">
        <v>32</v>
      </c>
      <c r="C167" s="1"/>
      <c r="D167" s="1" t="s">
        <v>279</v>
      </c>
      <c r="E167" s="1"/>
      <c r="F167" s="1"/>
      <c r="G167" s="1"/>
      <c r="H167" s="1"/>
      <c r="I167" s="1"/>
      <c r="J167" s="1"/>
      <c r="K167" s="1"/>
      <c r="L167" s="1"/>
      <c r="M167" s="1"/>
      <c r="N167" s="1"/>
      <c r="O167" s="1"/>
      <c r="P167" s="1"/>
    </row>
    <row r="168" spans="2:16" x14ac:dyDescent="0.25">
      <c r="B168" s="2" t="s">
        <v>34</v>
      </c>
      <c r="C168" s="1"/>
      <c r="D168" s="1" t="s">
        <v>665</v>
      </c>
      <c r="E168" s="1"/>
      <c r="F168" s="1"/>
      <c r="G168" s="1"/>
      <c r="H168" s="1"/>
      <c r="I168" s="1"/>
      <c r="J168" s="1"/>
      <c r="K168" s="1"/>
      <c r="L168" s="1"/>
      <c r="M168" s="1"/>
      <c r="N168" s="1"/>
      <c r="O168" s="1"/>
      <c r="P168" s="1"/>
    </row>
    <row r="170" spans="2:16" x14ac:dyDescent="0.25">
      <c r="B170" s="2" t="s">
        <v>5</v>
      </c>
      <c r="C170" s="1"/>
      <c r="D170" s="1" t="s">
        <v>698</v>
      </c>
      <c r="E170" s="1"/>
      <c r="F170" s="1"/>
      <c r="G170" s="1"/>
      <c r="H170" s="1"/>
      <c r="I170" s="1"/>
      <c r="J170" s="1"/>
      <c r="K170" s="1"/>
      <c r="L170" s="1"/>
      <c r="M170" s="1"/>
      <c r="N170" s="1"/>
      <c r="O170" s="1"/>
      <c r="P170" s="1"/>
    </row>
    <row r="171" spans="2:16" x14ac:dyDescent="0.25">
      <c r="B171" s="2" t="s">
        <v>7</v>
      </c>
      <c r="C171" s="1"/>
      <c r="D171" s="1" t="s">
        <v>149</v>
      </c>
      <c r="E171" s="1"/>
      <c r="F171" s="1"/>
      <c r="G171" s="1"/>
      <c r="H171" s="1"/>
      <c r="I171" s="1"/>
      <c r="J171" s="1"/>
      <c r="K171" s="1"/>
      <c r="L171" s="1"/>
      <c r="M171" s="1"/>
      <c r="N171" s="1"/>
      <c r="O171" s="1"/>
      <c r="P171" s="1"/>
    </row>
    <row r="172" spans="2:16" x14ac:dyDescent="0.25">
      <c r="B172" s="2" t="s">
        <v>9</v>
      </c>
      <c r="C172" s="1"/>
      <c r="D172" s="1" t="s">
        <v>699</v>
      </c>
      <c r="E172" s="1"/>
      <c r="F172" s="1"/>
      <c r="G172" s="1"/>
      <c r="H172" s="1"/>
      <c r="I172" s="1"/>
      <c r="J172" s="1"/>
      <c r="K172" s="1"/>
      <c r="L172" s="1"/>
      <c r="M172" s="1"/>
      <c r="N172" s="1"/>
      <c r="O172" s="1"/>
      <c r="P172" s="1"/>
    </row>
    <row r="173" spans="2:16" x14ac:dyDescent="0.25">
      <c r="B173" s="2" t="s">
        <v>11</v>
      </c>
      <c r="C173" s="1"/>
      <c r="D173" s="1" t="s">
        <v>686</v>
      </c>
      <c r="E173" s="1"/>
      <c r="F173" s="1"/>
      <c r="G173" s="1"/>
      <c r="H173" s="1"/>
      <c r="I173" s="1"/>
      <c r="J173" s="1"/>
      <c r="K173" s="1"/>
      <c r="L173" s="1"/>
      <c r="M173" s="1"/>
      <c r="N173" s="1"/>
      <c r="O173" s="1"/>
      <c r="P173" s="1"/>
    </row>
    <row r="174" spans="2:16" x14ac:dyDescent="0.25">
      <c r="B174" s="2" t="s">
        <v>13</v>
      </c>
      <c r="C174" s="1"/>
      <c r="D174" s="1" t="s">
        <v>700</v>
      </c>
      <c r="E174" s="1"/>
      <c r="F174" s="1"/>
      <c r="G174" s="1"/>
      <c r="H174" s="1"/>
      <c r="I174" s="1"/>
      <c r="J174" s="1"/>
      <c r="K174" s="1"/>
      <c r="L174" s="1"/>
      <c r="M174" s="1"/>
      <c r="N174" s="1"/>
      <c r="O174" s="1"/>
      <c r="P174" s="1"/>
    </row>
    <row r="175" spans="2:16" x14ac:dyDescent="0.25">
      <c r="B175" s="2" t="s">
        <v>15</v>
      </c>
      <c r="C175" s="1"/>
      <c r="D175" s="1"/>
      <c r="E175" s="1"/>
      <c r="F175" s="1"/>
      <c r="G175" s="1"/>
      <c r="H175" s="1"/>
      <c r="I175" s="1"/>
      <c r="J175" s="1"/>
      <c r="K175" s="1"/>
      <c r="L175" s="1"/>
      <c r="M175" s="1"/>
      <c r="N175" s="1"/>
      <c r="O175" s="1"/>
      <c r="P175" s="1"/>
    </row>
    <row r="176" spans="2:16" x14ac:dyDescent="0.25">
      <c r="B176" s="2" t="s">
        <v>16</v>
      </c>
      <c r="C176" s="1"/>
      <c r="D176" s="1"/>
      <c r="E176" s="1"/>
      <c r="F176" s="1"/>
      <c r="G176" s="1"/>
      <c r="H176" s="1"/>
      <c r="I176" s="1"/>
      <c r="J176" s="1"/>
      <c r="K176" s="1"/>
      <c r="L176" s="1"/>
      <c r="M176" s="1"/>
      <c r="N176" s="1"/>
      <c r="O176" s="1"/>
      <c r="P176" s="1"/>
    </row>
    <row r="177" spans="2:16" x14ac:dyDescent="0.25">
      <c r="B177" s="2" t="s">
        <v>17</v>
      </c>
      <c r="C177" s="1"/>
      <c r="D177" s="1"/>
      <c r="E177" s="1"/>
      <c r="F177" s="1"/>
      <c r="G177" s="1"/>
      <c r="H177" s="1"/>
      <c r="I177" s="1"/>
      <c r="J177" s="1"/>
      <c r="K177" s="1"/>
      <c r="L177" s="1"/>
      <c r="M177" s="1"/>
      <c r="N177" s="1"/>
      <c r="O177" s="1"/>
      <c r="P177" s="1"/>
    </row>
    <row r="178" spans="2:16" x14ac:dyDescent="0.25">
      <c r="B178" s="2" t="s">
        <v>18</v>
      </c>
      <c r="C178" s="1"/>
      <c r="D178" s="1" t="s">
        <v>701</v>
      </c>
      <c r="E178" s="1"/>
      <c r="F178" s="1"/>
      <c r="G178" s="1"/>
      <c r="H178" s="1"/>
      <c r="I178" s="1"/>
      <c r="J178" s="1"/>
      <c r="K178" s="1"/>
      <c r="L178" s="1"/>
      <c r="M178" s="1"/>
      <c r="N178" s="1"/>
      <c r="O178" s="1"/>
      <c r="P178" s="1"/>
    </row>
    <row r="179" spans="2:16" x14ac:dyDescent="0.25">
      <c r="B179" s="2" t="s">
        <v>20</v>
      </c>
      <c r="C179" s="1"/>
      <c r="D179" s="1">
        <v>90</v>
      </c>
      <c r="E179" s="1"/>
      <c r="F179" s="1"/>
      <c r="G179" s="1"/>
      <c r="H179" s="1"/>
      <c r="I179" s="1"/>
      <c r="J179" s="1"/>
      <c r="K179" s="1"/>
      <c r="L179" s="1"/>
      <c r="M179" s="1"/>
      <c r="N179" s="1"/>
      <c r="O179" s="1"/>
      <c r="P179" s="1"/>
    </row>
    <row r="180" spans="2:16" x14ac:dyDescent="0.25">
      <c r="B180" s="2" t="s">
        <v>21</v>
      </c>
      <c r="C180" s="1"/>
      <c r="D180" s="1">
        <v>2</v>
      </c>
      <c r="E180" s="1"/>
      <c r="F180" s="1"/>
      <c r="G180" s="1"/>
      <c r="H180" s="1"/>
      <c r="I180" s="1"/>
      <c r="J180" s="1"/>
      <c r="K180" s="1"/>
      <c r="L180" s="1"/>
      <c r="M180" s="1"/>
      <c r="N180" s="1"/>
      <c r="O180" s="1"/>
      <c r="P180" s="1"/>
    </row>
    <row r="181" spans="2:16" x14ac:dyDescent="0.25">
      <c r="B181" s="2" t="s">
        <v>22</v>
      </c>
      <c r="C181" s="1"/>
      <c r="D181" s="1">
        <v>100</v>
      </c>
      <c r="E181" s="1"/>
      <c r="F181" s="1"/>
      <c r="G181" s="1"/>
      <c r="H181" s="1"/>
      <c r="I181" s="1"/>
      <c r="J181" s="1"/>
      <c r="K181" s="1"/>
      <c r="L181" s="1"/>
      <c r="M181" s="1"/>
      <c r="N181" s="1"/>
      <c r="O181" s="1"/>
      <c r="P181" s="1"/>
    </row>
    <row r="182" spans="2:16" x14ac:dyDescent="0.25">
      <c r="B182" s="2" t="s">
        <v>23</v>
      </c>
      <c r="C182" s="1"/>
      <c r="D182" s="1" t="s">
        <v>49</v>
      </c>
      <c r="E182" s="1"/>
      <c r="F182" s="1"/>
      <c r="G182" s="1"/>
      <c r="H182" s="1"/>
      <c r="I182" s="1"/>
      <c r="J182" s="1"/>
      <c r="K182" s="1"/>
      <c r="L182" s="1"/>
      <c r="M182" s="1"/>
      <c r="N182" s="1"/>
      <c r="O182" s="1"/>
      <c r="P182" s="1"/>
    </row>
    <row r="183" spans="2:16" x14ac:dyDescent="0.25">
      <c r="B183" s="2" t="s">
        <v>25</v>
      </c>
      <c r="C183" s="1"/>
      <c r="D183" s="1" t="s">
        <v>26</v>
      </c>
      <c r="E183" s="1"/>
      <c r="F183" s="1"/>
      <c r="G183" s="1"/>
      <c r="H183" s="1"/>
      <c r="I183" s="1"/>
      <c r="J183" s="1"/>
      <c r="K183" s="1"/>
      <c r="L183" s="1"/>
      <c r="M183" s="1"/>
      <c r="N183" s="1"/>
      <c r="O183" s="1"/>
      <c r="P183" s="1"/>
    </row>
    <row r="184" spans="2:16" x14ac:dyDescent="0.25">
      <c r="B184" s="2" t="s">
        <v>27</v>
      </c>
      <c r="C184" s="1"/>
      <c r="D184" s="1" t="s">
        <v>1269</v>
      </c>
      <c r="E184" s="1"/>
      <c r="F184" s="1"/>
      <c r="G184" s="1"/>
      <c r="H184" s="1"/>
      <c r="I184" s="1"/>
      <c r="J184" s="1"/>
      <c r="K184" s="1"/>
      <c r="L184" s="1"/>
      <c r="M184" s="1"/>
      <c r="N184" s="1"/>
      <c r="O184" s="1"/>
      <c r="P184" s="1"/>
    </row>
    <row r="185" spans="2:16" x14ac:dyDescent="0.25">
      <c r="B185" s="2" t="s">
        <v>29</v>
      </c>
      <c r="C185" s="1"/>
      <c r="D185" s="1"/>
      <c r="E185" s="1"/>
      <c r="F185" s="1"/>
      <c r="G185" s="1"/>
      <c r="H185" s="1"/>
      <c r="I185" s="1"/>
      <c r="J185" s="1"/>
      <c r="K185" s="1"/>
      <c r="L185" s="1"/>
      <c r="M185" s="1"/>
      <c r="N185" s="1"/>
      <c r="O185" s="1"/>
      <c r="P185" s="1"/>
    </row>
    <row r="186" spans="2:16" x14ac:dyDescent="0.25">
      <c r="B186" s="2" t="s">
        <v>30</v>
      </c>
      <c r="C186" s="1"/>
      <c r="D186" s="1" t="s">
        <v>50</v>
      </c>
      <c r="E186" s="1"/>
      <c r="F186" s="1"/>
      <c r="G186" s="1"/>
      <c r="H186" s="1"/>
      <c r="I186" s="1"/>
      <c r="J186" s="1"/>
      <c r="K186" s="1"/>
      <c r="L186" s="1"/>
      <c r="M186" s="1"/>
      <c r="N186" s="1"/>
      <c r="O186" s="1"/>
      <c r="P186" s="1"/>
    </row>
    <row r="187" spans="2:16" x14ac:dyDescent="0.25">
      <c r="B187" s="2" t="s">
        <v>32</v>
      </c>
      <c r="C187" s="1"/>
      <c r="D187" s="1" t="s">
        <v>279</v>
      </c>
      <c r="E187" s="1"/>
      <c r="F187" s="1"/>
      <c r="G187" s="1"/>
      <c r="H187" s="1"/>
      <c r="I187" s="1"/>
      <c r="J187" s="1"/>
      <c r="K187" s="1"/>
      <c r="L187" s="1"/>
      <c r="M187" s="1"/>
      <c r="N187" s="1"/>
      <c r="O187" s="1"/>
      <c r="P187" s="1"/>
    </row>
    <row r="188" spans="2:16" x14ac:dyDescent="0.25">
      <c r="B188" s="2" t="s">
        <v>34</v>
      </c>
      <c r="C188" s="1"/>
      <c r="D188" s="1" t="s">
        <v>665</v>
      </c>
      <c r="E188" s="1"/>
      <c r="F188" s="1"/>
      <c r="G188" s="1"/>
      <c r="H188" s="1"/>
      <c r="I188" s="1"/>
      <c r="J188" s="1"/>
      <c r="K188" s="1"/>
      <c r="L188" s="1"/>
      <c r="M188" s="1"/>
      <c r="N188" s="1"/>
      <c r="O188" s="1"/>
      <c r="P188" s="1"/>
    </row>
  </sheetData>
  <mergeCells count="322">
    <mergeCell ref="B186:C186"/>
    <mergeCell ref="D186:P186"/>
    <mergeCell ref="B187:C187"/>
    <mergeCell ref="D187:P187"/>
    <mergeCell ref="B188:C188"/>
    <mergeCell ref="D188:P188"/>
    <mergeCell ref="B181:C181"/>
    <mergeCell ref="D181:P181"/>
    <mergeCell ref="B182:C182"/>
    <mergeCell ref="D182:P182"/>
    <mergeCell ref="B183:C183"/>
    <mergeCell ref="D183:P183"/>
    <mergeCell ref="B184:C184"/>
    <mergeCell ref="D184:P184"/>
    <mergeCell ref="B185:C185"/>
    <mergeCell ref="D185:P185"/>
    <mergeCell ref="B176:C176"/>
    <mergeCell ref="D176:P176"/>
    <mergeCell ref="B177:C177"/>
    <mergeCell ref="D177:P177"/>
    <mergeCell ref="B178:C178"/>
    <mergeCell ref="D178:P178"/>
    <mergeCell ref="B179:C179"/>
    <mergeCell ref="D179:P179"/>
    <mergeCell ref="B180:C180"/>
    <mergeCell ref="D180:P180"/>
    <mergeCell ref="B171:C171"/>
    <mergeCell ref="D171:P171"/>
    <mergeCell ref="B172:C172"/>
    <mergeCell ref="D172:P172"/>
    <mergeCell ref="B173:C173"/>
    <mergeCell ref="D173:P173"/>
    <mergeCell ref="B174:C174"/>
    <mergeCell ref="D174:P174"/>
    <mergeCell ref="B175:C175"/>
    <mergeCell ref="D175:P175"/>
    <mergeCell ref="B165:C165"/>
    <mergeCell ref="D165:P165"/>
    <mergeCell ref="B166:C166"/>
    <mergeCell ref="D166:P166"/>
    <mergeCell ref="B167:C167"/>
    <mergeCell ref="D167:P167"/>
    <mergeCell ref="B168:C168"/>
    <mergeCell ref="D168:P168"/>
    <mergeCell ref="B170:C170"/>
    <mergeCell ref="D170:P170"/>
    <mergeCell ref="B160:C160"/>
    <mergeCell ref="D160:P160"/>
    <mergeCell ref="B161:C161"/>
    <mergeCell ref="D161:P161"/>
    <mergeCell ref="B162:C162"/>
    <mergeCell ref="D162:P162"/>
    <mergeCell ref="B163:C163"/>
    <mergeCell ref="D163:P163"/>
    <mergeCell ref="B164:C164"/>
    <mergeCell ref="D164:P164"/>
    <mergeCell ref="B155:C155"/>
    <mergeCell ref="D155:P155"/>
    <mergeCell ref="B156:C156"/>
    <mergeCell ref="D156:P156"/>
    <mergeCell ref="B157:C157"/>
    <mergeCell ref="D157:P157"/>
    <mergeCell ref="B158:C158"/>
    <mergeCell ref="D158:P158"/>
    <mergeCell ref="B159:C159"/>
    <mergeCell ref="D159:P159"/>
    <mergeCell ref="B150:C150"/>
    <mergeCell ref="D150:P150"/>
    <mergeCell ref="B151:C151"/>
    <mergeCell ref="D151:P151"/>
    <mergeCell ref="B152:C152"/>
    <mergeCell ref="D152:P152"/>
    <mergeCell ref="B153:C153"/>
    <mergeCell ref="D153:P153"/>
    <mergeCell ref="B154:C154"/>
    <mergeCell ref="D154:P154"/>
    <mergeCell ref="B144:C144"/>
    <mergeCell ref="D144:P144"/>
    <mergeCell ref="B145:C145"/>
    <mergeCell ref="D145:P145"/>
    <mergeCell ref="B146:C146"/>
    <mergeCell ref="D146:P146"/>
    <mergeCell ref="B147:C147"/>
    <mergeCell ref="D147:P147"/>
    <mergeCell ref="B148:C148"/>
    <mergeCell ref="D148:P148"/>
    <mergeCell ref="B139:C139"/>
    <mergeCell ref="D139:P139"/>
    <mergeCell ref="B140:C140"/>
    <mergeCell ref="D140:P140"/>
    <mergeCell ref="B141:C141"/>
    <mergeCell ref="D141:P141"/>
    <mergeCell ref="B142:C142"/>
    <mergeCell ref="D142:P142"/>
    <mergeCell ref="B143:C143"/>
    <mergeCell ref="D143:P143"/>
    <mergeCell ref="B134:C134"/>
    <mergeCell ref="D134:P134"/>
    <mergeCell ref="B135:C135"/>
    <mergeCell ref="D135:P135"/>
    <mergeCell ref="B136:C136"/>
    <mergeCell ref="D136:P136"/>
    <mergeCell ref="B137:C137"/>
    <mergeCell ref="D137:P137"/>
    <mergeCell ref="B138:C138"/>
    <mergeCell ref="D138:P138"/>
    <mergeCell ref="B128:C128"/>
    <mergeCell ref="D128:P128"/>
    <mergeCell ref="B130:C130"/>
    <mergeCell ref="D130:P130"/>
    <mergeCell ref="B131:C131"/>
    <mergeCell ref="D131:P131"/>
    <mergeCell ref="B132:C132"/>
    <mergeCell ref="D132:P132"/>
    <mergeCell ref="B133:C133"/>
    <mergeCell ref="D133:P133"/>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3:C113"/>
    <mergeCell ref="D113:P113"/>
    <mergeCell ref="B114:C114"/>
    <mergeCell ref="D114:P114"/>
    <mergeCell ref="B115:C115"/>
    <mergeCell ref="D115:P115"/>
    <mergeCell ref="B116:C116"/>
    <mergeCell ref="D116:P116"/>
    <mergeCell ref="B117:C117"/>
    <mergeCell ref="D117:P117"/>
    <mergeCell ref="B107:C107"/>
    <mergeCell ref="D107:P107"/>
    <mergeCell ref="B108:C108"/>
    <mergeCell ref="D108:P108"/>
    <mergeCell ref="B110:C110"/>
    <mergeCell ref="D110:P110"/>
    <mergeCell ref="B111:C111"/>
    <mergeCell ref="D111:P111"/>
    <mergeCell ref="B112:C112"/>
    <mergeCell ref="D112:P112"/>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2:C92"/>
    <mergeCell ref="D92:P92"/>
    <mergeCell ref="B93:C93"/>
    <mergeCell ref="D93:P93"/>
    <mergeCell ref="B94:C94"/>
    <mergeCell ref="D94:P94"/>
    <mergeCell ref="B95:C95"/>
    <mergeCell ref="D95:P95"/>
    <mergeCell ref="B96:C96"/>
    <mergeCell ref="D96:P96"/>
    <mergeCell ref="B86:C86"/>
    <mergeCell ref="D86:P86"/>
    <mergeCell ref="B87:C87"/>
    <mergeCell ref="D87:P87"/>
    <mergeCell ref="B88:C88"/>
    <mergeCell ref="D88:P88"/>
    <mergeCell ref="B90:C90"/>
    <mergeCell ref="D90:P90"/>
    <mergeCell ref="B91:C91"/>
    <mergeCell ref="D91:P91"/>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1:C71"/>
    <mergeCell ref="D71:P71"/>
    <mergeCell ref="B72:C72"/>
    <mergeCell ref="D72:P72"/>
    <mergeCell ref="B73:C73"/>
    <mergeCell ref="D73:P73"/>
    <mergeCell ref="B74:C74"/>
    <mergeCell ref="D74:P74"/>
    <mergeCell ref="B75:C75"/>
    <mergeCell ref="D75:P75"/>
    <mergeCell ref="B65:C65"/>
    <mergeCell ref="D65:P65"/>
    <mergeCell ref="B66:C66"/>
    <mergeCell ref="D66:P66"/>
    <mergeCell ref="B67:C67"/>
    <mergeCell ref="D67:P67"/>
    <mergeCell ref="B68:C68"/>
    <mergeCell ref="D68:P68"/>
    <mergeCell ref="B70:C70"/>
    <mergeCell ref="D70:P70"/>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50:C50"/>
    <mergeCell ref="D50:P50"/>
    <mergeCell ref="B51:C51"/>
    <mergeCell ref="D51:P51"/>
    <mergeCell ref="B52:C52"/>
    <mergeCell ref="D52:P52"/>
    <mergeCell ref="B53:C53"/>
    <mergeCell ref="D53:P53"/>
    <mergeCell ref="B54:C54"/>
    <mergeCell ref="D54:P54"/>
    <mergeCell ref="B39:P39"/>
    <mergeCell ref="C40:P40"/>
    <mergeCell ref="C41:P41"/>
    <mergeCell ref="C42:P42"/>
    <mergeCell ref="C43:P43"/>
    <mergeCell ref="C44:P44"/>
    <mergeCell ref="C45:P45"/>
    <mergeCell ref="C46:P46"/>
    <mergeCell ref="B48:P48"/>
    <mergeCell ref="C36:F36"/>
    <mergeCell ref="G36:J36"/>
    <mergeCell ref="K36:P36"/>
    <mergeCell ref="C37:F37"/>
    <mergeCell ref="G37:J37"/>
    <mergeCell ref="K37:P37"/>
    <mergeCell ref="C38:F38"/>
    <mergeCell ref="G38:J38"/>
    <mergeCell ref="K38:P38"/>
    <mergeCell ref="C33:F33"/>
    <mergeCell ref="G33:J33"/>
    <mergeCell ref="K33:P33"/>
    <mergeCell ref="C34:F34"/>
    <mergeCell ref="G34:J34"/>
    <mergeCell ref="K34:P34"/>
    <mergeCell ref="C35:F35"/>
    <mergeCell ref="G35:J35"/>
    <mergeCell ref="K35:P35"/>
    <mergeCell ref="B25:O25"/>
    <mergeCell ref="B26:N26"/>
    <mergeCell ref="B27:C27"/>
    <mergeCell ref="B29:O29"/>
    <mergeCell ref="B30:O30"/>
    <mergeCell ref="C31:F31"/>
    <mergeCell ref="G31:J31"/>
    <mergeCell ref="K31:P31"/>
    <mergeCell ref="C32:F32"/>
    <mergeCell ref="G32:J32"/>
    <mergeCell ref="K32:P32"/>
    <mergeCell ref="B13:O13"/>
    <mergeCell ref="B14:N14"/>
    <mergeCell ref="B15:C15"/>
    <mergeCell ref="B17:O17"/>
    <mergeCell ref="B18:N18"/>
    <mergeCell ref="B19:C19"/>
    <mergeCell ref="B21:O21"/>
    <mergeCell ref="B22:N22"/>
    <mergeCell ref="B23:C23"/>
    <mergeCell ref="B1:P1"/>
    <mergeCell ref="B2:N2"/>
    <mergeCell ref="B3:C3"/>
    <mergeCell ref="B5:O5"/>
    <mergeCell ref="B6:N6"/>
    <mergeCell ref="B7:C7"/>
    <mergeCell ref="B9:O9"/>
    <mergeCell ref="B10:N10"/>
    <mergeCell ref="B11:C11"/>
  </mergeCells>
  <conditionalFormatting sqref="O4">
    <cfRule type="containsText" dxfId="1298" priority="1" operator="containsText" text="Atingiu">
      <formula>NOT(ISERROR(SEARCH("Atingiu",O4)))</formula>
    </cfRule>
    <cfRule type="containsText" dxfId="1297" priority="1" operator="containsText" text="Superou">
      <formula>NOT(ISERROR(SEARCH("Superou",O4)))</formula>
    </cfRule>
    <cfRule type="containsText" dxfId="1296" priority="1" operator="containsText" text="Não">
      <formula>NOT(ISERROR(SEARCH("Não",O4)))</formula>
    </cfRule>
  </conditionalFormatting>
  <conditionalFormatting sqref="P5">
    <cfRule type="cellIs" dxfId="1295" priority="2" operator="equal">
      <formula>1</formula>
    </cfRule>
    <cfRule type="cellIs" dxfId="1294" priority="2" operator="greaterThan">
      <formula>1</formula>
    </cfRule>
    <cfRule type="cellIs" dxfId="1293" priority="2" operator="lessThan">
      <formula>1</formula>
    </cfRule>
  </conditionalFormatting>
  <conditionalFormatting sqref="O8">
    <cfRule type="containsText" dxfId="1292" priority="3" operator="containsText" text="Atingiu">
      <formula>NOT(ISERROR(SEARCH("Atingiu",O8)))</formula>
    </cfRule>
    <cfRule type="containsText" dxfId="1291" priority="3" operator="containsText" text="Superou">
      <formula>NOT(ISERROR(SEARCH("Superou",O8)))</formula>
    </cfRule>
    <cfRule type="containsText" dxfId="1290" priority="3" operator="containsText" text="Não">
      <formula>NOT(ISERROR(SEARCH("Não",O8)))</formula>
    </cfRule>
  </conditionalFormatting>
  <conditionalFormatting sqref="P9">
    <cfRule type="cellIs" dxfId="1289" priority="4" operator="equal">
      <formula>1</formula>
    </cfRule>
    <cfRule type="cellIs" dxfId="1288" priority="4" operator="greaterThan">
      <formula>1</formula>
    </cfRule>
    <cfRule type="cellIs" dxfId="1287" priority="4" operator="lessThan">
      <formula>1</formula>
    </cfRule>
  </conditionalFormatting>
  <conditionalFormatting sqref="O12">
    <cfRule type="containsText" dxfId="1286" priority="5" operator="containsText" text="Atingiu">
      <formula>NOT(ISERROR(SEARCH("Atingiu",O12)))</formula>
    </cfRule>
    <cfRule type="containsText" dxfId="1285" priority="5" operator="containsText" text="Superou">
      <formula>NOT(ISERROR(SEARCH("Superou",O12)))</formula>
    </cfRule>
    <cfRule type="containsText" dxfId="1284" priority="5" operator="containsText" text="Não">
      <formula>NOT(ISERROR(SEARCH("Não",O12)))</formula>
    </cfRule>
  </conditionalFormatting>
  <conditionalFormatting sqref="P13">
    <cfRule type="cellIs" dxfId="1283" priority="6" operator="equal">
      <formula>1</formula>
    </cfRule>
    <cfRule type="cellIs" dxfId="1282" priority="6" operator="greaterThan">
      <formula>1</formula>
    </cfRule>
    <cfRule type="cellIs" dxfId="1281" priority="6" operator="lessThan">
      <formula>1</formula>
    </cfRule>
  </conditionalFormatting>
  <conditionalFormatting sqref="O16">
    <cfRule type="containsText" dxfId="1280" priority="7" operator="containsText" text="Atingiu">
      <formula>NOT(ISERROR(SEARCH("Atingiu",O16)))</formula>
    </cfRule>
    <cfRule type="containsText" dxfId="1279" priority="7" operator="containsText" text="Superou">
      <formula>NOT(ISERROR(SEARCH("Superou",O16)))</formula>
    </cfRule>
    <cfRule type="containsText" dxfId="1278" priority="7" operator="containsText" text="Não">
      <formula>NOT(ISERROR(SEARCH("Não",O16)))</formula>
    </cfRule>
  </conditionalFormatting>
  <conditionalFormatting sqref="P17">
    <cfRule type="cellIs" dxfId="1277" priority="8" operator="equal">
      <formula>1</formula>
    </cfRule>
    <cfRule type="cellIs" dxfId="1276" priority="8" operator="greaterThan">
      <formula>1</formula>
    </cfRule>
    <cfRule type="cellIs" dxfId="1275" priority="8" operator="lessThan">
      <formula>1</formula>
    </cfRule>
  </conditionalFormatting>
  <conditionalFormatting sqref="O20">
    <cfRule type="containsText" dxfId="1274" priority="9" operator="containsText" text="Atingiu">
      <formula>NOT(ISERROR(SEARCH("Atingiu",O20)))</formula>
    </cfRule>
    <cfRule type="containsText" dxfId="1273" priority="9" operator="containsText" text="Superou">
      <formula>NOT(ISERROR(SEARCH("Superou",O20)))</formula>
    </cfRule>
    <cfRule type="containsText" dxfId="1272" priority="9" operator="containsText" text="Não">
      <formula>NOT(ISERROR(SEARCH("Não",O20)))</formula>
    </cfRule>
  </conditionalFormatting>
  <conditionalFormatting sqref="P21">
    <cfRule type="cellIs" dxfId="1271" priority="10" operator="equal">
      <formula>1</formula>
    </cfRule>
    <cfRule type="cellIs" dxfId="1270" priority="10" operator="greaterThan">
      <formula>1</formula>
    </cfRule>
    <cfRule type="cellIs" dxfId="1269" priority="10" operator="lessThan">
      <formula>1</formula>
    </cfRule>
  </conditionalFormatting>
  <conditionalFormatting sqref="O24">
    <cfRule type="containsText" dxfId="1268" priority="11" operator="containsText" text="Atingiu">
      <formula>NOT(ISERROR(SEARCH("Atingiu",O24)))</formula>
    </cfRule>
    <cfRule type="containsText" dxfId="1267" priority="11" operator="containsText" text="Superou">
      <formula>NOT(ISERROR(SEARCH("Superou",O24)))</formula>
    </cfRule>
    <cfRule type="containsText" dxfId="1266" priority="11" operator="containsText" text="Não">
      <formula>NOT(ISERROR(SEARCH("Não",O24)))</formula>
    </cfRule>
  </conditionalFormatting>
  <conditionalFormatting sqref="P25">
    <cfRule type="cellIs" dxfId="1265" priority="12" operator="equal">
      <formula>1</formula>
    </cfRule>
    <cfRule type="cellIs" dxfId="1264" priority="12" operator="greaterThan">
      <formula>1</formula>
    </cfRule>
    <cfRule type="cellIs" dxfId="1263" priority="12" operator="lessThan">
      <formula>1</formula>
    </cfRule>
  </conditionalFormatting>
  <conditionalFormatting sqref="O28">
    <cfRule type="containsText" dxfId="1262" priority="13" operator="containsText" text="Atingiu">
      <formula>NOT(ISERROR(SEARCH("Atingiu",O28)))</formula>
    </cfRule>
    <cfRule type="containsText" dxfId="1261" priority="13" operator="containsText" text="Superou">
      <formula>NOT(ISERROR(SEARCH("Superou",O28)))</formula>
    </cfRule>
    <cfRule type="containsText" dxfId="1260" priority="13" operator="containsText" text="Não">
      <formula>NOT(ISERROR(SEARCH("Não",O28)))</formula>
    </cfRule>
  </conditionalFormatting>
  <conditionalFormatting sqref="P29">
    <cfRule type="cellIs" dxfId="1259" priority="14" operator="equal">
      <formula>1</formula>
    </cfRule>
    <cfRule type="cellIs" dxfId="1258" priority="14" operator="greaterThan">
      <formula>1</formula>
    </cfRule>
    <cfRule type="cellIs" dxfId="1257" priority="14" operator="lessThan">
      <formula>1</formula>
    </cfRule>
  </conditionalFormatting>
  <conditionalFormatting sqref="P30">
    <cfRule type="cellIs" dxfId="1256" priority="15" operator="equal">
      <formula>1</formula>
    </cfRule>
    <cfRule type="cellIs" dxfId="1255" priority="15" operator="greaterThan">
      <formula>1</formula>
    </cfRule>
    <cfRule type="cellIs" dxfId="1254" priority="15" operator="lessThan">
      <formula>1</formula>
    </cfRule>
  </conditionalFormatting>
  <pageMargins left="0.75" right="0.75" top="0.75" bottom="0.5" header="0.5" footer="0.7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8081"/>
  </sheetPr>
  <dimension ref="B1:R13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1464</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1465</v>
      </c>
      <c r="C4" s="23" t="s">
        <v>1466</v>
      </c>
      <c r="D4" s="24"/>
      <c r="E4" s="24"/>
      <c r="F4" s="24" t="s">
        <v>405</v>
      </c>
      <c r="G4" s="25">
        <v>70</v>
      </c>
      <c r="H4" s="25">
        <v>5</v>
      </c>
      <c r="I4" s="25">
        <v>80</v>
      </c>
      <c r="J4" s="26">
        <v>1</v>
      </c>
      <c r="K4" s="27" t="s">
        <v>497</v>
      </c>
      <c r="L4" s="24" t="s">
        <v>495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1467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1468</v>
      </c>
      <c r="C8" s="23" t="s">
        <v>1469</v>
      </c>
      <c r="D8" s="24"/>
      <c r="E8" s="24"/>
      <c r="F8" s="24" t="s">
        <v>502</v>
      </c>
      <c r="G8" s="25">
        <v>391</v>
      </c>
      <c r="H8" s="25">
        <v>3</v>
      </c>
      <c r="I8" s="25">
        <v>395</v>
      </c>
      <c r="J8" s="26">
        <v>1</v>
      </c>
      <c r="K8" s="27" t="s">
        <v>497</v>
      </c>
      <c r="L8" s="24" t="s">
        <v>503</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1470</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1471</v>
      </c>
      <c r="C12" s="23" t="s">
        <v>1472</v>
      </c>
      <c r="D12" s="24"/>
      <c r="E12" s="24"/>
      <c r="F12" s="24" t="s">
        <v>509</v>
      </c>
      <c r="G12" s="25">
        <v>120</v>
      </c>
      <c r="H12" s="25">
        <v>1</v>
      </c>
      <c r="I12" s="25">
        <v>122</v>
      </c>
      <c r="J12" s="26">
        <v>1</v>
      </c>
      <c r="K12" s="27" t="s">
        <v>497</v>
      </c>
      <c r="L12" s="24" t="s">
        <v>510</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1473</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1474</v>
      </c>
      <c r="C16" s="23" t="s">
        <v>1475</v>
      </c>
      <c r="D16" s="24"/>
      <c r="E16" s="24"/>
      <c r="F16" s="24" t="s">
        <v>198</v>
      </c>
      <c r="G16" s="25">
        <v>6</v>
      </c>
      <c r="H16" s="25">
        <v>2</v>
      </c>
      <c r="I16" s="25">
        <v>3</v>
      </c>
      <c r="J16" s="26">
        <v>0.5</v>
      </c>
      <c r="K16" s="27" t="s">
        <v>497</v>
      </c>
      <c r="L16" s="24" t="s">
        <v>516</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1.5</v>
      </c>
      <c r="O16" s="25" t="str">
        <f>IF(N16 &gt;1,"Superou",IF(N16 =1,"Atingiu","Não atingiu"))</f>
        <v>Superou</v>
      </c>
      <c r="P16" s="28">
        <f>N16-100%</f>
        <v>0.5</v>
      </c>
      <c r="R16" s="29"/>
    </row>
    <row r="17" spans="2:18" ht="45" customHeight="1" x14ac:dyDescent="0.25">
      <c r="B17" s="22" t="s">
        <v>1476</v>
      </c>
      <c r="C17" s="23" t="s">
        <v>1477</v>
      </c>
      <c r="D17" s="24"/>
      <c r="E17" s="24"/>
      <c r="F17" s="24" t="s">
        <v>522</v>
      </c>
      <c r="G17" s="25">
        <v>110</v>
      </c>
      <c r="H17" s="25">
        <v>5</v>
      </c>
      <c r="I17" s="25">
        <v>100</v>
      </c>
      <c r="J17" s="26">
        <v>0.5</v>
      </c>
      <c r="K17" s="27" t="s">
        <v>497</v>
      </c>
      <c r="L17" s="24" t="s">
        <v>523</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3.75</v>
      </c>
      <c r="O17" s="25" t="str">
        <f>IF(N17 &gt;1,"Superou",IF(N17 =1,"Atingiu","Não atingiu"))</f>
        <v>Superou</v>
      </c>
      <c r="P17" s="28">
        <f>N17-100%</f>
        <v>2.75</v>
      </c>
      <c r="R17" s="29"/>
    </row>
    <row r="18" spans="2:18" x14ac:dyDescent="0.25">
      <c r="B18" s="7" t="s">
        <v>1262</v>
      </c>
      <c r="C18" s="7"/>
      <c r="D18" s="7"/>
      <c r="E18" s="7"/>
      <c r="F18" s="7"/>
      <c r="G18" s="7"/>
      <c r="H18" s="7"/>
      <c r="I18" s="7"/>
      <c r="J18" s="7"/>
      <c r="K18" s="7"/>
      <c r="L18" s="7"/>
      <c r="M18" s="7"/>
      <c r="N18" s="7"/>
      <c r="O18" s="7"/>
      <c r="P18" s="30">
        <f>J16*N16+J17*N17</f>
        <v>2.625</v>
      </c>
    </row>
    <row r="19" spans="2:18" ht="30" customHeight="1" x14ac:dyDescent="0.25">
      <c r="B19" s="6" t="s">
        <v>1279</v>
      </c>
      <c r="C19" s="6"/>
      <c r="D19" s="6"/>
      <c r="E19" s="6"/>
      <c r="F19" s="6"/>
      <c r="G19" s="6"/>
      <c r="H19" s="6"/>
      <c r="I19" s="6"/>
      <c r="J19" s="6"/>
      <c r="K19" s="6"/>
      <c r="L19" s="6"/>
      <c r="M19" s="6"/>
      <c r="N19" s="6"/>
      <c r="O19" s="6"/>
      <c r="P19" s="31">
        <f>P2*P5+P6*P9+P10*P13+P14*P18</f>
        <v>7.8750003129243861E-3</v>
      </c>
    </row>
    <row r="20" spans="2:18" ht="27" customHeight="1" x14ac:dyDescent="0.25">
      <c r="B20" s="32" t="s">
        <v>1264</v>
      </c>
      <c r="C20" s="5" t="s">
        <v>1265</v>
      </c>
      <c r="D20" s="5" t="s">
        <v>1265</v>
      </c>
      <c r="E20" s="5" t="s">
        <v>1265</v>
      </c>
      <c r="F20" s="5" t="s">
        <v>1265</v>
      </c>
      <c r="G20" s="5" t="s">
        <v>1266</v>
      </c>
      <c r="H20" s="5" t="s">
        <v>1266</v>
      </c>
      <c r="I20" s="5" t="s">
        <v>1266</v>
      </c>
      <c r="J20" s="5" t="s">
        <v>1266</v>
      </c>
      <c r="K20" s="5" t="s">
        <v>1267</v>
      </c>
      <c r="L20" s="5" t="s">
        <v>1267</v>
      </c>
      <c r="M20" s="5" t="s">
        <v>1267</v>
      </c>
      <c r="N20" s="5" t="s">
        <v>1267</v>
      </c>
      <c r="O20" s="5" t="s">
        <v>1267</v>
      </c>
      <c r="P20" s="5" t="s">
        <v>1267</v>
      </c>
    </row>
    <row r="21" spans="2:18" ht="27" customHeight="1" x14ac:dyDescent="0.25">
      <c r="B21" s="33" t="s">
        <v>1465</v>
      </c>
      <c r="C21" s="4" t="s">
        <v>1466</v>
      </c>
      <c r="D21" s="4" t="s">
        <v>1466</v>
      </c>
      <c r="E21" s="4" t="s">
        <v>1466</v>
      </c>
      <c r="F21" s="4" t="s">
        <v>1466</v>
      </c>
      <c r="G21" s="4" t="s">
        <v>496</v>
      </c>
      <c r="H21" s="4" t="s">
        <v>496</v>
      </c>
      <c r="I21" s="4" t="s">
        <v>496</v>
      </c>
      <c r="J21" s="4" t="s">
        <v>496</v>
      </c>
      <c r="K21" s="4" t="s">
        <v>66</v>
      </c>
      <c r="L21" s="4" t="s">
        <v>66</v>
      </c>
      <c r="M21" s="4" t="s">
        <v>66</v>
      </c>
      <c r="N21" s="4" t="s">
        <v>66</v>
      </c>
      <c r="O21" s="4" t="s">
        <v>66</v>
      </c>
      <c r="P21" s="4" t="s">
        <v>66</v>
      </c>
    </row>
    <row r="22" spans="2:18" ht="27" customHeight="1" x14ac:dyDescent="0.25">
      <c r="B22" s="33" t="s">
        <v>1468</v>
      </c>
      <c r="C22" s="4" t="s">
        <v>1469</v>
      </c>
      <c r="D22" s="4" t="s">
        <v>1469</v>
      </c>
      <c r="E22" s="4" t="s">
        <v>1469</v>
      </c>
      <c r="F22" s="4" t="s">
        <v>1469</v>
      </c>
      <c r="G22" s="4" t="s">
        <v>504</v>
      </c>
      <c r="H22" s="4" t="s">
        <v>504</v>
      </c>
      <c r="I22" s="4" t="s">
        <v>504</v>
      </c>
      <c r="J22" s="4" t="s">
        <v>504</v>
      </c>
      <c r="K22" s="4" t="s">
        <v>66</v>
      </c>
      <c r="L22" s="4" t="s">
        <v>66</v>
      </c>
      <c r="M22" s="4" t="s">
        <v>66</v>
      </c>
      <c r="N22" s="4" t="s">
        <v>66</v>
      </c>
      <c r="O22" s="4" t="s">
        <v>66</v>
      </c>
      <c r="P22" s="4" t="s">
        <v>66</v>
      </c>
    </row>
    <row r="23" spans="2:18" ht="27" customHeight="1" x14ac:dyDescent="0.25">
      <c r="B23" s="33" t="s">
        <v>1471</v>
      </c>
      <c r="C23" s="4" t="s">
        <v>1472</v>
      </c>
      <c r="D23" s="4" t="s">
        <v>1472</v>
      </c>
      <c r="E23" s="4" t="s">
        <v>1472</v>
      </c>
      <c r="F23" s="4" t="s">
        <v>1472</v>
      </c>
      <c r="G23" s="4" t="s">
        <v>511</v>
      </c>
      <c r="H23" s="4" t="s">
        <v>511</v>
      </c>
      <c r="I23" s="4" t="s">
        <v>511</v>
      </c>
      <c r="J23" s="4" t="s">
        <v>511</v>
      </c>
      <c r="K23" s="4" t="s">
        <v>66</v>
      </c>
      <c r="L23" s="4" t="s">
        <v>66</v>
      </c>
      <c r="M23" s="4" t="s">
        <v>66</v>
      </c>
      <c r="N23" s="4" t="s">
        <v>66</v>
      </c>
      <c r="O23" s="4" t="s">
        <v>66</v>
      </c>
      <c r="P23" s="4" t="s">
        <v>66</v>
      </c>
    </row>
    <row r="24" spans="2:18" ht="27" customHeight="1" x14ac:dyDescent="0.25">
      <c r="B24" s="33" t="s">
        <v>1474</v>
      </c>
      <c r="C24" s="4" t="s">
        <v>1475</v>
      </c>
      <c r="D24" s="4" t="s">
        <v>1475</v>
      </c>
      <c r="E24" s="4" t="s">
        <v>1475</v>
      </c>
      <c r="F24" s="4" t="s">
        <v>1475</v>
      </c>
      <c r="G24" s="4" t="s">
        <v>518</v>
      </c>
      <c r="H24" s="4" t="s">
        <v>518</v>
      </c>
      <c r="I24" s="4" t="s">
        <v>518</v>
      </c>
      <c r="J24" s="4" t="s">
        <v>518</v>
      </c>
      <c r="K24" s="4" t="s">
        <v>517</v>
      </c>
      <c r="L24" s="4" t="s">
        <v>517</v>
      </c>
      <c r="M24" s="4" t="s">
        <v>517</v>
      </c>
      <c r="N24" s="4" t="s">
        <v>517</v>
      </c>
      <c r="O24" s="4" t="s">
        <v>517</v>
      </c>
      <c r="P24" s="4" t="s">
        <v>517</v>
      </c>
    </row>
    <row r="25" spans="2:18" ht="27" customHeight="1" x14ac:dyDescent="0.25">
      <c r="B25" s="33" t="s">
        <v>1476</v>
      </c>
      <c r="C25" s="4" t="s">
        <v>1477</v>
      </c>
      <c r="D25" s="4" t="s">
        <v>1477</v>
      </c>
      <c r="E25" s="4" t="s">
        <v>1477</v>
      </c>
      <c r="F25" s="4" t="s">
        <v>1477</v>
      </c>
      <c r="G25" s="4" t="s">
        <v>518</v>
      </c>
      <c r="H25" s="4" t="s">
        <v>518</v>
      </c>
      <c r="I25" s="4" t="s">
        <v>518</v>
      </c>
      <c r="J25" s="4" t="s">
        <v>518</v>
      </c>
      <c r="K25" s="4" t="s">
        <v>517</v>
      </c>
      <c r="L25" s="4" t="s">
        <v>517</v>
      </c>
      <c r="M25" s="4" t="s">
        <v>517</v>
      </c>
      <c r="N25" s="4" t="s">
        <v>517</v>
      </c>
      <c r="O25" s="4" t="s">
        <v>517</v>
      </c>
      <c r="P25" s="4" t="s">
        <v>517</v>
      </c>
    </row>
    <row r="26" spans="2:18" ht="27" customHeight="1" x14ac:dyDescent="0.25">
      <c r="B26" s="3" t="s">
        <v>1268</v>
      </c>
      <c r="C26" s="3" t="s">
        <v>1268</v>
      </c>
      <c r="D26" s="3" t="s">
        <v>1268</v>
      </c>
      <c r="E26" s="3" t="s">
        <v>1268</v>
      </c>
      <c r="F26" s="3" t="s">
        <v>1268</v>
      </c>
      <c r="G26" s="3" t="s">
        <v>1268</v>
      </c>
      <c r="H26" s="3" t="s">
        <v>1268</v>
      </c>
      <c r="I26" s="3" t="s">
        <v>1268</v>
      </c>
      <c r="J26" s="3" t="s">
        <v>1268</v>
      </c>
      <c r="K26" s="3" t="s">
        <v>1268</v>
      </c>
      <c r="L26" s="3" t="s">
        <v>1268</v>
      </c>
      <c r="M26" s="3" t="s">
        <v>1268</v>
      </c>
      <c r="N26" s="3" t="s">
        <v>1268</v>
      </c>
      <c r="O26" s="3" t="s">
        <v>1268</v>
      </c>
      <c r="P26" s="3" t="s">
        <v>1268</v>
      </c>
    </row>
    <row r="27" spans="2:18" ht="27" customHeight="1" x14ac:dyDescent="0.25">
      <c r="B27" s="33" t="s">
        <v>1465</v>
      </c>
      <c r="C27" s="4" t="s">
        <v>494</v>
      </c>
      <c r="D27" s="4" t="s">
        <v>494</v>
      </c>
      <c r="E27" s="4" t="s">
        <v>494</v>
      </c>
      <c r="F27" s="4" t="s">
        <v>494</v>
      </c>
      <c r="G27" s="4" t="s">
        <v>494</v>
      </c>
      <c r="H27" s="4" t="s">
        <v>494</v>
      </c>
      <c r="I27" s="4" t="s">
        <v>494</v>
      </c>
      <c r="J27" s="4" t="s">
        <v>494</v>
      </c>
      <c r="K27" s="4" t="s">
        <v>494</v>
      </c>
      <c r="L27" s="4" t="s">
        <v>494</v>
      </c>
      <c r="M27" s="4" t="s">
        <v>494</v>
      </c>
      <c r="N27" s="4" t="s">
        <v>494</v>
      </c>
      <c r="O27" s="4" t="s">
        <v>494</v>
      </c>
      <c r="P27" s="4" t="s">
        <v>494</v>
      </c>
    </row>
    <row r="28" spans="2:18" ht="27" customHeight="1" x14ac:dyDescent="0.25">
      <c r="B28" s="33" t="s">
        <v>1468</v>
      </c>
      <c r="C28" s="4" t="s">
        <v>501</v>
      </c>
      <c r="D28" s="4" t="s">
        <v>501</v>
      </c>
      <c r="E28" s="4" t="s">
        <v>501</v>
      </c>
      <c r="F28" s="4" t="s">
        <v>501</v>
      </c>
      <c r="G28" s="4" t="s">
        <v>501</v>
      </c>
      <c r="H28" s="4" t="s">
        <v>501</v>
      </c>
      <c r="I28" s="4" t="s">
        <v>501</v>
      </c>
      <c r="J28" s="4" t="s">
        <v>501</v>
      </c>
      <c r="K28" s="4" t="s">
        <v>501</v>
      </c>
      <c r="L28" s="4" t="s">
        <v>501</v>
      </c>
      <c r="M28" s="4" t="s">
        <v>501</v>
      </c>
      <c r="N28" s="4" t="s">
        <v>501</v>
      </c>
      <c r="O28" s="4" t="s">
        <v>501</v>
      </c>
      <c r="P28" s="4" t="s">
        <v>501</v>
      </c>
    </row>
    <row r="29" spans="2:18" ht="27" customHeight="1" x14ac:dyDescent="0.25">
      <c r="B29" s="33" t="s">
        <v>1471</v>
      </c>
      <c r="C29" s="4" t="s">
        <v>508</v>
      </c>
      <c r="D29" s="4" t="s">
        <v>508</v>
      </c>
      <c r="E29" s="4" t="s">
        <v>508</v>
      </c>
      <c r="F29" s="4" t="s">
        <v>508</v>
      </c>
      <c r="G29" s="4" t="s">
        <v>508</v>
      </c>
      <c r="H29" s="4" t="s">
        <v>508</v>
      </c>
      <c r="I29" s="4" t="s">
        <v>508</v>
      </c>
      <c r="J29" s="4" t="s">
        <v>508</v>
      </c>
      <c r="K29" s="4" t="s">
        <v>508</v>
      </c>
      <c r="L29" s="4" t="s">
        <v>508</v>
      </c>
      <c r="M29" s="4" t="s">
        <v>508</v>
      </c>
      <c r="N29" s="4" t="s">
        <v>508</v>
      </c>
      <c r="O29" s="4" t="s">
        <v>508</v>
      </c>
      <c r="P29" s="4" t="s">
        <v>508</v>
      </c>
    </row>
    <row r="30" spans="2:18" ht="27" customHeight="1" x14ac:dyDescent="0.25">
      <c r="B30" s="33" t="s">
        <v>1474</v>
      </c>
      <c r="C30" s="4" t="s">
        <v>515</v>
      </c>
      <c r="D30" s="4" t="s">
        <v>515</v>
      </c>
      <c r="E30" s="4" t="s">
        <v>515</v>
      </c>
      <c r="F30" s="4" t="s">
        <v>515</v>
      </c>
      <c r="G30" s="4" t="s">
        <v>515</v>
      </c>
      <c r="H30" s="4" t="s">
        <v>515</v>
      </c>
      <c r="I30" s="4" t="s">
        <v>515</v>
      </c>
      <c r="J30" s="4" t="s">
        <v>515</v>
      </c>
      <c r="K30" s="4" t="s">
        <v>515</v>
      </c>
      <c r="L30" s="4" t="s">
        <v>515</v>
      </c>
      <c r="M30" s="4" t="s">
        <v>515</v>
      </c>
      <c r="N30" s="4" t="s">
        <v>515</v>
      </c>
      <c r="O30" s="4" t="s">
        <v>515</v>
      </c>
      <c r="P30" s="4" t="s">
        <v>515</v>
      </c>
    </row>
    <row r="31" spans="2:18" ht="27" customHeight="1" x14ac:dyDescent="0.25">
      <c r="B31" s="33" t="s">
        <v>1476</v>
      </c>
      <c r="C31" s="4" t="s">
        <v>521</v>
      </c>
      <c r="D31" s="4" t="s">
        <v>521</v>
      </c>
      <c r="E31" s="4" t="s">
        <v>521</v>
      </c>
      <c r="F31" s="4" t="s">
        <v>521</v>
      </c>
      <c r="G31" s="4" t="s">
        <v>521</v>
      </c>
      <c r="H31" s="4" t="s">
        <v>521</v>
      </c>
      <c r="I31" s="4" t="s">
        <v>521</v>
      </c>
      <c r="J31" s="4" t="s">
        <v>521</v>
      </c>
      <c r="K31" s="4" t="s">
        <v>521</v>
      </c>
      <c r="L31" s="4" t="s">
        <v>521</v>
      </c>
      <c r="M31" s="4" t="s">
        <v>521</v>
      </c>
      <c r="N31" s="4" t="s">
        <v>521</v>
      </c>
      <c r="O31" s="4" t="s">
        <v>521</v>
      </c>
      <c r="P31" s="4" t="s">
        <v>521</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491</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492</v>
      </c>
      <c r="E37" s="1"/>
      <c r="F37" s="1"/>
      <c r="G37" s="1"/>
      <c r="H37" s="1"/>
      <c r="I37" s="1"/>
      <c r="J37" s="1"/>
      <c r="K37" s="1"/>
      <c r="L37" s="1"/>
      <c r="M37" s="1"/>
      <c r="N37" s="1"/>
      <c r="O37" s="1"/>
      <c r="P37" s="1"/>
    </row>
    <row r="38" spans="2:16" x14ac:dyDescent="0.25">
      <c r="B38" s="2" t="s">
        <v>11</v>
      </c>
      <c r="C38" s="1"/>
      <c r="D38" s="1" t="s">
        <v>493</v>
      </c>
      <c r="E38" s="1"/>
      <c r="F38" s="1"/>
      <c r="G38" s="1"/>
      <c r="H38" s="1"/>
      <c r="I38" s="1"/>
      <c r="J38" s="1"/>
      <c r="K38" s="1"/>
      <c r="L38" s="1"/>
      <c r="M38" s="1"/>
      <c r="N38" s="1"/>
      <c r="O38" s="1"/>
      <c r="P38" s="1"/>
    </row>
    <row r="39" spans="2:16" x14ac:dyDescent="0.25">
      <c r="B39" s="2" t="s">
        <v>13</v>
      </c>
      <c r="C39" s="1"/>
      <c r="D39" s="1" t="s">
        <v>494</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t="s">
        <v>405</v>
      </c>
      <c r="E42" s="1"/>
      <c r="F42" s="1"/>
      <c r="G42" s="1"/>
      <c r="H42" s="1"/>
      <c r="I42" s="1"/>
      <c r="J42" s="1"/>
      <c r="K42" s="1"/>
      <c r="L42" s="1"/>
      <c r="M42" s="1"/>
      <c r="N42" s="1"/>
      <c r="O42" s="1"/>
      <c r="P42" s="1"/>
    </row>
    <row r="43" spans="2:16" x14ac:dyDescent="0.25">
      <c r="B43" s="2" t="s">
        <v>18</v>
      </c>
      <c r="C43" s="1"/>
      <c r="D43" s="1" t="s">
        <v>495</v>
      </c>
      <c r="E43" s="1"/>
      <c r="F43" s="1"/>
      <c r="G43" s="1"/>
      <c r="H43" s="1"/>
      <c r="I43" s="1"/>
      <c r="J43" s="1"/>
      <c r="K43" s="1"/>
      <c r="L43" s="1"/>
      <c r="M43" s="1"/>
      <c r="N43" s="1"/>
      <c r="O43" s="1"/>
      <c r="P43" s="1"/>
    </row>
    <row r="44" spans="2:16" x14ac:dyDescent="0.25">
      <c r="B44" s="2" t="s">
        <v>20</v>
      </c>
      <c r="C44" s="1"/>
      <c r="D44" s="1">
        <v>70</v>
      </c>
      <c r="E44" s="1"/>
      <c r="F44" s="1"/>
      <c r="G44" s="1"/>
      <c r="H44" s="1"/>
      <c r="I44" s="1"/>
      <c r="J44" s="1"/>
      <c r="K44" s="1"/>
      <c r="L44" s="1"/>
      <c r="M44" s="1"/>
      <c r="N44" s="1"/>
      <c r="O44" s="1"/>
      <c r="P44" s="1"/>
    </row>
    <row r="45" spans="2:16" x14ac:dyDescent="0.25">
      <c r="B45" s="2" t="s">
        <v>21</v>
      </c>
      <c r="C45" s="1"/>
      <c r="D45" s="1">
        <v>5</v>
      </c>
      <c r="E45" s="1"/>
      <c r="F45" s="1"/>
      <c r="G45" s="1"/>
      <c r="H45" s="1"/>
      <c r="I45" s="1"/>
      <c r="J45" s="1"/>
      <c r="K45" s="1"/>
      <c r="L45" s="1"/>
      <c r="M45" s="1"/>
      <c r="N45" s="1"/>
      <c r="O45" s="1"/>
      <c r="P45" s="1"/>
    </row>
    <row r="46" spans="2:16" x14ac:dyDescent="0.25">
      <c r="B46" s="2" t="s">
        <v>22</v>
      </c>
      <c r="C46" s="1"/>
      <c r="D46" s="1">
        <v>80</v>
      </c>
      <c r="E46" s="1"/>
      <c r="F46" s="1"/>
      <c r="G46" s="1"/>
      <c r="H46" s="1"/>
      <c r="I46" s="1"/>
      <c r="J46" s="1"/>
      <c r="K46" s="1"/>
      <c r="L46" s="1"/>
      <c r="M46" s="1"/>
      <c r="N46" s="1"/>
      <c r="O46" s="1"/>
      <c r="P46" s="1"/>
    </row>
    <row r="47" spans="2:16" x14ac:dyDescent="0.25">
      <c r="B47" s="2" t="s">
        <v>23</v>
      </c>
      <c r="C47" s="1"/>
      <c r="D47" s="1" t="s">
        <v>24</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496</v>
      </c>
      <c r="E52" s="1"/>
      <c r="F52" s="1"/>
      <c r="G52" s="1"/>
      <c r="H52" s="1"/>
      <c r="I52" s="1"/>
      <c r="J52" s="1"/>
      <c r="K52" s="1"/>
      <c r="L52" s="1"/>
      <c r="M52" s="1"/>
      <c r="N52" s="1"/>
      <c r="O52" s="1"/>
      <c r="P52" s="1"/>
    </row>
    <row r="53" spans="2:16" x14ac:dyDescent="0.25">
      <c r="B53" s="2" t="s">
        <v>34</v>
      </c>
      <c r="C53" s="1"/>
      <c r="D53" s="1" t="s">
        <v>497</v>
      </c>
      <c r="E53" s="1"/>
      <c r="F53" s="1"/>
      <c r="G53" s="1"/>
      <c r="H53" s="1"/>
      <c r="I53" s="1"/>
      <c r="J53" s="1"/>
      <c r="K53" s="1"/>
      <c r="L53" s="1"/>
      <c r="M53" s="1"/>
      <c r="N53" s="1"/>
      <c r="O53" s="1"/>
      <c r="P53" s="1"/>
    </row>
    <row r="55" spans="2:16" x14ac:dyDescent="0.25">
      <c r="B55" s="2" t="s">
        <v>5</v>
      </c>
      <c r="C55" s="1"/>
      <c r="D55" s="1" t="s">
        <v>498</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499</v>
      </c>
      <c r="E57" s="1"/>
      <c r="F57" s="1"/>
      <c r="G57" s="1"/>
      <c r="H57" s="1"/>
      <c r="I57" s="1"/>
      <c r="J57" s="1"/>
      <c r="K57" s="1"/>
      <c r="L57" s="1"/>
      <c r="M57" s="1"/>
      <c r="N57" s="1"/>
      <c r="O57" s="1"/>
      <c r="P57" s="1"/>
    </row>
    <row r="58" spans="2:16" x14ac:dyDescent="0.25">
      <c r="B58" s="2" t="s">
        <v>11</v>
      </c>
      <c r="C58" s="1"/>
      <c r="D58" s="1" t="s">
        <v>500</v>
      </c>
      <c r="E58" s="1"/>
      <c r="F58" s="1"/>
      <c r="G58" s="1"/>
      <c r="H58" s="1"/>
      <c r="I58" s="1"/>
      <c r="J58" s="1"/>
      <c r="K58" s="1"/>
      <c r="L58" s="1"/>
      <c r="M58" s="1"/>
      <c r="N58" s="1"/>
      <c r="O58" s="1"/>
      <c r="P58" s="1"/>
    </row>
    <row r="59" spans="2:16" x14ac:dyDescent="0.25">
      <c r="B59" s="2" t="s">
        <v>13</v>
      </c>
      <c r="C59" s="1"/>
      <c r="D59" s="1" t="s">
        <v>501</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t="s">
        <v>502</v>
      </c>
      <c r="E62" s="1"/>
      <c r="F62" s="1"/>
      <c r="G62" s="1"/>
      <c r="H62" s="1"/>
      <c r="I62" s="1"/>
      <c r="J62" s="1"/>
      <c r="K62" s="1"/>
      <c r="L62" s="1"/>
      <c r="M62" s="1"/>
      <c r="N62" s="1"/>
      <c r="O62" s="1"/>
      <c r="P62" s="1"/>
    </row>
    <row r="63" spans="2:16" x14ac:dyDescent="0.25">
      <c r="B63" s="2" t="s">
        <v>18</v>
      </c>
      <c r="C63" s="1"/>
      <c r="D63" s="1" t="s">
        <v>503</v>
      </c>
      <c r="E63" s="1"/>
      <c r="F63" s="1"/>
      <c r="G63" s="1"/>
      <c r="H63" s="1"/>
      <c r="I63" s="1"/>
      <c r="J63" s="1"/>
      <c r="K63" s="1"/>
      <c r="L63" s="1"/>
      <c r="M63" s="1"/>
      <c r="N63" s="1"/>
      <c r="O63" s="1"/>
      <c r="P63" s="1"/>
    </row>
    <row r="64" spans="2:16" x14ac:dyDescent="0.25">
      <c r="B64" s="2" t="s">
        <v>20</v>
      </c>
      <c r="C64" s="1"/>
      <c r="D64" s="1">
        <v>391</v>
      </c>
      <c r="E64" s="1"/>
      <c r="F64" s="1"/>
      <c r="G64" s="1"/>
      <c r="H64" s="1"/>
      <c r="I64" s="1"/>
      <c r="J64" s="1"/>
      <c r="K64" s="1"/>
      <c r="L64" s="1"/>
      <c r="M64" s="1"/>
      <c r="N64" s="1"/>
      <c r="O64" s="1"/>
      <c r="P64" s="1"/>
    </row>
    <row r="65" spans="2:16" x14ac:dyDescent="0.25">
      <c r="B65" s="2" t="s">
        <v>21</v>
      </c>
      <c r="C65" s="1"/>
      <c r="D65" s="1">
        <v>3</v>
      </c>
      <c r="E65" s="1"/>
      <c r="F65" s="1"/>
      <c r="G65" s="1"/>
      <c r="H65" s="1"/>
      <c r="I65" s="1"/>
      <c r="J65" s="1"/>
      <c r="K65" s="1"/>
      <c r="L65" s="1"/>
      <c r="M65" s="1"/>
      <c r="N65" s="1"/>
      <c r="O65" s="1"/>
      <c r="P65" s="1"/>
    </row>
    <row r="66" spans="2:16" x14ac:dyDescent="0.25">
      <c r="B66" s="2" t="s">
        <v>22</v>
      </c>
      <c r="C66" s="1"/>
      <c r="D66" s="1">
        <v>395</v>
      </c>
      <c r="E66" s="1"/>
      <c r="F66" s="1"/>
      <c r="G66" s="1"/>
      <c r="H66" s="1"/>
      <c r="I66" s="1"/>
      <c r="J66" s="1"/>
      <c r="K66" s="1"/>
      <c r="L66" s="1"/>
      <c r="M66" s="1"/>
      <c r="N66" s="1"/>
      <c r="O66" s="1"/>
      <c r="P66" s="1"/>
    </row>
    <row r="67" spans="2:16" x14ac:dyDescent="0.25">
      <c r="B67" s="2" t="s">
        <v>23</v>
      </c>
      <c r="C67" s="1"/>
      <c r="D67" s="1" t="s">
        <v>24</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66</v>
      </c>
      <c r="E71" s="1"/>
      <c r="F71" s="1"/>
      <c r="G71" s="1"/>
      <c r="H71" s="1"/>
      <c r="I71" s="1"/>
      <c r="J71" s="1"/>
      <c r="K71" s="1"/>
      <c r="L71" s="1"/>
      <c r="M71" s="1"/>
      <c r="N71" s="1"/>
      <c r="O71" s="1"/>
      <c r="P71" s="1"/>
    </row>
    <row r="72" spans="2:16" x14ac:dyDescent="0.25">
      <c r="B72" s="2" t="s">
        <v>32</v>
      </c>
      <c r="C72" s="1"/>
      <c r="D72" s="1" t="s">
        <v>504</v>
      </c>
      <c r="E72" s="1"/>
      <c r="F72" s="1"/>
      <c r="G72" s="1"/>
      <c r="H72" s="1"/>
      <c r="I72" s="1"/>
      <c r="J72" s="1"/>
      <c r="K72" s="1"/>
      <c r="L72" s="1"/>
      <c r="M72" s="1"/>
      <c r="N72" s="1"/>
      <c r="O72" s="1"/>
      <c r="P72" s="1"/>
    </row>
    <row r="73" spans="2:16" x14ac:dyDescent="0.25">
      <c r="B73" s="2" t="s">
        <v>34</v>
      </c>
      <c r="C73" s="1"/>
      <c r="D73" s="1" t="s">
        <v>497</v>
      </c>
      <c r="E73" s="1"/>
      <c r="F73" s="1"/>
      <c r="G73" s="1"/>
      <c r="H73" s="1"/>
      <c r="I73" s="1"/>
      <c r="J73" s="1"/>
      <c r="K73" s="1"/>
      <c r="L73" s="1"/>
      <c r="M73" s="1"/>
      <c r="N73" s="1"/>
      <c r="O73" s="1"/>
      <c r="P73" s="1"/>
    </row>
    <row r="75" spans="2:16" x14ac:dyDescent="0.25">
      <c r="B75" s="2" t="s">
        <v>5</v>
      </c>
      <c r="C75" s="1"/>
      <c r="D75" s="1" t="s">
        <v>505</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506</v>
      </c>
      <c r="E77" s="1"/>
      <c r="F77" s="1"/>
      <c r="G77" s="1"/>
      <c r="H77" s="1"/>
      <c r="I77" s="1"/>
      <c r="J77" s="1"/>
      <c r="K77" s="1"/>
      <c r="L77" s="1"/>
      <c r="M77" s="1"/>
      <c r="N77" s="1"/>
      <c r="O77" s="1"/>
      <c r="P77" s="1"/>
    </row>
    <row r="78" spans="2:16" x14ac:dyDescent="0.25">
      <c r="B78" s="2" t="s">
        <v>11</v>
      </c>
      <c r="C78" s="1"/>
      <c r="D78" s="1" t="s">
        <v>507</v>
      </c>
      <c r="E78" s="1"/>
      <c r="F78" s="1"/>
      <c r="G78" s="1"/>
      <c r="H78" s="1"/>
      <c r="I78" s="1"/>
      <c r="J78" s="1"/>
      <c r="K78" s="1"/>
      <c r="L78" s="1"/>
      <c r="M78" s="1"/>
      <c r="N78" s="1"/>
      <c r="O78" s="1"/>
      <c r="P78" s="1"/>
    </row>
    <row r="79" spans="2:16" x14ac:dyDescent="0.25">
      <c r="B79" s="2" t="s">
        <v>13</v>
      </c>
      <c r="C79" s="1"/>
      <c r="D79" s="1" t="s">
        <v>508</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t="s">
        <v>509</v>
      </c>
      <c r="E82" s="1"/>
      <c r="F82" s="1"/>
      <c r="G82" s="1"/>
      <c r="H82" s="1"/>
      <c r="I82" s="1"/>
      <c r="J82" s="1"/>
      <c r="K82" s="1"/>
      <c r="L82" s="1"/>
      <c r="M82" s="1"/>
      <c r="N82" s="1"/>
      <c r="O82" s="1"/>
      <c r="P82" s="1"/>
    </row>
    <row r="83" spans="2:16" x14ac:dyDescent="0.25">
      <c r="B83" s="2" t="s">
        <v>18</v>
      </c>
      <c r="C83" s="1"/>
      <c r="D83" s="1" t="s">
        <v>510</v>
      </c>
      <c r="E83" s="1"/>
      <c r="F83" s="1"/>
      <c r="G83" s="1"/>
      <c r="H83" s="1"/>
      <c r="I83" s="1"/>
      <c r="J83" s="1"/>
      <c r="K83" s="1"/>
      <c r="L83" s="1"/>
      <c r="M83" s="1"/>
      <c r="N83" s="1"/>
      <c r="O83" s="1"/>
      <c r="P83" s="1"/>
    </row>
    <row r="84" spans="2:16" x14ac:dyDescent="0.25">
      <c r="B84" s="2" t="s">
        <v>20</v>
      </c>
      <c r="C84" s="1"/>
      <c r="D84" s="1">
        <v>120</v>
      </c>
      <c r="E84" s="1"/>
      <c r="F84" s="1"/>
      <c r="G84" s="1"/>
      <c r="H84" s="1"/>
      <c r="I84" s="1"/>
      <c r="J84" s="1"/>
      <c r="K84" s="1"/>
      <c r="L84" s="1"/>
      <c r="M84" s="1"/>
      <c r="N84" s="1"/>
      <c r="O84" s="1"/>
      <c r="P84" s="1"/>
    </row>
    <row r="85" spans="2:16" x14ac:dyDescent="0.25">
      <c r="B85" s="2" t="s">
        <v>21</v>
      </c>
      <c r="C85" s="1"/>
      <c r="D85" s="1">
        <v>1</v>
      </c>
      <c r="E85" s="1"/>
      <c r="F85" s="1"/>
      <c r="G85" s="1"/>
      <c r="H85" s="1"/>
      <c r="I85" s="1"/>
      <c r="J85" s="1"/>
      <c r="K85" s="1"/>
      <c r="L85" s="1"/>
      <c r="M85" s="1"/>
      <c r="N85" s="1"/>
      <c r="O85" s="1"/>
      <c r="P85" s="1"/>
    </row>
    <row r="86" spans="2:16" x14ac:dyDescent="0.25">
      <c r="B86" s="2" t="s">
        <v>22</v>
      </c>
      <c r="C86" s="1"/>
      <c r="D86" s="1">
        <v>122</v>
      </c>
      <c r="E86" s="1"/>
      <c r="F86" s="1"/>
      <c r="G86" s="1"/>
      <c r="H86" s="1"/>
      <c r="I86" s="1"/>
      <c r="J86" s="1"/>
      <c r="K86" s="1"/>
      <c r="L86" s="1"/>
      <c r="M86" s="1"/>
      <c r="N86" s="1"/>
      <c r="O86" s="1"/>
      <c r="P86" s="1"/>
    </row>
    <row r="87" spans="2:16" x14ac:dyDescent="0.25">
      <c r="B87" s="2" t="s">
        <v>23</v>
      </c>
      <c r="C87" s="1"/>
      <c r="D87" s="1" t="s">
        <v>24</v>
      </c>
      <c r="E87" s="1"/>
      <c r="F87" s="1"/>
      <c r="G87" s="1"/>
      <c r="H87" s="1"/>
      <c r="I87" s="1"/>
      <c r="J87" s="1"/>
      <c r="K87" s="1"/>
      <c r="L87" s="1"/>
      <c r="M87" s="1"/>
      <c r="N87" s="1"/>
      <c r="O87" s="1"/>
      <c r="P87" s="1"/>
    </row>
    <row r="88" spans="2:16" x14ac:dyDescent="0.25">
      <c r="B88" s="2" t="s">
        <v>25</v>
      </c>
      <c r="C88" s="1"/>
      <c r="D88" s="1" t="s">
        <v>26</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511</v>
      </c>
      <c r="E92" s="1"/>
      <c r="F92" s="1"/>
      <c r="G92" s="1"/>
      <c r="H92" s="1"/>
      <c r="I92" s="1"/>
      <c r="J92" s="1"/>
      <c r="K92" s="1"/>
      <c r="L92" s="1"/>
      <c r="M92" s="1"/>
      <c r="N92" s="1"/>
      <c r="O92" s="1"/>
      <c r="P92" s="1"/>
    </row>
    <row r="93" spans="2:16" x14ac:dyDescent="0.25">
      <c r="B93" s="2" t="s">
        <v>34</v>
      </c>
      <c r="C93" s="1"/>
      <c r="D93" s="1" t="s">
        <v>497</v>
      </c>
      <c r="E93" s="1"/>
      <c r="F93" s="1"/>
      <c r="G93" s="1"/>
      <c r="H93" s="1"/>
      <c r="I93" s="1"/>
      <c r="J93" s="1"/>
      <c r="K93" s="1"/>
      <c r="L93" s="1"/>
      <c r="M93" s="1"/>
      <c r="N93" s="1"/>
      <c r="O93" s="1"/>
      <c r="P93" s="1"/>
    </row>
    <row r="95" spans="2:16" x14ac:dyDescent="0.25">
      <c r="B95" s="2" t="s">
        <v>5</v>
      </c>
      <c r="C95" s="1"/>
      <c r="D95" s="1" t="s">
        <v>512</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513</v>
      </c>
      <c r="E97" s="1"/>
      <c r="F97" s="1"/>
      <c r="G97" s="1"/>
      <c r="H97" s="1"/>
      <c r="I97" s="1"/>
      <c r="J97" s="1"/>
      <c r="K97" s="1"/>
      <c r="L97" s="1"/>
      <c r="M97" s="1"/>
      <c r="N97" s="1"/>
      <c r="O97" s="1"/>
      <c r="P97" s="1"/>
    </row>
    <row r="98" spans="2:16" x14ac:dyDescent="0.25">
      <c r="B98" s="2" t="s">
        <v>11</v>
      </c>
      <c r="C98" s="1"/>
      <c r="D98" s="1" t="s">
        <v>514</v>
      </c>
      <c r="E98" s="1"/>
      <c r="F98" s="1"/>
      <c r="G98" s="1"/>
      <c r="H98" s="1"/>
      <c r="I98" s="1"/>
      <c r="J98" s="1"/>
      <c r="K98" s="1"/>
      <c r="L98" s="1"/>
      <c r="M98" s="1"/>
      <c r="N98" s="1"/>
      <c r="O98" s="1"/>
      <c r="P98" s="1"/>
    </row>
    <row r="99" spans="2:16" x14ac:dyDescent="0.25">
      <c r="B99" s="2" t="s">
        <v>13</v>
      </c>
      <c r="C99" s="1"/>
      <c r="D99" s="1" t="s">
        <v>515</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t="s">
        <v>198</v>
      </c>
      <c r="E102" s="1"/>
      <c r="F102" s="1"/>
      <c r="G102" s="1"/>
      <c r="H102" s="1"/>
      <c r="I102" s="1"/>
      <c r="J102" s="1"/>
      <c r="K102" s="1"/>
      <c r="L102" s="1"/>
      <c r="M102" s="1"/>
      <c r="N102" s="1"/>
      <c r="O102" s="1"/>
      <c r="P102" s="1"/>
    </row>
    <row r="103" spans="2:16" x14ac:dyDescent="0.25">
      <c r="B103" s="2" t="s">
        <v>18</v>
      </c>
      <c r="C103" s="1"/>
      <c r="D103" s="1" t="s">
        <v>516</v>
      </c>
      <c r="E103" s="1"/>
      <c r="F103" s="1"/>
      <c r="G103" s="1"/>
      <c r="H103" s="1"/>
      <c r="I103" s="1"/>
      <c r="J103" s="1"/>
      <c r="K103" s="1"/>
      <c r="L103" s="1"/>
      <c r="M103" s="1"/>
      <c r="N103" s="1"/>
      <c r="O103" s="1"/>
      <c r="P103" s="1"/>
    </row>
    <row r="104" spans="2:16" x14ac:dyDescent="0.25">
      <c r="B104" s="2" t="s">
        <v>20</v>
      </c>
      <c r="C104" s="1"/>
      <c r="D104" s="1">
        <v>6</v>
      </c>
      <c r="E104" s="1"/>
      <c r="F104" s="1"/>
      <c r="G104" s="1"/>
      <c r="H104" s="1"/>
      <c r="I104" s="1"/>
      <c r="J104" s="1"/>
      <c r="K104" s="1"/>
      <c r="L104" s="1"/>
      <c r="M104" s="1"/>
      <c r="N104" s="1"/>
      <c r="O104" s="1"/>
      <c r="P104" s="1"/>
    </row>
    <row r="105" spans="2:16" x14ac:dyDescent="0.25">
      <c r="B105" s="2" t="s">
        <v>21</v>
      </c>
      <c r="C105" s="1"/>
      <c r="D105" s="1">
        <v>2</v>
      </c>
      <c r="E105" s="1"/>
      <c r="F105" s="1"/>
      <c r="G105" s="1"/>
      <c r="H105" s="1"/>
      <c r="I105" s="1"/>
      <c r="J105" s="1"/>
      <c r="K105" s="1"/>
      <c r="L105" s="1"/>
      <c r="M105" s="1"/>
      <c r="N105" s="1"/>
      <c r="O105" s="1"/>
      <c r="P105" s="1"/>
    </row>
    <row r="106" spans="2:16" x14ac:dyDescent="0.25">
      <c r="B106" s="2" t="s">
        <v>22</v>
      </c>
      <c r="C106" s="1"/>
      <c r="D106" s="1">
        <v>3</v>
      </c>
      <c r="E106" s="1"/>
      <c r="F106" s="1"/>
      <c r="G106" s="1"/>
      <c r="H106" s="1"/>
      <c r="I106" s="1"/>
      <c r="J106" s="1"/>
      <c r="K106" s="1"/>
      <c r="L106" s="1"/>
      <c r="M106" s="1"/>
      <c r="N106" s="1"/>
      <c r="O106" s="1"/>
      <c r="P106" s="1"/>
    </row>
    <row r="107" spans="2:16" x14ac:dyDescent="0.25">
      <c r="B107" s="2" t="s">
        <v>23</v>
      </c>
      <c r="C107" s="1"/>
      <c r="D107" s="1" t="s">
        <v>24</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c r="E110" s="1"/>
      <c r="F110" s="1"/>
      <c r="G110" s="1"/>
      <c r="H110" s="1"/>
      <c r="I110" s="1"/>
      <c r="J110" s="1"/>
      <c r="K110" s="1"/>
      <c r="L110" s="1"/>
      <c r="M110" s="1"/>
      <c r="N110" s="1"/>
      <c r="O110" s="1"/>
      <c r="P110" s="1"/>
    </row>
    <row r="111" spans="2:16" x14ac:dyDescent="0.25">
      <c r="B111" s="2" t="s">
        <v>30</v>
      </c>
      <c r="C111" s="1"/>
      <c r="D111" s="1" t="s">
        <v>517</v>
      </c>
      <c r="E111" s="1"/>
      <c r="F111" s="1"/>
      <c r="G111" s="1"/>
      <c r="H111" s="1"/>
      <c r="I111" s="1"/>
      <c r="J111" s="1"/>
      <c r="K111" s="1"/>
      <c r="L111" s="1"/>
      <c r="M111" s="1"/>
      <c r="N111" s="1"/>
      <c r="O111" s="1"/>
      <c r="P111" s="1"/>
    </row>
    <row r="112" spans="2:16" x14ac:dyDescent="0.25">
      <c r="B112" s="2" t="s">
        <v>32</v>
      </c>
      <c r="C112" s="1"/>
      <c r="D112" s="1" t="s">
        <v>518</v>
      </c>
      <c r="E112" s="1"/>
      <c r="F112" s="1"/>
      <c r="G112" s="1"/>
      <c r="H112" s="1"/>
      <c r="I112" s="1"/>
      <c r="J112" s="1"/>
      <c r="K112" s="1"/>
      <c r="L112" s="1"/>
      <c r="M112" s="1"/>
      <c r="N112" s="1"/>
      <c r="O112" s="1"/>
      <c r="P112" s="1"/>
    </row>
    <row r="113" spans="2:16" x14ac:dyDescent="0.25">
      <c r="B113" s="2" t="s">
        <v>34</v>
      </c>
      <c r="C113" s="1"/>
      <c r="D113" s="1" t="s">
        <v>497</v>
      </c>
      <c r="E113" s="1"/>
      <c r="F113" s="1"/>
      <c r="G113" s="1"/>
      <c r="H113" s="1"/>
      <c r="I113" s="1"/>
      <c r="J113" s="1"/>
      <c r="K113" s="1"/>
      <c r="L113" s="1"/>
      <c r="M113" s="1"/>
      <c r="N113" s="1"/>
      <c r="O113" s="1"/>
      <c r="P113" s="1"/>
    </row>
    <row r="115" spans="2:16" x14ac:dyDescent="0.25">
      <c r="B115" s="2" t="s">
        <v>5</v>
      </c>
      <c r="C115" s="1"/>
      <c r="D115" s="1" t="s">
        <v>512</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519</v>
      </c>
      <c r="E117" s="1"/>
      <c r="F117" s="1"/>
      <c r="G117" s="1"/>
      <c r="H117" s="1"/>
      <c r="I117" s="1"/>
      <c r="J117" s="1"/>
      <c r="K117" s="1"/>
      <c r="L117" s="1"/>
      <c r="M117" s="1"/>
      <c r="N117" s="1"/>
      <c r="O117" s="1"/>
      <c r="P117" s="1"/>
    </row>
    <row r="118" spans="2:16" x14ac:dyDescent="0.25">
      <c r="B118" s="2" t="s">
        <v>11</v>
      </c>
      <c r="C118" s="1"/>
      <c r="D118" s="1" t="s">
        <v>520</v>
      </c>
      <c r="E118" s="1"/>
      <c r="F118" s="1"/>
      <c r="G118" s="1"/>
      <c r="H118" s="1"/>
      <c r="I118" s="1"/>
      <c r="J118" s="1"/>
      <c r="K118" s="1"/>
      <c r="L118" s="1"/>
      <c r="M118" s="1"/>
      <c r="N118" s="1"/>
      <c r="O118" s="1"/>
      <c r="P118" s="1"/>
    </row>
    <row r="119" spans="2:16" x14ac:dyDescent="0.25">
      <c r="B119" s="2" t="s">
        <v>13</v>
      </c>
      <c r="C119" s="1"/>
      <c r="D119" s="1" t="s">
        <v>521</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t="s">
        <v>522</v>
      </c>
      <c r="E122" s="1"/>
      <c r="F122" s="1"/>
      <c r="G122" s="1"/>
      <c r="H122" s="1"/>
      <c r="I122" s="1"/>
      <c r="J122" s="1"/>
      <c r="K122" s="1"/>
      <c r="L122" s="1"/>
      <c r="M122" s="1"/>
      <c r="N122" s="1"/>
      <c r="O122" s="1"/>
      <c r="P122" s="1"/>
    </row>
    <row r="123" spans="2:16" x14ac:dyDescent="0.25">
      <c r="B123" s="2" t="s">
        <v>18</v>
      </c>
      <c r="C123" s="1"/>
      <c r="D123" s="1" t="s">
        <v>523</v>
      </c>
      <c r="E123" s="1"/>
      <c r="F123" s="1"/>
      <c r="G123" s="1"/>
      <c r="H123" s="1"/>
      <c r="I123" s="1"/>
      <c r="J123" s="1"/>
      <c r="K123" s="1"/>
      <c r="L123" s="1"/>
      <c r="M123" s="1"/>
      <c r="N123" s="1"/>
      <c r="O123" s="1"/>
      <c r="P123" s="1"/>
    </row>
    <row r="124" spans="2:16" x14ac:dyDescent="0.25">
      <c r="B124" s="2" t="s">
        <v>20</v>
      </c>
      <c r="C124" s="1"/>
      <c r="D124" s="1">
        <v>110</v>
      </c>
      <c r="E124" s="1"/>
      <c r="F124" s="1"/>
      <c r="G124" s="1"/>
      <c r="H124" s="1"/>
      <c r="I124" s="1"/>
      <c r="J124" s="1"/>
      <c r="K124" s="1"/>
      <c r="L124" s="1"/>
      <c r="M124" s="1"/>
      <c r="N124" s="1"/>
      <c r="O124" s="1"/>
      <c r="P124" s="1"/>
    </row>
    <row r="125" spans="2:16" x14ac:dyDescent="0.25">
      <c r="B125" s="2" t="s">
        <v>21</v>
      </c>
      <c r="C125" s="1"/>
      <c r="D125" s="1">
        <v>5</v>
      </c>
      <c r="E125" s="1"/>
      <c r="F125" s="1"/>
      <c r="G125" s="1"/>
      <c r="H125" s="1"/>
      <c r="I125" s="1"/>
      <c r="J125" s="1"/>
      <c r="K125" s="1"/>
      <c r="L125" s="1"/>
      <c r="M125" s="1"/>
      <c r="N125" s="1"/>
      <c r="O125" s="1"/>
      <c r="P125" s="1"/>
    </row>
    <row r="126" spans="2:16" x14ac:dyDescent="0.25">
      <c r="B126" s="2" t="s">
        <v>22</v>
      </c>
      <c r="C126" s="1"/>
      <c r="D126" s="1">
        <v>100</v>
      </c>
      <c r="E126" s="1"/>
      <c r="F126" s="1"/>
      <c r="G126" s="1"/>
      <c r="H126" s="1"/>
      <c r="I126" s="1"/>
      <c r="J126" s="1"/>
      <c r="K126" s="1"/>
      <c r="L126" s="1"/>
      <c r="M126" s="1"/>
      <c r="N126" s="1"/>
      <c r="O126" s="1"/>
      <c r="P126" s="1"/>
    </row>
    <row r="127" spans="2:16" x14ac:dyDescent="0.25">
      <c r="B127" s="2" t="s">
        <v>23</v>
      </c>
      <c r="C127" s="1"/>
      <c r="D127" s="1" t="s">
        <v>24</v>
      </c>
      <c r="E127" s="1"/>
      <c r="F127" s="1"/>
      <c r="G127" s="1"/>
      <c r="H127" s="1"/>
      <c r="I127" s="1"/>
      <c r="J127" s="1"/>
      <c r="K127" s="1"/>
      <c r="L127" s="1"/>
      <c r="M127" s="1"/>
      <c r="N127" s="1"/>
      <c r="O127" s="1"/>
      <c r="P127" s="1"/>
    </row>
    <row r="128" spans="2:16" x14ac:dyDescent="0.25">
      <c r="B128" s="2" t="s">
        <v>25</v>
      </c>
      <c r="C128" s="1"/>
      <c r="D128" s="1" t="s">
        <v>26</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517</v>
      </c>
      <c r="E131" s="1"/>
      <c r="F131" s="1"/>
      <c r="G131" s="1"/>
      <c r="H131" s="1"/>
      <c r="I131" s="1"/>
      <c r="J131" s="1"/>
      <c r="K131" s="1"/>
      <c r="L131" s="1"/>
      <c r="M131" s="1"/>
      <c r="N131" s="1"/>
      <c r="O131" s="1"/>
      <c r="P131" s="1"/>
    </row>
    <row r="132" spans="2:16" x14ac:dyDescent="0.25">
      <c r="B132" s="2" t="s">
        <v>32</v>
      </c>
      <c r="C132" s="1"/>
      <c r="D132" s="1" t="s">
        <v>518</v>
      </c>
      <c r="E132" s="1"/>
      <c r="F132" s="1"/>
      <c r="G132" s="1"/>
      <c r="H132" s="1"/>
      <c r="I132" s="1"/>
      <c r="J132" s="1"/>
      <c r="K132" s="1"/>
      <c r="L132" s="1"/>
      <c r="M132" s="1"/>
      <c r="N132" s="1"/>
      <c r="O132" s="1"/>
      <c r="P132" s="1"/>
    </row>
    <row r="133" spans="2:16" x14ac:dyDescent="0.25">
      <c r="B133" s="2" t="s">
        <v>34</v>
      </c>
      <c r="C133" s="1"/>
      <c r="D133" s="1" t="s">
        <v>497</v>
      </c>
      <c r="E133" s="1"/>
      <c r="F133" s="1"/>
      <c r="G133" s="1"/>
      <c r="H133" s="1"/>
      <c r="I133" s="1"/>
      <c r="J133" s="1"/>
      <c r="K133" s="1"/>
      <c r="L133" s="1"/>
      <c r="M133" s="1"/>
      <c r="N133" s="1"/>
      <c r="O133" s="1"/>
      <c r="P133" s="1"/>
    </row>
  </sheetData>
  <mergeCells count="229">
    <mergeCell ref="B133:C133"/>
    <mergeCell ref="D133:P133"/>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3:P33"/>
    <mergeCell ref="B35:C35"/>
    <mergeCell ref="D35:P35"/>
    <mergeCell ref="B36:C36"/>
    <mergeCell ref="D36:P36"/>
    <mergeCell ref="B37:C37"/>
    <mergeCell ref="D37:P37"/>
    <mergeCell ref="B38:C38"/>
    <mergeCell ref="D38:P38"/>
    <mergeCell ref="C25:F25"/>
    <mergeCell ref="G25:J25"/>
    <mergeCell ref="K25:P25"/>
    <mergeCell ref="B26:P26"/>
    <mergeCell ref="C27:P27"/>
    <mergeCell ref="C28:P28"/>
    <mergeCell ref="C29:P29"/>
    <mergeCell ref="C30:P30"/>
    <mergeCell ref="C31:P31"/>
    <mergeCell ref="C22:F22"/>
    <mergeCell ref="G22:J22"/>
    <mergeCell ref="K22:P22"/>
    <mergeCell ref="C23:F23"/>
    <mergeCell ref="G23:J23"/>
    <mergeCell ref="K23:P23"/>
    <mergeCell ref="C24:F24"/>
    <mergeCell ref="G24:J24"/>
    <mergeCell ref="K24:P24"/>
    <mergeCell ref="B13:O13"/>
    <mergeCell ref="B14:N14"/>
    <mergeCell ref="B15:C15"/>
    <mergeCell ref="B18:O18"/>
    <mergeCell ref="B19:O19"/>
    <mergeCell ref="C20:F20"/>
    <mergeCell ref="G20:J20"/>
    <mergeCell ref="K20:P20"/>
    <mergeCell ref="C21:F21"/>
    <mergeCell ref="G21:J21"/>
    <mergeCell ref="K21:P21"/>
    <mergeCell ref="B1:P1"/>
    <mergeCell ref="B2:N2"/>
    <mergeCell ref="B3:C3"/>
    <mergeCell ref="B5:O5"/>
    <mergeCell ref="B6:N6"/>
    <mergeCell ref="B7:C7"/>
    <mergeCell ref="B9:O9"/>
    <mergeCell ref="B10:N10"/>
    <mergeCell ref="B11:C11"/>
  </mergeCells>
  <conditionalFormatting sqref="O4">
    <cfRule type="containsText" dxfId="1253" priority="1" operator="containsText" text="Atingiu">
      <formula>NOT(ISERROR(SEARCH("Atingiu",O4)))</formula>
    </cfRule>
    <cfRule type="containsText" dxfId="1252" priority="1" operator="containsText" text="Superou">
      <formula>NOT(ISERROR(SEARCH("Superou",O4)))</formula>
    </cfRule>
    <cfRule type="containsText" dxfId="1251" priority="1" operator="containsText" text="Não">
      <formula>NOT(ISERROR(SEARCH("Não",O4)))</formula>
    </cfRule>
  </conditionalFormatting>
  <conditionalFormatting sqref="P5">
    <cfRule type="cellIs" dxfId="1250" priority="2" operator="equal">
      <formula>1</formula>
    </cfRule>
    <cfRule type="cellIs" dxfId="1249" priority="2" operator="greaterThan">
      <formula>1</formula>
    </cfRule>
    <cfRule type="cellIs" dxfId="1248" priority="2" operator="lessThan">
      <formula>1</formula>
    </cfRule>
  </conditionalFormatting>
  <conditionalFormatting sqref="O8">
    <cfRule type="containsText" dxfId="1247" priority="3" operator="containsText" text="Atingiu">
      <formula>NOT(ISERROR(SEARCH("Atingiu",O8)))</formula>
    </cfRule>
    <cfRule type="containsText" dxfId="1246" priority="3" operator="containsText" text="Superou">
      <formula>NOT(ISERROR(SEARCH("Superou",O8)))</formula>
    </cfRule>
    <cfRule type="containsText" dxfId="1245" priority="3" operator="containsText" text="Não">
      <formula>NOT(ISERROR(SEARCH("Não",O8)))</formula>
    </cfRule>
  </conditionalFormatting>
  <conditionalFormatting sqref="P9">
    <cfRule type="cellIs" dxfId="1244" priority="4" operator="equal">
      <formula>1</formula>
    </cfRule>
    <cfRule type="cellIs" dxfId="1243" priority="4" operator="greaterThan">
      <formula>1</formula>
    </cfRule>
    <cfRule type="cellIs" dxfId="1242" priority="4" operator="lessThan">
      <formula>1</formula>
    </cfRule>
  </conditionalFormatting>
  <conditionalFormatting sqref="O12">
    <cfRule type="containsText" dxfId="1241" priority="5" operator="containsText" text="Atingiu">
      <formula>NOT(ISERROR(SEARCH("Atingiu",O12)))</formula>
    </cfRule>
    <cfRule type="containsText" dxfId="1240" priority="5" operator="containsText" text="Superou">
      <formula>NOT(ISERROR(SEARCH("Superou",O12)))</formula>
    </cfRule>
    <cfRule type="containsText" dxfId="1239" priority="5" operator="containsText" text="Não">
      <formula>NOT(ISERROR(SEARCH("Não",O12)))</formula>
    </cfRule>
  </conditionalFormatting>
  <conditionalFormatting sqref="P13">
    <cfRule type="cellIs" dxfId="1238" priority="6" operator="equal">
      <formula>1</formula>
    </cfRule>
    <cfRule type="cellIs" dxfId="1237" priority="6" operator="greaterThan">
      <formula>1</formula>
    </cfRule>
    <cfRule type="cellIs" dxfId="1236" priority="6" operator="lessThan">
      <formula>1</formula>
    </cfRule>
  </conditionalFormatting>
  <conditionalFormatting sqref="O16">
    <cfRule type="containsText" dxfId="1235" priority="7" operator="containsText" text="Atingiu">
      <formula>NOT(ISERROR(SEARCH("Atingiu",O16)))</formula>
    </cfRule>
    <cfRule type="containsText" dxfId="1234" priority="7" operator="containsText" text="Superou">
      <formula>NOT(ISERROR(SEARCH("Superou",O16)))</formula>
    </cfRule>
    <cfRule type="containsText" dxfId="1233" priority="7" operator="containsText" text="Não">
      <formula>NOT(ISERROR(SEARCH("Não",O16)))</formula>
    </cfRule>
  </conditionalFormatting>
  <conditionalFormatting sqref="O17">
    <cfRule type="containsText" dxfId="1232" priority="8" operator="containsText" text="Atingiu">
      <formula>NOT(ISERROR(SEARCH("Atingiu",O17)))</formula>
    </cfRule>
    <cfRule type="containsText" dxfId="1231" priority="8" operator="containsText" text="Superou">
      <formula>NOT(ISERROR(SEARCH("Superou",O17)))</formula>
    </cfRule>
    <cfRule type="containsText" dxfId="1230" priority="8" operator="containsText" text="Não">
      <formula>NOT(ISERROR(SEARCH("Não",O17)))</formula>
    </cfRule>
  </conditionalFormatting>
  <conditionalFormatting sqref="P18">
    <cfRule type="cellIs" dxfId="1229" priority="9" operator="equal">
      <formula>1</formula>
    </cfRule>
    <cfRule type="cellIs" dxfId="1228" priority="9" operator="greaterThan">
      <formula>1</formula>
    </cfRule>
    <cfRule type="cellIs" dxfId="1227" priority="9" operator="lessThan">
      <formula>1</formula>
    </cfRule>
  </conditionalFormatting>
  <conditionalFormatting sqref="P19">
    <cfRule type="cellIs" dxfId="1226" priority="10" operator="equal">
      <formula>1</formula>
    </cfRule>
    <cfRule type="cellIs" dxfId="1225" priority="10" operator="greaterThan">
      <formula>1</formula>
    </cfRule>
    <cfRule type="cellIs" dxfId="1224" priority="10" operator="lessThan">
      <formula>1</formula>
    </cfRule>
  </conditionalFormatting>
  <pageMargins left="0.75" right="0.75" top="0.75" bottom="0.5" header="0.5" footer="0.7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08081"/>
  </sheetPr>
  <dimension ref="B1:R110"/>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1478</v>
      </c>
      <c r="C2" s="10"/>
      <c r="D2" s="10"/>
      <c r="E2" s="10"/>
      <c r="F2" s="10"/>
      <c r="G2" s="10"/>
      <c r="H2" s="10"/>
      <c r="I2" s="10"/>
      <c r="J2" s="10"/>
      <c r="K2" s="10"/>
      <c r="L2" s="10"/>
      <c r="M2" s="10"/>
      <c r="N2" s="9"/>
      <c r="O2" s="18" t="s">
        <v>1244</v>
      </c>
      <c r="P2" s="19">
        <v>5.0000000000000001E-3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1479</v>
      </c>
      <c r="C4" s="23" t="s">
        <v>171</v>
      </c>
      <c r="D4" s="24"/>
      <c r="E4" s="24"/>
      <c r="F4" s="24"/>
      <c r="G4" s="25">
        <v>5</v>
      </c>
      <c r="H4" s="25">
        <v>1</v>
      </c>
      <c r="I4" s="25">
        <v>7</v>
      </c>
      <c r="J4" s="26">
        <v>1</v>
      </c>
      <c r="K4" s="27" t="s">
        <v>223</v>
      </c>
      <c r="L4" s="24" t="s">
        <v>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1480</v>
      </c>
      <c r="C6" s="10"/>
      <c r="D6" s="10"/>
      <c r="E6" s="10"/>
      <c r="F6" s="10"/>
      <c r="G6" s="10"/>
      <c r="H6" s="10"/>
      <c r="I6" s="10"/>
      <c r="J6" s="10"/>
      <c r="K6" s="10"/>
      <c r="L6" s="10"/>
      <c r="M6" s="10"/>
      <c r="N6" s="9"/>
      <c r="O6" s="18" t="s">
        <v>1244</v>
      </c>
      <c r="P6" s="19">
        <v>5.0000000000000001E-3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1481</v>
      </c>
      <c r="C8" s="23" t="s">
        <v>177</v>
      </c>
      <c r="D8" s="24"/>
      <c r="E8" s="24"/>
      <c r="F8" s="24"/>
      <c r="G8" s="25">
        <v>20</v>
      </c>
      <c r="H8" s="25">
        <v>2</v>
      </c>
      <c r="I8" s="25">
        <v>23</v>
      </c>
      <c r="J8" s="26">
        <v>1</v>
      </c>
      <c r="K8" s="27" t="s">
        <v>223</v>
      </c>
      <c r="L8" s="24" t="s">
        <v>181</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1482</v>
      </c>
      <c r="C10" s="10"/>
      <c r="D10" s="10"/>
      <c r="E10" s="10"/>
      <c r="F10" s="10"/>
      <c r="G10" s="10"/>
      <c r="H10" s="10"/>
      <c r="I10" s="10"/>
      <c r="J10" s="10"/>
      <c r="K10" s="10"/>
      <c r="L10" s="10"/>
      <c r="M10" s="10"/>
      <c r="N10" s="9"/>
      <c r="O10" s="18" t="s">
        <v>1244</v>
      </c>
      <c r="P10" s="19">
        <v>5.0000000000000001E-3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1483</v>
      </c>
      <c r="C12" s="23" t="s">
        <v>185</v>
      </c>
      <c r="D12" s="24"/>
      <c r="E12" s="24"/>
      <c r="F12" s="24"/>
      <c r="G12" s="25">
        <v>27</v>
      </c>
      <c r="H12" s="25">
        <v>2</v>
      </c>
      <c r="I12" s="25">
        <v>30</v>
      </c>
      <c r="J12" s="26">
        <v>1</v>
      </c>
      <c r="K12" s="27" t="s">
        <v>223</v>
      </c>
      <c r="L12" s="24" t="s">
        <v>186</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1484</v>
      </c>
      <c r="C14" s="10"/>
      <c r="D14" s="10"/>
      <c r="E14" s="10"/>
      <c r="F14" s="10"/>
      <c r="G14" s="10"/>
      <c r="H14" s="10"/>
      <c r="I14" s="10"/>
      <c r="J14" s="10"/>
      <c r="K14" s="10"/>
      <c r="L14" s="10"/>
      <c r="M14" s="10"/>
      <c r="N14" s="9"/>
      <c r="O14" s="18" t="s">
        <v>1244</v>
      </c>
      <c r="P14" s="19">
        <v>5.0000000000000001E-3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1485</v>
      </c>
      <c r="C16" s="23" t="s">
        <v>190</v>
      </c>
      <c r="D16" s="24"/>
      <c r="E16" s="24"/>
      <c r="F16" s="24"/>
      <c r="G16" s="25">
        <v>45</v>
      </c>
      <c r="H16" s="25">
        <v>3</v>
      </c>
      <c r="I16" s="25">
        <v>50</v>
      </c>
      <c r="J16" s="26">
        <v>1</v>
      </c>
      <c r="K16" s="27" t="s">
        <v>223</v>
      </c>
      <c r="L16" s="24" t="s">
        <v>192</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6" x14ac:dyDescent="0.25">
      <c r="B17" s="7" t="s">
        <v>1262</v>
      </c>
      <c r="C17" s="7"/>
      <c r="D17" s="7"/>
      <c r="E17" s="7"/>
      <c r="F17" s="7"/>
      <c r="G17" s="7"/>
      <c r="H17" s="7"/>
      <c r="I17" s="7"/>
      <c r="J17" s="7"/>
      <c r="K17" s="7"/>
      <c r="L17" s="7"/>
      <c r="M17" s="7"/>
      <c r="N17" s="7"/>
      <c r="O17" s="7"/>
      <c r="P17" s="30">
        <f>J16*N16</f>
        <v>0</v>
      </c>
    </row>
    <row r="18" spans="2:16" ht="30" customHeight="1" x14ac:dyDescent="0.25">
      <c r="B18" s="6" t="s">
        <v>1279</v>
      </c>
      <c r="C18" s="6"/>
      <c r="D18" s="6"/>
      <c r="E18" s="6"/>
      <c r="F18" s="6"/>
      <c r="G18" s="6"/>
      <c r="H18" s="6"/>
      <c r="I18" s="6"/>
      <c r="J18" s="6"/>
      <c r="K18" s="6"/>
      <c r="L18" s="6"/>
      <c r="M18" s="6"/>
      <c r="N18" s="6"/>
      <c r="O18" s="6"/>
      <c r="P18" s="31">
        <f>P2*P5+P6*P9+P10*P13+P14*P17</f>
        <v>0</v>
      </c>
    </row>
    <row r="19" spans="2:16" ht="27" customHeight="1" x14ac:dyDescent="0.25">
      <c r="B19" s="32" t="s">
        <v>1264</v>
      </c>
      <c r="C19" s="5" t="s">
        <v>1265</v>
      </c>
      <c r="D19" s="5" t="s">
        <v>1265</v>
      </c>
      <c r="E19" s="5" t="s">
        <v>1265</v>
      </c>
      <c r="F19" s="5" t="s">
        <v>1265</v>
      </c>
      <c r="G19" s="5" t="s">
        <v>1266</v>
      </c>
      <c r="H19" s="5" t="s">
        <v>1266</v>
      </c>
      <c r="I19" s="5" t="s">
        <v>1266</v>
      </c>
      <c r="J19" s="5" t="s">
        <v>1266</v>
      </c>
      <c r="K19" s="5" t="s">
        <v>1267</v>
      </c>
      <c r="L19" s="5" t="s">
        <v>1267</v>
      </c>
      <c r="M19" s="5" t="s">
        <v>1267</v>
      </c>
      <c r="N19" s="5" t="s">
        <v>1267</v>
      </c>
      <c r="O19" s="5" t="s">
        <v>1267</v>
      </c>
      <c r="P19" s="5" t="s">
        <v>1267</v>
      </c>
    </row>
    <row r="20" spans="2:16" ht="27" customHeight="1" x14ac:dyDescent="0.25">
      <c r="B20" s="33" t="s">
        <v>1479</v>
      </c>
      <c r="C20" s="4" t="s">
        <v>171</v>
      </c>
      <c r="D20" s="4" t="s">
        <v>171</v>
      </c>
      <c r="E20" s="4" t="s">
        <v>171</v>
      </c>
      <c r="F20" s="4" t="s">
        <v>171</v>
      </c>
      <c r="G20" s="4" t="s">
        <v>42</v>
      </c>
      <c r="H20" s="4" t="s">
        <v>42</v>
      </c>
      <c r="I20" s="4" t="s">
        <v>42</v>
      </c>
      <c r="J20" s="4" t="s">
        <v>42</v>
      </c>
      <c r="K20" s="4" t="s">
        <v>174</v>
      </c>
      <c r="L20" s="4" t="s">
        <v>174</v>
      </c>
      <c r="M20" s="4" t="s">
        <v>174</v>
      </c>
      <c r="N20" s="4" t="s">
        <v>174</v>
      </c>
      <c r="O20" s="4" t="s">
        <v>174</v>
      </c>
      <c r="P20" s="4" t="s">
        <v>174</v>
      </c>
    </row>
    <row r="21" spans="2:16" ht="27" customHeight="1" x14ac:dyDescent="0.25">
      <c r="B21" s="33" t="s">
        <v>1481</v>
      </c>
      <c r="C21" s="4" t="s">
        <v>177</v>
      </c>
      <c r="D21" s="4" t="s">
        <v>177</v>
      </c>
      <c r="E21" s="4" t="s">
        <v>177</v>
      </c>
      <c r="F21" s="4" t="s">
        <v>177</v>
      </c>
      <c r="G21" s="4" t="s">
        <v>42</v>
      </c>
      <c r="H21" s="4" t="s">
        <v>42</v>
      </c>
      <c r="I21" s="4" t="s">
        <v>42</v>
      </c>
      <c r="J21" s="4" t="s">
        <v>42</v>
      </c>
      <c r="K21" s="4" t="s">
        <v>182</v>
      </c>
      <c r="L21" s="4" t="s">
        <v>182</v>
      </c>
      <c r="M21" s="4" t="s">
        <v>182</v>
      </c>
      <c r="N21" s="4" t="s">
        <v>182</v>
      </c>
      <c r="O21" s="4" t="s">
        <v>182</v>
      </c>
      <c r="P21" s="4" t="s">
        <v>182</v>
      </c>
    </row>
    <row r="22" spans="2:16" ht="27" customHeight="1" x14ac:dyDescent="0.25">
      <c r="B22" s="33" t="s">
        <v>1483</v>
      </c>
      <c r="C22" s="4" t="s">
        <v>185</v>
      </c>
      <c r="D22" s="4" t="s">
        <v>185</v>
      </c>
      <c r="E22" s="4" t="s">
        <v>185</v>
      </c>
      <c r="F22" s="4" t="s">
        <v>185</v>
      </c>
      <c r="G22" s="4" t="s">
        <v>42</v>
      </c>
      <c r="H22" s="4" t="s">
        <v>42</v>
      </c>
      <c r="I22" s="4" t="s">
        <v>42</v>
      </c>
      <c r="J22" s="4" t="s">
        <v>42</v>
      </c>
      <c r="K22" s="4" t="s">
        <v>187</v>
      </c>
      <c r="L22" s="4" t="s">
        <v>187</v>
      </c>
      <c r="M22" s="4" t="s">
        <v>187</v>
      </c>
      <c r="N22" s="4" t="s">
        <v>187</v>
      </c>
      <c r="O22" s="4" t="s">
        <v>187</v>
      </c>
      <c r="P22" s="4" t="s">
        <v>187</v>
      </c>
    </row>
    <row r="23" spans="2:16" ht="27" customHeight="1" x14ac:dyDescent="0.25">
      <c r="B23" s="33" t="s">
        <v>1485</v>
      </c>
      <c r="C23" s="4" t="s">
        <v>190</v>
      </c>
      <c r="D23" s="4" t="s">
        <v>190</v>
      </c>
      <c r="E23" s="4" t="s">
        <v>190</v>
      </c>
      <c r="F23" s="4" t="s">
        <v>190</v>
      </c>
      <c r="G23" s="4" t="s">
        <v>42</v>
      </c>
      <c r="H23" s="4" t="s">
        <v>42</v>
      </c>
      <c r="I23" s="4" t="s">
        <v>42</v>
      </c>
      <c r="J23" s="4" t="s">
        <v>42</v>
      </c>
      <c r="K23" s="4" t="s">
        <v>193</v>
      </c>
      <c r="L23" s="4" t="s">
        <v>193</v>
      </c>
      <c r="M23" s="4" t="s">
        <v>193</v>
      </c>
      <c r="N23" s="4" t="s">
        <v>193</v>
      </c>
      <c r="O23" s="4" t="s">
        <v>193</v>
      </c>
      <c r="P23" s="4" t="s">
        <v>193</v>
      </c>
    </row>
    <row r="24" spans="2:16" ht="27" customHeight="1" x14ac:dyDescent="0.25">
      <c r="B24" s="3" t="s">
        <v>1268</v>
      </c>
      <c r="C24" s="3" t="s">
        <v>1268</v>
      </c>
      <c r="D24" s="3" t="s">
        <v>1268</v>
      </c>
      <c r="E24" s="3" t="s">
        <v>1268</v>
      </c>
      <c r="F24" s="3" t="s">
        <v>1268</v>
      </c>
      <c r="G24" s="3" t="s">
        <v>1268</v>
      </c>
      <c r="H24" s="3" t="s">
        <v>1268</v>
      </c>
      <c r="I24" s="3" t="s">
        <v>1268</v>
      </c>
      <c r="J24" s="3" t="s">
        <v>1268</v>
      </c>
      <c r="K24" s="3" t="s">
        <v>1268</v>
      </c>
      <c r="L24" s="3" t="s">
        <v>1268</v>
      </c>
      <c r="M24" s="3" t="s">
        <v>1268</v>
      </c>
      <c r="N24" s="3" t="s">
        <v>1268</v>
      </c>
      <c r="O24" s="3" t="s">
        <v>1268</v>
      </c>
      <c r="P24" s="3" t="s">
        <v>1268</v>
      </c>
    </row>
    <row r="25" spans="2:16" ht="27" customHeight="1" x14ac:dyDescent="0.25">
      <c r="B25" s="33" t="s">
        <v>1479</v>
      </c>
      <c r="C25" s="4" t="s">
        <v>172</v>
      </c>
      <c r="D25" s="4" t="s">
        <v>172</v>
      </c>
      <c r="E25" s="4" t="s">
        <v>172</v>
      </c>
      <c r="F25" s="4" t="s">
        <v>172</v>
      </c>
      <c r="G25" s="4" t="s">
        <v>172</v>
      </c>
      <c r="H25" s="4" t="s">
        <v>172</v>
      </c>
      <c r="I25" s="4" t="s">
        <v>172</v>
      </c>
      <c r="J25" s="4" t="s">
        <v>172</v>
      </c>
      <c r="K25" s="4" t="s">
        <v>172</v>
      </c>
      <c r="L25" s="4" t="s">
        <v>172</v>
      </c>
      <c r="M25" s="4" t="s">
        <v>172</v>
      </c>
      <c r="N25" s="4" t="s">
        <v>172</v>
      </c>
      <c r="O25" s="4" t="s">
        <v>172</v>
      </c>
      <c r="P25" s="4" t="s">
        <v>172</v>
      </c>
    </row>
    <row r="26" spans="2:16" ht="27" customHeight="1" x14ac:dyDescent="0.25">
      <c r="B26" s="33" t="s">
        <v>1481</v>
      </c>
      <c r="C26" s="4" t="s">
        <v>178</v>
      </c>
      <c r="D26" s="4" t="s">
        <v>178</v>
      </c>
      <c r="E26" s="4" t="s">
        <v>178</v>
      </c>
      <c r="F26" s="4" t="s">
        <v>178</v>
      </c>
      <c r="G26" s="4" t="s">
        <v>178</v>
      </c>
      <c r="H26" s="4" t="s">
        <v>178</v>
      </c>
      <c r="I26" s="4" t="s">
        <v>178</v>
      </c>
      <c r="J26" s="4" t="s">
        <v>178</v>
      </c>
      <c r="K26" s="4" t="s">
        <v>178</v>
      </c>
      <c r="L26" s="4" t="s">
        <v>178</v>
      </c>
      <c r="M26" s="4" t="s">
        <v>178</v>
      </c>
      <c r="N26" s="4" t="s">
        <v>178</v>
      </c>
      <c r="O26" s="4" t="s">
        <v>178</v>
      </c>
      <c r="P26" s="4" t="s">
        <v>178</v>
      </c>
    </row>
    <row r="27" spans="2:16" ht="27" customHeight="1" x14ac:dyDescent="0.25">
      <c r="B27" s="33" t="s">
        <v>1483</v>
      </c>
      <c r="C27" s="4" t="s">
        <v>228</v>
      </c>
      <c r="D27" s="4" t="s">
        <v>228</v>
      </c>
      <c r="E27" s="4" t="s">
        <v>228</v>
      </c>
      <c r="F27" s="4" t="s">
        <v>228</v>
      </c>
      <c r="G27" s="4" t="s">
        <v>228</v>
      </c>
      <c r="H27" s="4" t="s">
        <v>228</v>
      </c>
      <c r="I27" s="4" t="s">
        <v>228</v>
      </c>
      <c r="J27" s="4" t="s">
        <v>228</v>
      </c>
      <c r="K27" s="4" t="s">
        <v>228</v>
      </c>
      <c r="L27" s="4" t="s">
        <v>228</v>
      </c>
      <c r="M27" s="4" t="s">
        <v>228</v>
      </c>
      <c r="N27" s="4" t="s">
        <v>228</v>
      </c>
      <c r="O27" s="4" t="s">
        <v>228</v>
      </c>
      <c r="P27" s="4" t="s">
        <v>228</v>
      </c>
    </row>
    <row r="28" spans="2:16" ht="27" customHeight="1" x14ac:dyDescent="0.25">
      <c r="B28" s="33" t="s">
        <v>1485</v>
      </c>
      <c r="C28" s="4" t="s">
        <v>191</v>
      </c>
      <c r="D28" s="4" t="s">
        <v>191</v>
      </c>
      <c r="E28" s="4" t="s">
        <v>191</v>
      </c>
      <c r="F28" s="4" t="s">
        <v>191</v>
      </c>
      <c r="G28" s="4" t="s">
        <v>191</v>
      </c>
      <c r="H28" s="4" t="s">
        <v>191</v>
      </c>
      <c r="I28" s="4" t="s">
        <v>191</v>
      </c>
      <c r="J28" s="4" t="s">
        <v>191</v>
      </c>
      <c r="K28" s="4" t="s">
        <v>191</v>
      </c>
      <c r="L28" s="4" t="s">
        <v>191</v>
      </c>
      <c r="M28" s="4" t="s">
        <v>191</v>
      </c>
      <c r="N28" s="4" t="s">
        <v>191</v>
      </c>
      <c r="O28" s="4" t="s">
        <v>191</v>
      </c>
      <c r="P28" s="4" t="s">
        <v>191</v>
      </c>
    </row>
    <row r="30" spans="2:16" ht="34.5" customHeight="1" x14ac:dyDescent="0.25">
      <c r="B30" s="13" t="s">
        <v>4</v>
      </c>
      <c r="C30" s="13"/>
      <c r="D30" s="13"/>
      <c r="E30" s="13"/>
      <c r="F30" s="13"/>
      <c r="G30" s="13"/>
      <c r="H30" s="13"/>
      <c r="I30" s="13"/>
      <c r="J30" s="13"/>
      <c r="K30" s="13"/>
      <c r="L30" s="13"/>
      <c r="M30" s="13"/>
      <c r="N30" s="13"/>
      <c r="O30" s="13"/>
      <c r="P30" s="13"/>
    </row>
    <row r="32" spans="2:16" x14ac:dyDescent="0.25">
      <c r="B32" s="2" t="s">
        <v>5</v>
      </c>
      <c r="C32" s="1"/>
      <c r="D32" s="1" t="s">
        <v>221</v>
      </c>
      <c r="E32" s="1"/>
      <c r="F32" s="1"/>
      <c r="G32" s="1"/>
      <c r="H32" s="1"/>
      <c r="I32" s="1"/>
      <c r="J32" s="1"/>
      <c r="K32" s="1"/>
      <c r="L32" s="1"/>
      <c r="M32" s="1"/>
      <c r="N32" s="1"/>
      <c r="O32" s="1"/>
      <c r="P32" s="1"/>
    </row>
    <row r="33" spans="2:16" x14ac:dyDescent="0.25">
      <c r="B33" s="2" t="s">
        <v>7</v>
      </c>
      <c r="C33" s="1"/>
      <c r="D33" s="1" t="s">
        <v>149</v>
      </c>
      <c r="E33" s="1"/>
      <c r="F33" s="1"/>
      <c r="G33" s="1"/>
      <c r="H33" s="1"/>
      <c r="I33" s="1"/>
      <c r="J33" s="1"/>
      <c r="K33" s="1"/>
      <c r="L33" s="1"/>
      <c r="M33" s="1"/>
      <c r="N33" s="1"/>
      <c r="O33" s="1"/>
      <c r="P33" s="1"/>
    </row>
    <row r="34" spans="2:16" x14ac:dyDescent="0.25">
      <c r="B34" s="2" t="s">
        <v>9</v>
      </c>
      <c r="C34" s="1"/>
      <c r="D34" s="1" t="s">
        <v>222</v>
      </c>
      <c r="E34" s="1"/>
      <c r="F34" s="1"/>
      <c r="G34" s="1"/>
      <c r="H34" s="1"/>
      <c r="I34" s="1"/>
      <c r="J34" s="1"/>
      <c r="K34" s="1"/>
      <c r="L34" s="1"/>
      <c r="M34" s="1"/>
      <c r="N34" s="1"/>
      <c r="O34" s="1"/>
      <c r="P34" s="1"/>
    </row>
    <row r="35" spans="2:16" x14ac:dyDescent="0.25">
      <c r="B35" s="2" t="s">
        <v>11</v>
      </c>
      <c r="C35" s="1"/>
      <c r="D35" s="1" t="s">
        <v>171</v>
      </c>
      <c r="E35" s="1"/>
      <c r="F35" s="1"/>
      <c r="G35" s="1"/>
      <c r="H35" s="1"/>
      <c r="I35" s="1"/>
      <c r="J35" s="1"/>
      <c r="K35" s="1"/>
      <c r="L35" s="1"/>
      <c r="M35" s="1"/>
      <c r="N35" s="1"/>
      <c r="O35" s="1"/>
      <c r="P35" s="1"/>
    </row>
    <row r="36" spans="2:16" x14ac:dyDescent="0.25">
      <c r="B36" s="2" t="s">
        <v>13</v>
      </c>
      <c r="C36" s="1"/>
      <c r="D36" s="1" t="s">
        <v>172</v>
      </c>
      <c r="E36" s="1"/>
      <c r="F36" s="1"/>
      <c r="G36" s="1"/>
      <c r="H36" s="1"/>
      <c r="I36" s="1"/>
      <c r="J36" s="1"/>
      <c r="K36" s="1"/>
      <c r="L36" s="1"/>
      <c r="M36" s="1"/>
      <c r="N36" s="1"/>
      <c r="O36" s="1"/>
      <c r="P36" s="1"/>
    </row>
    <row r="37" spans="2:16" x14ac:dyDescent="0.25">
      <c r="B37" s="2" t="s">
        <v>15</v>
      </c>
      <c r="C37" s="1"/>
      <c r="D37" s="1"/>
      <c r="E37" s="1"/>
      <c r="F37" s="1"/>
      <c r="G37" s="1"/>
      <c r="H37" s="1"/>
      <c r="I37" s="1"/>
      <c r="J37" s="1"/>
      <c r="K37" s="1"/>
      <c r="L37" s="1"/>
      <c r="M37" s="1"/>
      <c r="N37" s="1"/>
      <c r="O37" s="1"/>
      <c r="P37" s="1"/>
    </row>
    <row r="38" spans="2:16" x14ac:dyDescent="0.25">
      <c r="B38" s="2" t="s">
        <v>16</v>
      </c>
      <c r="C38" s="1"/>
      <c r="D38" s="1"/>
      <c r="E38" s="1"/>
      <c r="F38" s="1"/>
      <c r="G38" s="1"/>
      <c r="H38" s="1"/>
      <c r="I38" s="1"/>
      <c r="J38" s="1"/>
      <c r="K38" s="1"/>
      <c r="L38" s="1"/>
      <c r="M38" s="1"/>
      <c r="N38" s="1"/>
      <c r="O38" s="1"/>
      <c r="P38" s="1"/>
    </row>
    <row r="39" spans="2:16" x14ac:dyDescent="0.25">
      <c r="B39" s="2" t="s">
        <v>17</v>
      </c>
      <c r="C39" s="1"/>
      <c r="D39" s="1"/>
      <c r="E39" s="1"/>
      <c r="F39" s="1"/>
      <c r="G39" s="1"/>
      <c r="H39" s="1"/>
      <c r="I39" s="1"/>
      <c r="J39" s="1"/>
      <c r="K39" s="1"/>
      <c r="L39" s="1"/>
      <c r="M39" s="1"/>
      <c r="N39" s="1"/>
      <c r="O39" s="1"/>
      <c r="P39" s="1"/>
    </row>
    <row r="40" spans="2:16" x14ac:dyDescent="0.25">
      <c r="B40" s="2" t="s">
        <v>18</v>
      </c>
      <c r="C40" s="1"/>
      <c r="D40" s="1" t="s">
        <v>19</v>
      </c>
      <c r="E40" s="1"/>
      <c r="F40" s="1"/>
      <c r="G40" s="1"/>
      <c r="H40" s="1"/>
      <c r="I40" s="1"/>
      <c r="J40" s="1"/>
      <c r="K40" s="1"/>
      <c r="L40" s="1"/>
      <c r="M40" s="1"/>
      <c r="N40" s="1"/>
      <c r="O40" s="1"/>
      <c r="P40" s="1"/>
    </row>
    <row r="41" spans="2:16" x14ac:dyDescent="0.25">
      <c r="B41" s="2" t="s">
        <v>20</v>
      </c>
      <c r="C41" s="1"/>
      <c r="D41" s="1">
        <v>5</v>
      </c>
      <c r="E41" s="1"/>
      <c r="F41" s="1"/>
      <c r="G41" s="1"/>
      <c r="H41" s="1"/>
      <c r="I41" s="1"/>
      <c r="J41" s="1"/>
      <c r="K41" s="1"/>
      <c r="L41" s="1"/>
      <c r="M41" s="1"/>
      <c r="N41" s="1"/>
      <c r="O41" s="1"/>
      <c r="P41" s="1"/>
    </row>
    <row r="42" spans="2:16" x14ac:dyDescent="0.25">
      <c r="B42" s="2" t="s">
        <v>21</v>
      </c>
      <c r="C42" s="1"/>
      <c r="D42" s="1">
        <v>1</v>
      </c>
      <c r="E42" s="1"/>
      <c r="F42" s="1"/>
      <c r="G42" s="1"/>
      <c r="H42" s="1"/>
      <c r="I42" s="1"/>
      <c r="J42" s="1"/>
      <c r="K42" s="1"/>
      <c r="L42" s="1"/>
      <c r="M42" s="1"/>
      <c r="N42" s="1"/>
      <c r="O42" s="1"/>
      <c r="P42" s="1"/>
    </row>
    <row r="43" spans="2:16" x14ac:dyDescent="0.25">
      <c r="B43" s="2" t="s">
        <v>22</v>
      </c>
      <c r="C43" s="1"/>
      <c r="D43" s="1">
        <v>7</v>
      </c>
      <c r="E43" s="1"/>
      <c r="F43" s="1"/>
      <c r="G43" s="1"/>
      <c r="H43" s="1"/>
      <c r="I43" s="1"/>
      <c r="J43" s="1"/>
      <c r="K43" s="1"/>
      <c r="L43" s="1"/>
      <c r="M43" s="1"/>
      <c r="N43" s="1"/>
      <c r="O43" s="1"/>
      <c r="P43" s="1"/>
    </row>
    <row r="44" spans="2:16" x14ac:dyDescent="0.25">
      <c r="B44" s="2" t="s">
        <v>23</v>
      </c>
      <c r="C44" s="1"/>
      <c r="D44" s="1" t="s">
        <v>24</v>
      </c>
      <c r="E44" s="1"/>
      <c r="F44" s="1"/>
      <c r="G44" s="1"/>
      <c r="H44" s="1"/>
      <c r="I44" s="1"/>
      <c r="J44" s="1"/>
      <c r="K44" s="1"/>
      <c r="L44" s="1"/>
      <c r="M44" s="1"/>
      <c r="N44" s="1"/>
      <c r="O44" s="1"/>
      <c r="P44" s="1"/>
    </row>
    <row r="45" spans="2:16" x14ac:dyDescent="0.25">
      <c r="B45" s="2" t="s">
        <v>25</v>
      </c>
      <c r="C45" s="1"/>
      <c r="D45" s="1" t="s">
        <v>26</v>
      </c>
      <c r="E45" s="1"/>
      <c r="F45" s="1"/>
      <c r="G45" s="1"/>
      <c r="H45" s="1"/>
      <c r="I45" s="1"/>
      <c r="J45" s="1"/>
      <c r="K45" s="1"/>
      <c r="L45" s="1"/>
      <c r="M45" s="1"/>
      <c r="N45" s="1"/>
      <c r="O45" s="1"/>
      <c r="P45" s="1"/>
    </row>
    <row r="46" spans="2:16" x14ac:dyDescent="0.25">
      <c r="B46" s="2" t="s">
        <v>27</v>
      </c>
      <c r="C46" s="1"/>
      <c r="D46" s="1" t="s">
        <v>1269</v>
      </c>
      <c r="E46" s="1"/>
      <c r="F46" s="1"/>
      <c r="G46" s="1"/>
      <c r="H46" s="1"/>
      <c r="I46" s="1"/>
      <c r="J46" s="1"/>
      <c r="K46" s="1"/>
      <c r="L46" s="1"/>
      <c r="M46" s="1"/>
      <c r="N46" s="1"/>
      <c r="O46" s="1"/>
      <c r="P46" s="1"/>
    </row>
    <row r="47" spans="2:16" x14ac:dyDescent="0.25">
      <c r="B47" s="2" t="s">
        <v>29</v>
      </c>
      <c r="C47" s="1"/>
      <c r="D47" s="1"/>
      <c r="E47" s="1"/>
      <c r="F47" s="1"/>
      <c r="G47" s="1"/>
      <c r="H47" s="1"/>
      <c r="I47" s="1"/>
      <c r="J47" s="1"/>
      <c r="K47" s="1"/>
      <c r="L47" s="1"/>
      <c r="M47" s="1"/>
      <c r="N47" s="1"/>
      <c r="O47" s="1"/>
      <c r="P47" s="1"/>
    </row>
    <row r="48" spans="2:16" x14ac:dyDescent="0.25">
      <c r="B48" s="2" t="s">
        <v>30</v>
      </c>
      <c r="C48" s="1"/>
      <c r="D48" s="1" t="s">
        <v>174</v>
      </c>
      <c r="E48" s="1"/>
      <c r="F48" s="1"/>
      <c r="G48" s="1"/>
      <c r="H48" s="1"/>
      <c r="I48" s="1"/>
      <c r="J48" s="1"/>
      <c r="K48" s="1"/>
      <c r="L48" s="1"/>
      <c r="M48" s="1"/>
      <c r="N48" s="1"/>
      <c r="O48" s="1"/>
      <c r="P48" s="1"/>
    </row>
    <row r="49" spans="2:16" x14ac:dyDescent="0.25">
      <c r="B49" s="2" t="s">
        <v>32</v>
      </c>
      <c r="C49" s="1"/>
      <c r="D49" s="1" t="s">
        <v>42</v>
      </c>
      <c r="E49" s="1"/>
      <c r="F49" s="1"/>
      <c r="G49" s="1"/>
      <c r="H49" s="1"/>
      <c r="I49" s="1"/>
      <c r="J49" s="1"/>
      <c r="K49" s="1"/>
      <c r="L49" s="1"/>
      <c r="M49" s="1"/>
      <c r="N49" s="1"/>
      <c r="O49" s="1"/>
      <c r="P49" s="1"/>
    </row>
    <row r="50" spans="2:16" x14ac:dyDescent="0.25">
      <c r="B50" s="2" t="s">
        <v>34</v>
      </c>
      <c r="C50" s="1"/>
      <c r="D50" s="1" t="s">
        <v>223</v>
      </c>
      <c r="E50" s="1"/>
      <c r="F50" s="1"/>
      <c r="G50" s="1"/>
      <c r="H50" s="1"/>
      <c r="I50" s="1"/>
      <c r="J50" s="1"/>
      <c r="K50" s="1"/>
      <c r="L50" s="1"/>
      <c r="M50" s="1"/>
      <c r="N50" s="1"/>
      <c r="O50" s="1"/>
      <c r="P50" s="1"/>
    </row>
    <row r="52" spans="2:16" x14ac:dyDescent="0.25">
      <c r="B52" s="2" t="s">
        <v>5</v>
      </c>
      <c r="C52" s="1"/>
      <c r="D52" s="1" t="s">
        <v>224</v>
      </c>
      <c r="E52" s="1"/>
      <c r="F52" s="1"/>
      <c r="G52" s="1"/>
      <c r="H52" s="1"/>
      <c r="I52" s="1"/>
      <c r="J52" s="1"/>
      <c r="K52" s="1"/>
      <c r="L52" s="1"/>
      <c r="M52" s="1"/>
      <c r="N52" s="1"/>
      <c r="O52" s="1"/>
      <c r="P52" s="1"/>
    </row>
    <row r="53" spans="2:16" x14ac:dyDescent="0.25">
      <c r="B53" s="2" t="s">
        <v>7</v>
      </c>
      <c r="C53" s="1"/>
      <c r="D53" s="1" t="s">
        <v>149</v>
      </c>
      <c r="E53" s="1"/>
      <c r="F53" s="1"/>
      <c r="G53" s="1"/>
      <c r="H53" s="1"/>
      <c r="I53" s="1"/>
      <c r="J53" s="1"/>
      <c r="K53" s="1"/>
      <c r="L53" s="1"/>
      <c r="M53" s="1"/>
      <c r="N53" s="1"/>
      <c r="O53" s="1"/>
      <c r="P53" s="1"/>
    </row>
    <row r="54" spans="2:16" x14ac:dyDescent="0.25">
      <c r="B54" s="2" t="s">
        <v>9</v>
      </c>
      <c r="C54" s="1"/>
      <c r="D54" s="1" t="s">
        <v>225</v>
      </c>
      <c r="E54" s="1"/>
      <c r="F54" s="1"/>
      <c r="G54" s="1"/>
      <c r="H54" s="1"/>
      <c r="I54" s="1"/>
      <c r="J54" s="1"/>
      <c r="K54" s="1"/>
      <c r="L54" s="1"/>
      <c r="M54" s="1"/>
      <c r="N54" s="1"/>
      <c r="O54" s="1"/>
      <c r="P54" s="1"/>
    </row>
    <row r="55" spans="2:16" x14ac:dyDescent="0.25">
      <c r="B55" s="2" t="s">
        <v>11</v>
      </c>
      <c r="C55" s="1"/>
      <c r="D55" s="1" t="s">
        <v>177</v>
      </c>
      <c r="E55" s="1"/>
      <c r="F55" s="1"/>
      <c r="G55" s="1"/>
      <c r="H55" s="1"/>
      <c r="I55" s="1"/>
      <c r="J55" s="1"/>
      <c r="K55" s="1"/>
      <c r="L55" s="1"/>
      <c r="M55" s="1"/>
      <c r="N55" s="1"/>
      <c r="O55" s="1"/>
      <c r="P55" s="1"/>
    </row>
    <row r="56" spans="2:16" x14ac:dyDescent="0.25">
      <c r="B56" s="2" t="s">
        <v>13</v>
      </c>
      <c r="C56" s="1"/>
      <c r="D56" s="1" t="s">
        <v>178</v>
      </c>
      <c r="E56" s="1"/>
      <c r="F56" s="1"/>
      <c r="G56" s="1"/>
      <c r="H56" s="1"/>
      <c r="I56" s="1"/>
      <c r="J56" s="1"/>
      <c r="K56" s="1"/>
      <c r="L56" s="1"/>
      <c r="M56" s="1"/>
      <c r="N56" s="1"/>
      <c r="O56" s="1"/>
      <c r="P56" s="1"/>
    </row>
    <row r="57" spans="2:16" x14ac:dyDescent="0.25">
      <c r="B57" s="2" t="s">
        <v>15</v>
      </c>
      <c r="C57" s="1"/>
      <c r="D57" s="1"/>
      <c r="E57" s="1"/>
      <c r="F57" s="1"/>
      <c r="G57" s="1"/>
      <c r="H57" s="1"/>
      <c r="I57" s="1"/>
      <c r="J57" s="1"/>
      <c r="K57" s="1"/>
      <c r="L57" s="1"/>
      <c r="M57" s="1"/>
      <c r="N57" s="1"/>
      <c r="O57" s="1"/>
      <c r="P57" s="1"/>
    </row>
    <row r="58" spans="2:16" x14ac:dyDescent="0.25">
      <c r="B58" s="2" t="s">
        <v>16</v>
      </c>
      <c r="C58" s="1"/>
      <c r="D58" s="1"/>
      <c r="E58" s="1"/>
      <c r="F58" s="1"/>
      <c r="G58" s="1"/>
      <c r="H58" s="1"/>
      <c r="I58" s="1"/>
      <c r="J58" s="1"/>
      <c r="K58" s="1"/>
      <c r="L58" s="1"/>
      <c r="M58" s="1"/>
      <c r="N58" s="1"/>
      <c r="O58" s="1"/>
      <c r="P58" s="1"/>
    </row>
    <row r="59" spans="2:16" x14ac:dyDescent="0.25">
      <c r="B59" s="2" t="s">
        <v>17</v>
      </c>
      <c r="C59" s="1"/>
      <c r="D59" s="1"/>
      <c r="E59" s="1"/>
      <c r="F59" s="1"/>
      <c r="G59" s="1"/>
      <c r="H59" s="1"/>
      <c r="I59" s="1"/>
      <c r="J59" s="1"/>
      <c r="K59" s="1"/>
      <c r="L59" s="1"/>
      <c r="M59" s="1"/>
      <c r="N59" s="1"/>
      <c r="O59" s="1"/>
      <c r="P59" s="1"/>
    </row>
    <row r="60" spans="2:16" x14ac:dyDescent="0.25">
      <c r="B60" s="2" t="s">
        <v>18</v>
      </c>
      <c r="C60" s="1"/>
      <c r="D60" s="1" t="s">
        <v>181</v>
      </c>
      <c r="E60" s="1"/>
      <c r="F60" s="1"/>
      <c r="G60" s="1"/>
      <c r="H60" s="1"/>
      <c r="I60" s="1"/>
      <c r="J60" s="1"/>
      <c r="K60" s="1"/>
      <c r="L60" s="1"/>
      <c r="M60" s="1"/>
      <c r="N60" s="1"/>
      <c r="O60" s="1"/>
      <c r="P60" s="1"/>
    </row>
    <row r="61" spans="2:16" x14ac:dyDescent="0.25">
      <c r="B61" s="2" t="s">
        <v>20</v>
      </c>
      <c r="C61" s="1"/>
      <c r="D61" s="1">
        <v>20</v>
      </c>
      <c r="E61" s="1"/>
      <c r="F61" s="1"/>
      <c r="G61" s="1"/>
      <c r="H61" s="1"/>
      <c r="I61" s="1"/>
      <c r="J61" s="1"/>
      <c r="K61" s="1"/>
      <c r="L61" s="1"/>
      <c r="M61" s="1"/>
      <c r="N61" s="1"/>
      <c r="O61" s="1"/>
      <c r="P61" s="1"/>
    </row>
    <row r="62" spans="2:16" x14ac:dyDescent="0.25">
      <c r="B62" s="2" t="s">
        <v>21</v>
      </c>
      <c r="C62" s="1"/>
      <c r="D62" s="1">
        <v>2</v>
      </c>
      <c r="E62" s="1"/>
      <c r="F62" s="1"/>
      <c r="G62" s="1"/>
      <c r="H62" s="1"/>
      <c r="I62" s="1"/>
      <c r="J62" s="1"/>
      <c r="K62" s="1"/>
      <c r="L62" s="1"/>
      <c r="M62" s="1"/>
      <c r="N62" s="1"/>
      <c r="O62" s="1"/>
      <c r="P62" s="1"/>
    </row>
    <row r="63" spans="2:16" x14ac:dyDescent="0.25">
      <c r="B63" s="2" t="s">
        <v>22</v>
      </c>
      <c r="C63" s="1"/>
      <c r="D63" s="1">
        <v>23</v>
      </c>
      <c r="E63" s="1"/>
      <c r="F63" s="1"/>
      <c r="G63" s="1"/>
      <c r="H63" s="1"/>
      <c r="I63" s="1"/>
      <c r="J63" s="1"/>
      <c r="K63" s="1"/>
      <c r="L63" s="1"/>
      <c r="M63" s="1"/>
      <c r="N63" s="1"/>
      <c r="O63" s="1"/>
      <c r="P63" s="1"/>
    </row>
    <row r="64" spans="2:16" x14ac:dyDescent="0.25">
      <c r="B64" s="2" t="s">
        <v>23</v>
      </c>
      <c r="C64" s="1"/>
      <c r="D64" s="1" t="s">
        <v>24</v>
      </c>
      <c r="E64" s="1"/>
      <c r="F64" s="1"/>
      <c r="G64" s="1"/>
      <c r="H64" s="1"/>
      <c r="I64" s="1"/>
      <c r="J64" s="1"/>
      <c r="K64" s="1"/>
      <c r="L64" s="1"/>
      <c r="M64" s="1"/>
      <c r="N64" s="1"/>
      <c r="O64" s="1"/>
      <c r="P64" s="1"/>
    </row>
    <row r="65" spans="2:16" x14ac:dyDescent="0.25">
      <c r="B65" s="2" t="s">
        <v>25</v>
      </c>
      <c r="C65" s="1"/>
      <c r="D65" s="1" t="s">
        <v>26</v>
      </c>
      <c r="E65" s="1"/>
      <c r="F65" s="1"/>
      <c r="G65" s="1"/>
      <c r="H65" s="1"/>
      <c r="I65" s="1"/>
      <c r="J65" s="1"/>
      <c r="K65" s="1"/>
      <c r="L65" s="1"/>
      <c r="M65" s="1"/>
      <c r="N65" s="1"/>
      <c r="O65" s="1"/>
      <c r="P65" s="1"/>
    </row>
    <row r="66" spans="2:16" x14ac:dyDescent="0.25">
      <c r="B66" s="2" t="s">
        <v>27</v>
      </c>
      <c r="C66" s="1"/>
      <c r="D66" s="1" t="s">
        <v>1269</v>
      </c>
      <c r="E66" s="1"/>
      <c r="F66" s="1"/>
      <c r="G66" s="1"/>
      <c r="H66" s="1"/>
      <c r="I66" s="1"/>
      <c r="J66" s="1"/>
      <c r="K66" s="1"/>
      <c r="L66" s="1"/>
      <c r="M66" s="1"/>
      <c r="N66" s="1"/>
      <c r="O66" s="1"/>
      <c r="P66" s="1"/>
    </row>
    <row r="67" spans="2:16" x14ac:dyDescent="0.25">
      <c r="B67" s="2" t="s">
        <v>29</v>
      </c>
      <c r="C67" s="1"/>
      <c r="D67" s="1"/>
      <c r="E67" s="1"/>
      <c r="F67" s="1"/>
      <c r="G67" s="1"/>
      <c r="H67" s="1"/>
      <c r="I67" s="1"/>
      <c r="J67" s="1"/>
      <c r="K67" s="1"/>
      <c r="L67" s="1"/>
      <c r="M67" s="1"/>
      <c r="N67" s="1"/>
      <c r="O67" s="1"/>
      <c r="P67" s="1"/>
    </row>
    <row r="68" spans="2:16" x14ac:dyDescent="0.25">
      <c r="B68" s="2" t="s">
        <v>30</v>
      </c>
      <c r="C68" s="1"/>
      <c r="D68" s="1" t="s">
        <v>182</v>
      </c>
      <c r="E68" s="1"/>
      <c r="F68" s="1"/>
      <c r="G68" s="1"/>
      <c r="H68" s="1"/>
      <c r="I68" s="1"/>
      <c r="J68" s="1"/>
      <c r="K68" s="1"/>
      <c r="L68" s="1"/>
      <c r="M68" s="1"/>
      <c r="N68" s="1"/>
      <c r="O68" s="1"/>
      <c r="P68" s="1"/>
    </row>
    <row r="69" spans="2:16" x14ac:dyDescent="0.25">
      <c r="B69" s="2" t="s">
        <v>32</v>
      </c>
      <c r="C69" s="1"/>
      <c r="D69" s="1" t="s">
        <v>42</v>
      </c>
      <c r="E69" s="1"/>
      <c r="F69" s="1"/>
      <c r="G69" s="1"/>
      <c r="H69" s="1"/>
      <c r="I69" s="1"/>
      <c r="J69" s="1"/>
      <c r="K69" s="1"/>
      <c r="L69" s="1"/>
      <c r="M69" s="1"/>
      <c r="N69" s="1"/>
      <c r="O69" s="1"/>
      <c r="P69" s="1"/>
    </row>
    <row r="70" spans="2:16" x14ac:dyDescent="0.25">
      <c r="B70" s="2" t="s">
        <v>34</v>
      </c>
      <c r="C70" s="1"/>
      <c r="D70" s="1" t="s">
        <v>223</v>
      </c>
      <c r="E70" s="1"/>
      <c r="F70" s="1"/>
      <c r="G70" s="1"/>
      <c r="H70" s="1"/>
      <c r="I70" s="1"/>
      <c r="J70" s="1"/>
      <c r="K70" s="1"/>
      <c r="L70" s="1"/>
      <c r="M70" s="1"/>
      <c r="N70" s="1"/>
      <c r="O70" s="1"/>
      <c r="P70" s="1"/>
    </row>
    <row r="72" spans="2:16" x14ac:dyDescent="0.25">
      <c r="B72" s="2" t="s">
        <v>5</v>
      </c>
      <c r="C72" s="1"/>
      <c r="D72" s="1" t="s">
        <v>226</v>
      </c>
      <c r="E72" s="1"/>
      <c r="F72" s="1"/>
      <c r="G72" s="1"/>
      <c r="H72" s="1"/>
      <c r="I72" s="1"/>
      <c r="J72" s="1"/>
      <c r="K72" s="1"/>
      <c r="L72" s="1"/>
      <c r="M72" s="1"/>
      <c r="N72" s="1"/>
      <c r="O72" s="1"/>
      <c r="P72" s="1"/>
    </row>
    <row r="73" spans="2:16" x14ac:dyDescent="0.25">
      <c r="B73" s="2" t="s">
        <v>7</v>
      </c>
      <c r="C73" s="1"/>
      <c r="D73" s="1" t="s">
        <v>149</v>
      </c>
      <c r="E73" s="1"/>
      <c r="F73" s="1"/>
      <c r="G73" s="1"/>
      <c r="H73" s="1"/>
      <c r="I73" s="1"/>
      <c r="J73" s="1"/>
      <c r="K73" s="1"/>
      <c r="L73" s="1"/>
      <c r="M73" s="1"/>
      <c r="N73" s="1"/>
      <c r="O73" s="1"/>
      <c r="P73" s="1"/>
    </row>
    <row r="74" spans="2:16" x14ac:dyDescent="0.25">
      <c r="B74" s="2" t="s">
        <v>9</v>
      </c>
      <c r="C74" s="1"/>
      <c r="D74" s="1" t="s">
        <v>227</v>
      </c>
      <c r="E74" s="1"/>
      <c r="F74" s="1"/>
      <c r="G74" s="1"/>
      <c r="H74" s="1"/>
      <c r="I74" s="1"/>
      <c r="J74" s="1"/>
      <c r="K74" s="1"/>
      <c r="L74" s="1"/>
      <c r="M74" s="1"/>
      <c r="N74" s="1"/>
      <c r="O74" s="1"/>
      <c r="P74" s="1"/>
    </row>
    <row r="75" spans="2:16" x14ac:dyDescent="0.25">
      <c r="B75" s="2" t="s">
        <v>11</v>
      </c>
      <c r="C75" s="1"/>
      <c r="D75" s="1" t="s">
        <v>185</v>
      </c>
      <c r="E75" s="1"/>
      <c r="F75" s="1"/>
      <c r="G75" s="1"/>
      <c r="H75" s="1"/>
      <c r="I75" s="1"/>
      <c r="J75" s="1"/>
      <c r="K75" s="1"/>
      <c r="L75" s="1"/>
      <c r="M75" s="1"/>
      <c r="N75" s="1"/>
      <c r="O75" s="1"/>
      <c r="P75" s="1"/>
    </row>
    <row r="76" spans="2:16" x14ac:dyDescent="0.25">
      <c r="B76" s="2" t="s">
        <v>13</v>
      </c>
      <c r="C76" s="1"/>
      <c r="D76" s="1" t="s">
        <v>228</v>
      </c>
      <c r="E76" s="1"/>
      <c r="F76" s="1"/>
      <c r="G76" s="1"/>
      <c r="H76" s="1"/>
      <c r="I76" s="1"/>
      <c r="J76" s="1"/>
      <c r="K76" s="1"/>
      <c r="L76" s="1"/>
      <c r="M76" s="1"/>
      <c r="N76" s="1"/>
      <c r="O76" s="1"/>
      <c r="P76" s="1"/>
    </row>
    <row r="77" spans="2:16" x14ac:dyDescent="0.25">
      <c r="B77" s="2" t="s">
        <v>15</v>
      </c>
      <c r="C77" s="1"/>
      <c r="D77" s="1"/>
      <c r="E77" s="1"/>
      <c r="F77" s="1"/>
      <c r="G77" s="1"/>
      <c r="H77" s="1"/>
      <c r="I77" s="1"/>
      <c r="J77" s="1"/>
      <c r="K77" s="1"/>
      <c r="L77" s="1"/>
      <c r="M77" s="1"/>
      <c r="N77" s="1"/>
      <c r="O77" s="1"/>
      <c r="P77" s="1"/>
    </row>
    <row r="78" spans="2:16" x14ac:dyDescent="0.25">
      <c r="B78" s="2" t="s">
        <v>16</v>
      </c>
      <c r="C78" s="1"/>
      <c r="D78" s="1"/>
      <c r="E78" s="1"/>
      <c r="F78" s="1"/>
      <c r="G78" s="1"/>
      <c r="H78" s="1"/>
      <c r="I78" s="1"/>
      <c r="J78" s="1"/>
      <c r="K78" s="1"/>
      <c r="L78" s="1"/>
      <c r="M78" s="1"/>
      <c r="N78" s="1"/>
      <c r="O78" s="1"/>
      <c r="P78" s="1"/>
    </row>
    <row r="79" spans="2:16" x14ac:dyDescent="0.25">
      <c r="B79" s="2" t="s">
        <v>17</v>
      </c>
      <c r="C79" s="1"/>
      <c r="D79" s="1"/>
      <c r="E79" s="1"/>
      <c r="F79" s="1"/>
      <c r="G79" s="1"/>
      <c r="H79" s="1"/>
      <c r="I79" s="1"/>
      <c r="J79" s="1"/>
      <c r="K79" s="1"/>
      <c r="L79" s="1"/>
      <c r="M79" s="1"/>
      <c r="N79" s="1"/>
      <c r="O79" s="1"/>
      <c r="P79" s="1"/>
    </row>
    <row r="80" spans="2:16" x14ac:dyDescent="0.25">
      <c r="B80" s="2" t="s">
        <v>18</v>
      </c>
      <c r="C80" s="1"/>
      <c r="D80" s="1" t="s">
        <v>186</v>
      </c>
      <c r="E80" s="1"/>
      <c r="F80" s="1"/>
      <c r="G80" s="1"/>
      <c r="H80" s="1"/>
      <c r="I80" s="1"/>
      <c r="J80" s="1"/>
      <c r="K80" s="1"/>
      <c r="L80" s="1"/>
      <c r="M80" s="1"/>
      <c r="N80" s="1"/>
      <c r="O80" s="1"/>
      <c r="P80" s="1"/>
    </row>
    <row r="81" spans="2:16" x14ac:dyDescent="0.25">
      <c r="B81" s="2" t="s">
        <v>20</v>
      </c>
      <c r="C81" s="1"/>
      <c r="D81" s="1">
        <v>27</v>
      </c>
      <c r="E81" s="1"/>
      <c r="F81" s="1"/>
      <c r="G81" s="1"/>
      <c r="H81" s="1"/>
      <c r="I81" s="1"/>
      <c r="J81" s="1"/>
      <c r="K81" s="1"/>
      <c r="L81" s="1"/>
      <c r="M81" s="1"/>
      <c r="N81" s="1"/>
      <c r="O81" s="1"/>
      <c r="P81" s="1"/>
    </row>
    <row r="82" spans="2:16" x14ac:dyDescent="0.25">
      <c r="B82" s="2" t="s">
        <v>21</v>
      </c>
      <c r="C82" s="1"/>
      <c r="D82" s="1">
        <v>2</v>
      </c>
      <c r="E82" s="1"/>
      <c r="F82" s="1"/>
      <c r="G82" s="1"/>
      <c r="H82" s="1"/>
      <c r="I82" s="1"/>
      <c r="J82" s="1"/>
      <c r="K82" s="1"/>
      <c r="L82" s="1"/>
      <c r="M82" s="1"/>
      <c r="N82" s="1"/>
      <c r="O82" s="1"/>
      <c r="P82" s="1"/>
    </row>
    <row r="83" spans="2:16" x14ac:dyDescent="0.25">
      <c r="B83" s="2" t="s">
        <v>22</v>
      </c>
      <c r="C83" s="1"/>
      <c r="D83" s="1">
        <v>30</v>
      </c>
      <c r="E83" s="1"/>
      <c r="F83" s="1"/>
      <c r="G83" s="1"/>
      <c r="H83" s="1"/>
      <c r="I83" s="1"/>
      <c r="J83" s="1"/>
      <c r="K83" s="1"/>
      <c r="L83" s="1"/>
      <c r="M83" s="1"/>
      <c r="N83" s="1"/>
      <c r="O83" s="1"/>
      <c r="P83" s="1"/>
    </row>
    <row r="84" spans="2:16" x14ac:dyDescent="0.25">
      <c r="B84" s="2" t="s">
        <v>23</v>
      </c>
      <c r="C84" s="1"/>
      <c r="D84" s="1" t="s">
        <v>24</v>
      </c>
      <c r="E84" s="1"/>
      <c r="F84" s="1"/>
      <c r="G84" s="1"/>
      <c r="H84" s="1"/>
      <c r="I84" s="1"/>
      <c r="J84" s="1"/>
      <c r="K84" s="1"/>
      <c r="L84" s="1"/>
      <c r="M84" s="1"/>
      <c r="N84" s="1"/>
      <c r="O84" s="1"/>
      <c r="P84" s="1"/>
    </row>
    <row r="85" spans="2:16" x14ac:dyDescent="0.25">
      <c r="B85" s="2" t="s">
        <v>25</v>
      </c>
      <c r="C85" s="1"/>
      <c r="D85" s="1" t="s">
        <v>26</v>
      </c>
      <c r="E85" s="1"/>
      <c r="F85" s="1"/>
      <c r="G85" s="1"/>
      <c r="H85" s="1"/>
      <c r="I85" s="1"/>
      <c r="J85" s="1"/>
      <c r="K85" s="1"/>
      <c r="L85" s="1"/>
      <c r="M85" s="1"/>
      <c r="N85" s="1"/>
      <c r="O85" s="1"/>
      <c r="P85" s="1"/>
    </row>
    <row r="86" spans="2:16" x14ac:dyDescent="0.25">
      <c r="B86" s="2" t="s">
        <v>27</v>
      </c>
      <c r="C86" s="1"/>
      <c r="D86" s="1" t="s">
        <v>1269</v>
      </c>
      <c r="E86" s="1"/>
      <c r="F86" s="1"/>
      <c r="G86" s="1"/>
      <c r="H86" s="1"/>
      <c r="I86" s="1"/>
      <c r="J86" s="1"/>
      <c r="K86" s="1"/>
      <c r="L86" s="1"/>
      <c r="M86" s="1"/>
      <c r="N86" s="1"/>
      <c r="O86" s="1"/>
      <c r="P86" s="1"/>
    </row>
    <row r="87" spans="2:16" x14ac:dyDescent="0.25">
      <c r="B87" s="2" t="s">
        <v>29</v>
      </c>
      <c r="C87" s="1"/>
      <c r="D87" s="1"/>
      <c r="E87" s="1"/>
      <c r="F87" s="1"/>
      <c r="G87" s="1"/>
      <c r="H87" s="1"/>
      <c r="I87" s="1"/>
      <c r="J87" s="1"/>
      <c r="K87" s="1"/>
      <c r="L87" s="1"/>
      <c r="M87" s="1"/>
      <c r="N87" s="1"/>
      <c r="O87" s="1"/>
      <c r="P87" s="1"/>
    </row>
    <row r="88" spans="2:16" x14ac:dyDescent="0.25">
      <c r="B88" s="2" t="s">
        <v>30</v>
      </c>
      <c r="C88" s="1"/>
      <c r="D88" s="1" t="s">
        <v>187</v>
      </c>
      <c r="E88" s="1"/>
      <c r="F88" s="1"/>
      <c r="G88" s="1"/>
      <c r="H88" s="1"/>
      <c r="I88" s="1"/>
      <c r="J88" s="1"/>
      <c r="K88" s="1"/>
      <c r="L88" s="1"/>
      <c r="M88" s="1"/>
      <c r="N88" s="1"/>
      <c r="O88" s="1"/>
      <c r="P88" s="1"/>
    </row>
    <row r="89" spans="2:16" x14ac:dyDescent="0.25">
      <c r="B89" s="2" t="s">
        <v>32</v>
      </c>
      <c r="C89" s="1"/>
      <c r="D89" s="1" t="s">
        <v>42</v>
      </c>
      <c r="E89" s="1"/>
      <c r="F89" s="1"/>
      <c r="G89" s="1"/>
      <c r="H89" s="1"/>
      <c r="I89" s="1"/>
      <c r="J89" s="1"/>
      <c r="K89" s="1"/>
      <c r="L89" s="1"/>
      <c r="M89" s="1"/>
      <c r="N89" s="1"/>
      <c r="O89" s="1"/>
      <c r="P89" s="1"/>
    </row>
    <row r="90" spans="2:16" x14ac:dyDescent="0.25">
      <c r="B90" s="2" t="s">
        <v>34</v>
      </c>
      <c r="C90" s="1"/>
      <c r="D90" s="1" t="s">
        <v>223</v>
      </c>
      <c r="E90" s="1"/>
      <c r="F90" s="1"/>
      <c r="G90" s="1"/>
      <c r="H90" s="1"/>
      <c r="I90" s="1"/>
      <c r="J90" s="1"/>
      <c r="K90" s="1"/>
      <c r="L90" s="1"/>
      <c r="M90" s="1"/>
      <c r="N90" s="1"/>
      <c r="O90" s="1"/>
      <c r="P90" s="1"/>
    </row>
    <row r="92" spans="2:16" x14ac:dyDescent="0.25">
      <c r="B92" s="2" t="s">
        <v>5</v>
      </c>
      <c r="C92" s="1"/>
      <c r="D92" s="1" t="s">
        <v>229</v>
      </c>
      <c r="E92" s="1"/>
      <c r="F92" s="1"/>
      <c r="G92" s="1"/>
      <c r="H92" s="1"/>
      <c r="I92" s="1"/>
      <c r="J92" s="1"/>
      <c r="K92" s="1"/>
      <c r="L92" s="1"/>
      <c r="M92" s="1"/>
      <c r="N92" s="1"/>
      <c r="O92" s="1"/>
      <c r="P92" s="1"/>
    </row>
    <row r="93" spans="2:16" x14ac:dyDescent="0.25">
      <c r="B93" s="2" t="s">
        <v>7</v>
      </c>
      <c r="C93" s="1"/>
      <c r="D93" s="1" t="s">
        <v>149</v>
      </c>
      <c r="E93" s="1"/>
      <c r="F93" s="1"/>
      <c r="G93" s="1"/>
      <c r="H93" s="1"/>
      <c r="I93" s="1"/>
      <c r="J93" s="1"/>
      <c r="K93" s="1"/>
      <c r="L93" s="1"/>
      <c r="M93" s="1"/>
      <c r="N93" s="1"/>
      <c r="O93" s="1"/>
      <c r="P93" s="1"/>
    </row>
    <row r="94" spans="2:16" x14ac:dyDescent="0.25">
      <c r="B94" s="2" t="s">
        <v>9</v>
      </c>
      <c r="C94" s="1"/>
      <c r="D94" s="1" t="s">
        <v>230</v>
      </c>
      <c r="E94" s="1"/>
      <c r="F94" s="1"/>
      <c r="G94" s="1"/>
      <c r="H94" s="1"/>
      <c r="I94" s="1"/>
      <c r="J94" s="1"/>
      <c r="K94" s="1"/>
      <c r="L94" s="1"/>
      <c r="M94" s="1"/>
      <c r="N94" s="1"/>
      <c r="O94" s="1"/>
      <c r="P94" s="1"/>
    </row>
    <row r="95" spans="2:16" x14ac:dyDescent="0.25">
      <c r="B95" s="2" t="s">
        <v>11</v>
      </c>
      <c r="C95" s="1"/>
      <c r="D95" s="1" t="s">
        <v>190</v>
      </c>
      <c r="E95" s="1"/>
      <c r="F95" s="1"/>
      <c r="G95" s="1"/>
      <c r="H95" s="1"/>
      <c r="I95" s="1"/>
      <c r="J95" s="1"/>
      <c r="K95" s="1"/>
      <c r="L95" s="1"/>
      <c r="M95" s="1"/>
      <c r="N95" s="1"/>
      <c r="O95" s="1"/>
      <c r="P95" s="1"/>
    </row>
    <row r="96" spans="2:16" x14ac:dyDescent="0.25">
      <c r="B96" s="2" t="s">
        <v>13</v>
      </c>
      <c r="C96" s="1"/>
      <c r="D96" s="1" t="s">
        <v>191</v>
      </c>
      <c r="E96" s="1"/>
      <c r="F96" s="1"/>
      <c r="G96" s="1"/>
      <c r="H96" s="1"/>
      <c r="I96" s="1"/>
      <c r="J96" s="1"/>
      <c r="K96" s="1"/>
      <c r="L96" s="1"/>
      <c r="M96" s="1"/>
      <c r="N96" s="1"/>
      <c r="O96" s="1"/>
      <c r="P96" s="1"/>
    </row>
    <row r="97" spans="2:16" x14ac:dyDescent="0.25">
      <c r="B97" s="2" t="s">
        <v>15</v>
      </c>
      <c r="C97" s="1"/>
      <c r="D97" s="1"/>
      <c r="E97" s="1"/>
      <c r="F97" s="1"/>
      <c r="G97" s="1"/>
      <c r="H97" s="1"/>
      <c r="I97" s="1"/>
      <c r="J97" s="1"/>
      <c r="K97" s="1"/>
      <c r="L97" s="1"/>
      <c r="M97" s="1"/>
      <c r="N97" s="1"/>
      <c r="O97" s="1"/>
      <c r="P97" s="1"/>
    </row>
    <row r="98" spans="2:16" x14ac:dyDescent="0.25">
      <c r="B98" s="2" t="s">
        <v>16</v>
      </c>
      <c r="C98" s="1"/>
      <c r="D98" s="1"/>
      <c r="E98" s="1"/>
      <c r="F98" s="1"/>
      <c r="G98" s="1"/>
      <c r="H98" s="1"/>
      <c r="I98" s="1"/>
      <c r="J98" s="1"/>
      <c r="K98" s="1"/>
      <c r="L98" s="1"/>
      <c r="M98" s="1"/>
      <c r="N98" s="1"/>
      <c r="O98" s="1"/>
      <c r="P98" s="1"/>
    </row>
    <row r="99" spans="2:16" x14ac:dyDescent="0.25">
      <c r="B99" s="2" t="s">
        <v>17</v>
      </c>
      <c r="C99" s="1"/>
      <c r="D99" s="1"/>
      <c r="E99" s="1"/>
      <c r="F99" s="1"/>
      <c r="G99" s="1"/>
      <c r="H99" s="1"/>
      <c r="I99" s="1"/>
      <c r="J99" s="1"/>
      <c r="K99" s="1"/>
      <c r="L99" s="1"/>
      <c r="M99" s="1"/>
      <c r="N99" s="1"/>
      <c r="O99" s="1"/>
      <c r="P99" s="1"/>
    </row>
    <row r="100" spans="2:16" x14ac:dyDescent="0.25">
      <c r="B100" s="2" t="s">
        <v>18</v>
      </c>
      <c r="C100" s="1"/>
      <c r="D100" s="1" t="s">
        <v>192</v>
      </c>
      <c r="E100" s="1"/>
      <c r="F100" s="1"/>
      <c r="G100" s="1"/>
      <c r="H100" s="1"/>
      <c r="I100" s="1"/>
      <c r="J100" s="1"/>
      <c r="K100" s="1"/>
      <c r="L100" s="1"/>
      <c r="M100" s="1"/>
      <c r="N100" s="1"/>
      <c r="O100" s="1"/>
      <c r="P100" s="1"/>
    </row>
    <row r="101" spans="2:16" x14ac:dyDescent="0.25">
      <c r="B101" s="2" t="s">
        <v>20</v>
      </c>
      <c r="C101" s="1"/>
      <c r="D101" s="1">
        <v>45</v>
      </c>
      <c r="E101" s="1"/>
      <c r="F101" s="1"/>
      <c r="G101" s="1"/>
      <c r="H101" s="1"/>
      <c r="I101" s="1"/>
      <c r="J101" s="1"/>
      <c r="K101" s="1"/>
      <c r="L101" s="1"/>
      <c r="M101" s="1"/>
      <c r="N101" s="1"/>
      <c r="O101" s="1"/>
      <c r="P101" s="1"/>
    </row>
    <row r="102" spans="2:16" x14ac:dyDescent="0.25">
      <c r="B102" s="2" t="s">
        <v>21</v>
      </c>
      <c r="C102" s="1"/>
      <c r="D102" s="1">
        <v>3</v>
      </c>
      <c r="E102" s="1"/>
      <c r="F102" s="1"/>
      <c r="G102" s="1"/>
      <c r="H102" s="1"/>
      <c r="I102" s="1"/>
      <c r="J102" s="1"/>
      <c r="K102" s="1"/>
      <c r="L102" s="1"/>
      <c r="M102" s="1"/>
      <c r="N102" s="1"/>
      <c r="O102" s="1"/>
      <c r="P102" s="1"/>
    </row>
    <row r="103" spans="2:16" x14ac:dyDescent="0.25">
      <c r="B103" s="2" t="s">
        <v>22</v>
      </c>
      <c r="C103" s="1"/>
      <c r="D103" s="1">
        <v>50</v>
      </c>
      <c r="E103" s="1"/>
      <c r="F103" s="1"/>
      <c r="G103" s="1"/>
      <c r="H103" s="1"/>
      <c r="I103" s="1"/>
      <c r="J103" s="1"/>
      <c r="K103" s="1"/>
      <c r="L103" s="1"/>
      <c r="M103" s="1"/>
      <c r="N103" s="1"/>
      <c r="O103" s="1"/>
      <c r="P103" s="1"/>
    </row>
    <row r="104" spans="2:16" x14ac:dyDescent="0.25">
      <c r="B104" s="2" t="s">
        <v>23</v>
      </c>
      <c r="C104" s="1"/>
      <c r="D104" s="1" t="s">
        <v>24</v>
      </c>
      <c r="E104" s="1"/>
      <c r="F104" s="1"/>
      <c r="G104" s="1"/>
      <c r="H104" s="1"/>
      <c r="I104" s="1"/>
      <c r="J104" s="1"/>
      <c r="K104" s="1"/>
      <c r="L104" s="1"/>
      <c r="M104" s="1"/>
      <c r="N104" s="1"/>
      <c r="O104" s="1"/>
      <c r="P104" s="1"/>
    </row>
    <row r="105" spans="2:16" x14ac:dyDescent="0.25">
      <c r="B105" s="2" t="s">
        <v>25</v>
      </c>
      <c r="C105" s="1"/>
      <c r="D105" s="1" t="s">
        <v>26</v>
      </c>
      <c r="E105" s="1"/>
      <c r="F105" s="1"/>
      <c r="G105" s="1"/>
      <c r="H105" s="1"/>
      <c r="I105" s="1"/>
      <c r="J105" s="1"/>
      <c r="K105" s="1"/>
      <c r="L105" s="1"/>
      <c r="M105" s="1"/>
      <c r="N105" s="1"/>
      <c r="O105" s="1"/>
      <c r="P105" s="1"/>
    </row>
    <row r="106" spans="2:16" x14ac:dyDescent="0.25">
      <c r="B106" s="2" t="s">
        <v>27</v>
      </c>
      <c r="C106" s="1"/>
      <c r="D106" s="1" t="s">
        <v>1269</v>
      </c>
      <c r="E106" s="1"/>
      <c r="F106" s="1"/>
      <c r="G106" s="1"/>
      <c r="H106" s="1"/>
      <c r="I106" s="1"/>
      <c r="J106" s="1"/>
      <c r="K106" s="1"/>
      <c r="L106" s="1"/>
      <c r="M106" s="1"/>
      <c r="N106" s="1"/>
      <c r="O106" s="1"/>
      <c r="P106" s="1"/>
    </row>
    <row r="107" spans="2:16" x14ac:dyDescent="0.25">
      <c r="B107" s="2" t="s">
        <v>29</v>
      </c>
      <c r="C107" s="1"/>
      <c r="D107" s="1"/>
      <c r="E107" s="1"/>
      <c r="F107" s="1"/>
      <c r="G107" s="1"/>
      <c r="H107" s="1"/>
      <c r="I107" s="1"/>
      <c r="J107" s="1"/>
      <c r="K107" s="1"/>
      <c r="L107" s="1"/>
      <c r="M107" s="1"/>
      <c r="N107" s="1"/>
      <c r="O107" s="1"/>
      <c r="P107" s="1"/>
    </row>
    <row r="108" spans="2:16" x14ac:dyDescent="0.25">
      <c r="B108" s="2" t="s">
        <v>30</v>
      </c>
      <c r="C108" s="1"/>
      <c r="D108" s="1" t="s">
        <v>193</v>
      </c>
      <c r="E108" s="1"/>
      <c r="F108" s="1"/>
      <c r="G108" s="1"/>
      <c r="H108" s="1"/>
      <c r="I108" s="1"/>
      <c r="J108" s="1"/>
      <c r="K108" s="1"/>
      <c r="L108" s="1"/>
      <c r="M108" s="1"/>
      <c r="N108" s="1"/>
      <c r="O108" s="1"/>
      <c r="P108" s="1"/>
    </row>
    <row r="109" spans="2:16" x14ac:dyDescent="0.25">
      <c r="B109" s="2" t="s">
        <v>32</v>
      </c>
      <c r="C109" s="1"/>
      <c r="D109" s="1" t="s">
        <v>42</v>
      </c>
      <c r="E109" s="1"/>
      <c r="F109" s="1"/>
      <c r="G109" s="1"/>
      <c r="H109" s="1"/>
      <c r="I109" s="1"/>
      <c r="J109" s="1"/>
      <c r="K109" s="1"/>
      <c r="L109" s="1"/>
      <c r="M109" s="1"/>
      <c r="N109" s="1"/>
      <c r="O109" s="1"/>
      <c r="P109" s="1"/>
    </row>
    <row r="110" spans="2:16" x14ac:dyDescent="0.25">
      <c r="B110" s="2" t="s">
        <v>34</v>
      </c>
      <c r="C110" s="1"/>
      <c r="D110" s="1" t="s">
        <v>223</v>
      </c>
      <c r="E110" s="1"/>
      <c r="F110" s="1"/>
      <c r="G110" s="1"/>
      <c r="H110" s="1"/>
      <c r="I110" s="1"/>
      <c r="J110" s="1"/>
      <c r="K110" s="1"/>
      <c r="L110" s="1"/>
      <c r="M110" s="1"/>
      <c r="N110" s="1"/>
      <c r="O110" s="1"/>
      <c r="P110" s="1"/>
    </row>
  </sheetData>
  <mergeCells count="187">
    <mergeCell ref="B107:C107"/>
    <mergeCell ref="D107:P107"/>
    <mergeCell ref="B108:C108"/>
    <mergeCell ref="D108:P108"/>
    <mergeCell ref="B109:C109"/>
    <mergeCell ref="D109:P109"/>
    <mergeCell ref="B110:C110"/>
    <mergeCell ref="D110:P110"/>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2:C92"/>
    <mergeCell ref="D92:P92"/>
    <mergeCell ref="B93:C93"/>
    <mergeCell ref="D93:P93"/>
    <mergeCell ref="B94:C94"/>
    <mergeCell ref="D94:P94"/>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2:C72"/>
    <mergeCell ref="D72:P72"/>
    <mergeCell ref="B73:C73"/>
    <mergeCell ref="D73:P73"/>
    <mergeCell ref="B74:C74"/>
    <mergeCell ref="D74:P74"/>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2:C52"/>
    <mergeCell ref="D52:P52"/>
    <mergeCell ref="B53:C53"/>
    <mergeCell ref="D53:P53"/>
    <mergeCell ref="B54:C54"/>
    <mergeCell ref="D54:P54"/>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4:C34"/>
    <mergeCell ref="D34:P34"/>
    <mergeCell ref="B35:C35"/>
    <mergeCell ref="D35:P35"/>
    <mergeCell ref="B36:C36"/>
    <mergeCell ref="D36:P36"/>
    <mergeCell ref="B37:C37"/>
    <mergeCell ref="D37:P37"/>
    <mergeCell ref="B38:C38"/>
    <mergeCell ref="D38:P38"/>
    <mergeCell ref="B24:P24"/>
    <mergeCell ref="C25:P25"/>
    <mergeCell ref="C26:P26"/>
    <mergeCell ref="C27:P27"/>
    <mergeCell ref="C28:P28"/>
    <mergeCell ref="B30:P30"/>
    <mergeCell ref="B32:C32"/>
    <mergeCell ref="D32:P32"/>
    <mergeCell ref="B33:C33"/>
    <mergeCell ref="D33:P33"/>
    <mergeCell ref="C21:F21"/>
    <mergeCell ref="G21:J21"/>
    <mergeCell ref="K21:P21"/>
    <mergeCell ref="C22:F22"/>
    <mergeCell ref="G22:J22"/>
    <mergeCell ref="K22:P22"/>
    <mergeCell ref="C23:F23"/>
    <mergeCell ref="G23:J23"/>
    <mergeCell ref="K23:P23"/>
    <mergeCell ref="B13:O13"/>
    <mergeCell ref="B14:N14"/>
    <mergeCell ref="B15:C15"/>
    <mergeCell ref="B17:O17"/>
    <mergeCell ref="B18:O18"/>
    <mergeCell ref="C19:F19"/>
    <mergeCell ref="G19:J19"/>
    <mergeCell ref="K19:P19"/>
    <mergeCell ref="C20:F20"/>
    <mergeCell ref="G20:J20"/>
    <mergeCell ref="K20:P20"/>
    <mergeCell ref="B1:P1"/>
    <mergeCell ref="B2:N2"/>
    <mergeCell ref="B3:C3"/>
    <mergeCell ref="B5:O5"/>
    <mergeCell ref="B6:N6"/>
    <mergeCell ref="B7:C7"/>
    <mergeCell ref="B9:O9"/>
    <mergeCell ref="B10:N10"/>
    <mergeCell ref="B11:C11"/>
  </mergeCells>
  <conditionalFormatting sqref="O4">
    <cfRule type="containsText" dxfId="1223" priority="1" operator="containsText" text="Atingiu">
      <formula>NOT(ISERROR(SEARCH("Atingiu",O4)))</formula>
    </cfRule>
    <cfRule type="containsText" dxfId="1222" priority="1" operator="containsText" text="Superou">
      <formula>NOT(ISERROR(SEARCH("Superou",O4)))</formula>
    </cfRule>
    <cfRule type="containsText" dxfId="1221" priority="1" operator="containsText" text="Não">
      <formula>NOT(ISERROR(SEARCH("Não",O4)))</formula>
    </cfRule>
  </conditionalFormatting>
  <conditionalFormatting sqref="P5">
    <cfRule type="cellIs" dxfId="1220" priority="2" operator="equal">
      <formula>1</formula>
    </cfRule>
    <cfRule type="cellIs" dxfId="1219" priority="2" operator="greaterThan">
      <formula>1</formula>
    </cfRule>
    <cfRule type="cellIs" dxfId="1218" priority="2" operator="lessThan">
      <formula>1</formula>
    </cfRule>
  </conditionalFormatting>
  <conditionalFormatting sqref="O8">
    <cfRule type="containsText" dxfId="1217" priority="3" operator="containsText" text="Atingiu">
      <formula>NOT(ISERROR(SEARCH("Atingiu",O8)))</formula>
    </cfRule>
    <cfRule type="containsText" dxfId="1216" priority="3" operator="containsText" text="Superou">
      <formula>NOT(ISERROR(SEARCH("Superou",O8)))</formula>
    </cfRule>
    <cfRule type="containsText" dxfId="1215" priority="3" operator="containsText" text="Não">
      <formula>NOT(ISERROR(SEARCH("Não",O8)))</formula>
    </cfRule>
  </conditionalFormatting>
  <conditionalFormatting sqref="P9">
    <cfRule type="cellIs" dxfId="1214" priority="4" operator="equal">
      <formula>1</formula>
    </cfRule>
    <cfRule type="cellIs" dxfId="1213" priority="4" operator="greaterThan">
      <formula>1</formula>
    </cfRule>
    <cfRule type="cellIs" dxfId="1212" priority="4" operator="lessThan">
      <formula>1</formula>
    </cfRule>
  </conditionalFormatting>
  <conditionalFormatting sqref="O12">
    <cfRule type="containsText" dxfId="1211" priority="5" operator="containsText" text="Atingiu">
      <formula>NOT(ISERROR(SEARCH("Atingiu",O12)))</formula>
    </cfRule>
    <cfRule type="containsText" dxfId="1210" priority="5" operator="containsText" text="Superou">
      <formula>NOT(ISERROR(SEARCH("Superou",O12)))</formula>
    </cfRule>
    <cfRule type="containsText" dxfId="1209" priority="5" operator="containsText" text="Não">
      <formula>NOT(ISERROR(SEARCH("Não",O12)))</formula>
    </cfRule>
  </conditionalFormatting>
  <conditionalFormatting sqref="P13">
    <cfRule type="cellIs" dxfId="1208" priority="6" operator="equal">
      <formula>1</formula>
    </cfRule>
    <cfRule type="cellIs" dxfId="1207" priority="6" operator="greaterThan">
      <formula>1</formula>
    </cfRule>
    <cfRule type="cellIs" dxfId="1206" priority="6" operator="lessThan">
      <formula>1</formula>
    </cfRule>
  </conditionalFormatting>
  <conditionalFormatting sqref="O16">
    <cfRule type="containsText" dxfId="1205" priority="7" operator="containsText" text="Atingiu">
      <formula>NOT(ISERROR(SEARCH("Atingiu",O16)))</formula>
    </cfRule>
    <cfRule type="containsText" dxfId="1204" priority="7" operator="containsText" text="Superou">
      <formula>NOT(ISERROR(SEARCH("Superou",O16)))</formula>
    </cfRule>
    <cfRule type="containsText" dxfId="1203" priority="7" operator="containsText" text="Não">
      <formula>NOT(ISERROR(SEARCH("Não",O16)))</formula>
    </cfRule>
  </conditionalFormatting>
  <conditionalFormatting sqref="P17">
    <cfRule type="cellIs" dxfId="1202" priority="8" operator="equal">
      <formula>1</formula>
    </cfRule>
    <cfRule type="cellIs" dxfId="1201" priority="8" operator="greaterThan">
      <formula>1</formula>
    </cfRule>
    <cfRule type="cellIs" dxfId="1200" priority="8" operator="lessThan">
      <formula>1</formula>
    </cfRule>
  </conditionalFormatting>
  <conditionalFormatting sqref="P18">
    <cfRule type="cellIs" dxfId="1199" priority="9" operator="equal">
      <formula>1</formula>
    </cfRule>
    <cfRule type="cellIs" dxfId="1198" priority="9" operator="greaterThan">
      <formula>1</formula>
    </cfRule>
    <cfRule type="cellIs" dxfId="1197" priority="9" operator="lessThan">
      <formula>1</formula>
    </cfRule>
  </conditionalFormatting>
  <pageMargins left="0.75" right="0.75" top="0.75" bottom="0.5" header="0.5" footer="0.7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08081"/>
  </sheetPr>
  <dimension ref="B1:R208"/>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1486</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1487</v>
      </c>
      <c r="C4" s="23" t="s">
        <v>1488</v>
      </c>
      <c r="D4" s="24"/>
      <c r="E4" s="24"/>
      <c r="F4" s="24" t="s">
        <v>1102</v>
      </c>
      <c r="G4" s="25">
        <v>53</v>
      </c>
      <c r="H4" s="25">
        <v>3</v>
      </c>
      <c r="I4" s="25">
        <v>49</v>
      </c>
      <c r="J4" s="26">
        <v>0.5</v>
      </c>
      <c r="K4" s="27" t="s">
        <v>1103</v>
      </c>
      <c r="L4" s="24" t="s">
        <v>57</v>
      </c>
      <c r="M4" s="25">
        <v>0</v>
      </c>
      <c r="N4" s="28">
        <f>IF(G4 &gt; I4, (IF(AND(M4 = I4, M4 = (G4 - H4)), 125 %,IF(AND(M4&lt;=(G4+H4),M4&gt;=(G4-H4)),100%,IF(M4&gt;(G4+H4),(G4+H4)/M4,IF((M4&lt;(G4-H4)),100%+ABS(M4-G4)*25%/ABS(I4-G4)))))),IF(AND(M4=I4,M4=(G4+H4)),125%,IF(AND(M4&lt;=(G4+H4),M4&gt;=(G4-H4)),100%,IF(AND(M4=I4,M4=(G4+H4)),125%,IF(M4&lt;(G4-H4),M4/(G4-H4),IF(M4&gt;(G4+H4),100%+(M4-G4)*25%/(I4-G4)))))))</f>
        <v>4.3125</v>
      </c>
      <c r="O4" s="25" t="str">
        <f>IF(N4 &gt;1,"Superou",IF(N4 =1,"Atingiu","Não atingiu"))</f>
        <v>Superou</v>
      </c>
      <c r="P4" s="28">
        <f>N4-100%</f>
        <v>3.3125</v>
      </c>
      <c r="R4" s="29"/>
    </row>
    <row r="5" spans="2:18" ht="45" customHeight="1" x14ac:dyDescent="0.25">
      <c r="B5" s="22" t="s">
        <v>1489</v>
      </c>
      <c r="C5" s="23" t="s">
        <v>1490</v>
      </c>
      <c r="D5" s="24"/>
      <c r="E5" s="24"/>
      <c r="F5" s="24"/>
      <c r="G5" s="25">
        <v>90</v>
      </c>
      <c r="H5" s="25">
        <v>3</v>
      </c>
      <c r="I5" s="25">
        <v>100</v>
      </c>
      <c r="J5" s="26">
        <v>0.5</v>
      </c>
      <c r="K5" s="27" t="s">
        <v>1103</v>
      </c>
      <c r="L5" s="24" t="s">
        <v>1107</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2.15625</v>
      </c>
    </row>
    <row r="7" spans="2:18" ht="24.75" customHeight="1" x14ac:dyDescent="0.25">
      <c r="B7" s="11" t="s">
        <v>1491</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1492</v>
      </c>
      <c r="C9" s="23" t="s">
        <v>1493</v>
      </c>
      <c r="D9" s="24"/>
      <c r="E9" s="24"/>
      <c r="F9" s="24"/>
      <c r="G9" s="25">
        <v>126</v>
      </c>
      <c r="H9" s="25">
        <v>2</v>
      </c>
      <c r="I9" s="25">
        <v>120</v>
      </c>
      <c r="J9" s="26">
        <v>1</v>
      </c>
      <c r="K9" s="27" t="s">
        <v>1103</v>
      </c>
      <c r="L9" s="24" t="s">
        <v>1075</v>
      </c>
      <c r="M9" s="25">
        <v>0</v>
      </c>
      <c r="N9" s="28">
        <f>IF(G9 &gt; I9, (IF(AND(M9 = I9, M9 = (G9 - H9)), 125 %,IF(AND(M9&lt;=(G9+H9),M9&gt;=(G9-H9)),100%,IF(M9&gt;(G9+H9),(G9+H9)/M9,IF((M9&lt;(G9-H9)),100%+ABS(M9-G9)*25%/ABS(I9-G9)))))),IF(AND(M9=I9,M9=(G9+H9)),125%,IF(AND(M9&lt;=(G9+H9),M9&gt;=(G9-H9)),100%,IF(AND(M9=I9,M9=(G9+H9)),125%,IF(M9&lt;(G9-H9),M9/(G9-H9),IF(M9&gt;(G9+H9),100%+(M9-G9)*25%/(I9-G9)))))))</f>
        <v>6.25</v>
      </c>
      <c r="O9" s="25" t="str">
        <f>IF(N9 &gt;1,"Superou",IF(N9 =1,"Atingiu","Não atingiu"))</f>
        <v>Superou</v>
      </c>
      <c r="P9" s="28">
        <f>N9-100%</f>
        <v>5.25</v>
      </c>
      <c r="R9" s="29"/>
    </row>
    <row r="10" spans="2:18" x14ac:dyDescent="0.25">
      <c r="B10" s="7" t="s">
        <v>1262</v>
      </c>
      <c r="C10" s="7"/>
      <c r="D10" s="7"/>
      <c r="E10" s="7"/>
      <c r="F10" s="7"/>
      <c r="G10" s="7"/>
      <c r="H10" s="7"/>
      <c r="I10" s="7"/>
      <c r="J10" s="7"/>
      <c r="K10" s="7"/>
      <c r="L10" s="7"/>
      <c r="M10" s="7"/>
      <c r="N10" s="7"/>
      <c r="O10" s="7"/>
      <c r="P10" s="30">
        <f>J9*N9</f>
        <v>6.25</v>
      </c>
    </row>
    <row r="11" spans="2:18" ht="24.75" customHeight="1" x14ac:dyDescent="0.25">
      <c r="B11" s="11" t="s">
        <v>1494</v>
      </c>
      <c r="C11" s="10"/>
      <c r="D11" s="10"/>
      <c r="E11" s="10"/>
      <c r="F11" s="10"/>
      <c r="G11" s="10"/>
      <c r="H11" s="10"/>
      <c r="I11" s="10"/>
      <c r="J11" s="10"/>
      <c r="K11" s="10"/>
      <c r="L11" s="10"/>
      <c r="M11" s="10"/>
      <c r="N11" s="9"/>
      <c r="O11" s="18" t="s">
        <v>1244</v>
      </c>
      <c r="P11" s="19">
        <v>3.0000001192092901E-3</v>
      </c>
    </row>
    <row r="12" spans="2:18" ht="24" x14ac:dyDescent="0.25">
      <c r="B12" s="8" t="s">
        <v>0</v>
      </c>
      <c r="C12" s="8"/>
      <c r="D12" s="20" t="s">
        <v>1245</v>
      </c>
      <c r="E12" s="20" t="s">
        <v>1246</v>
      </c>
      <c r="F12" s="20" t="s">
        <v>1247</v>
      </c>
      <c r="G12" s="20" t="s">
        <v>1248</v>
      </c>
      <c r="H12" s="20" t="s">
        <v>1249</v>
      </c>
      <c r="I12" s="20" t="s">
        <v>1250</v>
      </c>
      <c r="J12" s="20" t="s">
        <v>1251</v>
      </c>
      <c r="K12" s="20" t="s">
        <v>1252</v>
      </c>
      <c r="L12" s="20" t="s">
        <v>1253</v>
      </c>
      <c r="M12" s="20" t="s">
        <v>1</v>
      </c>
      <c r="N12" s="20" t="s">
        <v>1254</v>
      </c>
      <c r="O12" s="20" t="s">
        <v>1255</v>
      </c>
      <c r="P12" s="20" t="s">
        <v>1256</v>
      </c>
      <c r="R12" s="21" t="s">
        <v>1257</v>
      </c>
    </row>
    <row r="13" spans="2:18" ht="45" customHeight="1" x14ac:dyDescent="0.25">
      <c r="B13" s="22" t="s">
        <v>1495</v>
      </c>
      <c r="C13" s="23" t="s">
        <v>1496</v>
      </c>
      <c r="D13" s="24"/>
      <c r="E13" s="24"/>
      <c r="F13" s="24"/>
      <c r="G13" s="25">
        <v>39</v>
      </c>
      <c r="H13" s="25">
        <v>3</v>
      </c>
      <c r="I13" s="25">
        <v>35</v>
      </c>
      <c r="J13" s="26">
        <v>1</v>
      </c>
      <c r="K13" s="27" t="s">
        <v>1103</v>
      </c>
      <c r="L13" s="24" t="s">
        <v>1118</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3.4375</v>
      </c>
      <c r="O13" s="25" t="str">
        <f>IF(N13 &gt;1,"Superou",IF(N13 =1,"Atingiu","Não atingiu"))</f>
        <v>Superou</v>
      </c>
      <c r="P13" s="28">
        <f>N13-100%</f>
        <v>2.4375</v>
      </c>
      <c r="R13" s="29"/>
    </row>
    <row r="14" spans="2:18" x14ac:dyDescent="0.25">
      <c r="B14" s="7" t="s">
        <v>1262</v>
      </c>
      <c r="C14" s="7"/>
      <c r="D14" s="7"/>
      <c r="E14" s="7"/>
      <c r="F14" s="7"/>
      <c r="G14" s="7"/>
      <c r="H14" s="7"/>
      <c r="I14" s="7"/>
      <c r="J14" s="7"/>
      <c r="K14" s="7"/>
      <c r="L14" s="7"/>
      <c r="M14" s="7"/>
      <c r="N14" s="7"/>
      <c r="O14" s="7"/>
      <c r="P14" s="30">
        <f>J13*N13</f>
        <v>3.4375</v>
      </c>
    </row>
    <row r="15" spans="2:18" ht="24.75" customHeight="1" x14ac:dyDescent="0.25">
      <c r="B15" s="11" t="s">
        <v>1497</v>
      </c>
      <c r="C15" s="10"/>
      <c r="D15" s="10"/>
      <c r="E15" s="10"/>
      <c r="F15" s="10"/>
      <c r="G15" s="10"/>
      <c r="H15" s="10"/>
      <c r="I15" s="10"/>
      <c r="J15" s="10"/>
      <c r="K15" s="10"/>
      <c r="L15" s="10"/>
      <c r="M15" s="10"/>
      <c r="N15" s="9"/>
      <c r="O15" s="18" t="s">
        <v>1244</v>
      </c>
      <c r="P15" s="19">
        <v>3.0000001192092901E-3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1498</v>
      </c>
      <c r="C17" s="23" t="s">
        <v>1499</v>
      </c>
      <c r="D17" s="24"/>
      <c r="E17" s="24"/>
      <c r="F17" s="24" t="s">
        <v>1124</v>
      </c>
      <c r="G17" s="25">
        <v>199</v>
      </c>
      <c r="H17" s="25">
        <v>5</v>
      </c>
      <c r="I17" s="25">
        <v>193</v>
      </c>
      <c r="J17" s="26">
        <v>0.7</v>
      </c>
      <c r="K17" s="27" t="s">
        <v>1103</v>
      </c>
      <c r="L17" s="24" t="s">
        <v>1075</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9.2916666666666661</v>
      </c>
      <c r="O17" s="25" t="str">
        <f>IF(N17 &gt;1,"Superou",IF(N17 =1,"Atingiu","Não atingiu"))</f>
        <v>Superou</v>
      </c>
      <c r="P17" s="28">
        <f>N17-100%</f>
        <v>8.2916666666666661</v>
      </c>
      <c r="R17" s="29"/>
    </row>
    <row r="18" spans="2:18" ht="45" customHeight="1" x14ac:dyDescent="0.25">
      <c r="B18" s="22" t="s">
        <v>1500</v>
      </c>
      <c r="C18" s="23" t="s">
        <v>1501</v>
      </c>
      <c r="D18" s="24"/>
      <c r="E18" s="24"/>
      <c r="F18" s="24"/>
      <c r="G18" s="25">
        <v>10</v>
      </c>
      <c r="H18" s="25">
        <v>1</v>
      </c>
      <c r="I18" s="25">
        <v>12</v>
      </c>
      <c r="J18" s="26">
        <v>0.3</v>
      </c>
      <c r="K18" s="27" t="s">
        <v>1103</v>
      </c>
      <c r="L18" s="24" t="s">
        <v>1129</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0</v>
      </c>
      <c r="O18" s="25" t="str">
        <f>IF(N18 &gt;1,"Superou",IF(N18 =1,"Atingiu","Não atingiu"))</f>
        <v>Não atingiu</v>
      </c>
      <c r="P18" s="28">
        <f>N18-100%</f>
        <v>-1</v>
      </c>
      <c r="R18" s="29"/>
    </row>
    <row r="19" spans="2:18" x14ac:dyDescent="0.25">
      <c r="B19" s="7" t="s">
        <v>1262</v>
      </c>
      <c r="C19" s="7"/>
      <c r="D19" s="7"/>
      <c r="E19" s="7"/>
      <c r="F19" s="7"/>
      <c r="G19" s="7"/>
      <c r="H19" s="7"/>
      <c r="I19" s="7"/>
      <c r="J19" s="7"/>
      <c r="K19" s="7"/>
      <c r="L19" s="7"/>
      <c r="M19" s="7"/>
      <c r="N19" s="7"/>
      <c r="O19" s="7"/>
      <c r="P19" s="30">
        <f>J17*N17+J18*N18</f>
        <v>6.5041666666666655</v>
      </c>
    </row>
    <row r="20" spans="2:18" ht="24.75" customHeight="1" x14ac:dyDescent="0.25">
      <c r="B20" s="11" t="s">
        <v>1502</v>
      </c>
      <c r="C20" s="10"/>
      <c r="D20" s="10"/>
      <c r="E20" s="10"/>
      <c r="F20" s="10"/>
      <c r="G20" s="10"/>
      <c r="H20" s="10"/>
      <c r="I20" s="10"/>
      <c r="J20" s="10"/>
      <c r="K20" s="10"/>
      <c r="L20" s="10"/>
      <c r="M20" s="10"/>
      <c r="N20" s="9"/>
      <c r="O20" s="18" t="s">
        <v>1244</v>
      </c>
      <c r="P20" s="19">
        <v>3.0000001192092901E-3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1503</v>
      </c>
      <c r="C22" s="23" t="s">
        <v>1504</v>
      </c>
      <c r="D22" s="24"/>
      <c r="E22" s="24"/>
      <c r="F22" s="24"/>
      <c r="G22" s="25">
        <v>90</v>
      </c>
      <c r="H22" s="25">
        <v>5</v>
      </c>
      <c r="I22" s="25">
        <v>100</v>
      </c>
      <c r="J22" s="26">
        <v>1</v>
      </c>
      <c r="K22" s="27" t="s">
        <v>1103</v>
      </c>
      <c r="L22" s="24" t="s">
        <v>1135</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1505</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1506</v>
      </c>
      <c r="C26" s="23" t="s">
        <v>1139</v>
      </c>
      <c r="D26" s="24"/>
      <c r="E26" s="24"/>
      <c r="F26" s="24"/>
      <c r="G26" s="25">
        <v>8</v>
      </c>
      <c r="H26" s="25">
        <v>1</v>
      </c>
      <c r="I26" s="25">
        <v>10</v>
      </c>
      <c r="J26" s="26">
        <v>1</v>
      </c>
      <c r="K26" s="27" t="s">
        <v>1103</v>
      </c>
      <c r="L26" s="24" t="s">
        <v>609</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30" customHeight="1" x14ac:dyDescent="0.25">
      <c r="B28" s="6" t="s">
        <v>1279</v>
      </c>
      <c r="C28" s="6"/>
      <c r="D28" s="6"/>
      <c r="E28" s="6"/>
      <c r="F28" s="6"/>
      <c r="G28" s="6"/>
      <c r="H28" s="6"/>
      <c r="I28" s="6"/>
      <c r="J28" s="6"/>
      <c r="K28" s="6"/>
      <c r="L28" s="6"/>
      <c r="M28" s="6"/>
      <c r="N28" s="6"/>
      <c r="O28" s="6"/>
      <c r="P28" s="31">
        <f>P2*P6+P7*P10+P11*P14+P15*P19+P20*P23+P24*P27</f>
        <v>5.5043752187242112E-2</v>
      </c>
    </row>
    <row r="29" spans="2:18" ht="27" customHeight="1" x14ac:dyDescent="0.25">
      <c r="B29" s="32" t="s">
        <v>1264</v>
      </c>
      <c r="C29" s="5" t="s">
        <v>1265</v>
      </c>
      <c r="D29" s="5" t="s">
        <v>1265</v>
      </c>
      <c r="E29" s="5" t="s">
        <v>1265</v>
      </c>
      <c r="F29" s="5" t="s">
        <v>1265</v>
      </c>
      <c r="G29" s="5" t="s">
        <v>1266</v>
      </c>
      <c r="H29" s="5" t="s">
        <v>1266</v>
      </c>
      <c r="I29" s="5" t="s">
        <v>1266</v>
      </c>
      <c r="J29" s="5" t="s">
        <v>1266</v>
      </c>
      <c r="K29" s="5" t="s">
        <v>1267</v>
      </c>
      <c r="L29" s="5" t="s">
        <v>1267</v>
      </c>
      <c r="M29" s="5" t="s">
        <v>1267</v>
      </c>
      <c r="N29" s="5" t="s">
        <v>1267</v>
      </c>
      <c r="O29" s="5" t="s">
        <v>1267</v>
      </c>
      <c r="P29" s="5" t="s">
        <v>1267</v>
      </c>
    </row>
    <row r="30" spans="2:18" ht="27" customHeight="1" x14ac:dyDescent="0.25">
      <c r="B30" s="33" t="s">
        <v>1487</v>
      </c>
      <c r="C30" s="4" t="s">
        <v>1488</v>
      </c>
      <c r="D30" s="4" t="s">
        <v>1488</v>
      </c>
      <c r="E30" s="4" t="s">
        <v>1488</v>
      </c>
      <c r="F30" s="4" t="s">
        <v>1488</v>
      </c>
      <c r="G30" s="4" t="s">
        <v>58</v>
      </c>
      <c r="H30" s="4" t="s">
        <v>58</v>
      </c>
      <c r="I30" s="4" t="s">
        <v>58</v>
      </c>
      <c r="J30" s="4" t="s">
        <v>58</v>
      </c>
      <c r="K30" s="4" t="s">
        <v>50</v>
      </c>
      <c r="L30" s="4" t="s">
        <v>50</v>
      </c>
      <c r="M30" s="4" t="s">
        <v>50</v>
      </c>
      <c r="N30" s="4" t="s">
        <v>50</v>
      </c>
      <c r="O30" s="4" t="s">
        <v>50</v>
      </c>
      <c r="P30" s="4" t="s">
        <v>50</v>
      </c>
    </row>
    <row r="31" spans="2:18" ht="27" customHeight="1" x14ac:dyDescent="0.25">
      <c r="B31" s="33" t="s">
        <v>1489</v>
      </c>
      <c r="C31" s="4" t="s">
        <v>1490</v>
      </c>
      <c r="D31" s="4" t="s">
        <v>1490</v>
      </c>
      <c r="E31" s="4" t="s">
        <v>1490</v>
      </c>
      <c r="F31" s="4" t="s">
        <v>1490</v>
      </c>
      <c r="G31" s="4" t="s">
        <v>58</v>
      </c>
      <c r="H31" s="4" t="s">
        <v>58</v>
      </c>
      <c r="I31" s="4" t="s">
        <v>58</v>
      </c>
      <c r="J31" s="4" t="s">
        <v>58</v>
      </c>
      <c r="K31" s="4" t="s">
        <v>1108</v>
      </c>
      <c r="L31" s="4" t="s">
        <v>1108</v>
      </c>
      <c r="M31" s="4" t="s">
        <v>1108</v>
      </c>
      <c r="N31" s="4" t="s">
        <v>1108</v>
      </c>
      <c r="O31" s="4" t="s">
        <v>1108</v>
      </c>
      <c r="P31" s="4" t="s">
        <v>1108</v>
      </c>
    </row>
    <row r="32" spans="2:18" ht="27" customHeight="1" x14ac:dyDescent="0.25">
      <c r="B32" s="33" t="s">
        <v>1492</v>
      </c>
      <c r="C32" s="4" t="s">
        <v>1493</v>
      </c>
      <c r="D32" s="4" t="s">
        <v>1493</v>
      </c>
      <c r="E32" s="4" t="s">
        <v>1493</v>
      </c>
      <c r="F32" s="4" t="s">
        <v>1493</v>
      </c>
      <c r="G32" s="4" t="s">
        <v>58</v>
      </c>
      <c r="H32" s="4" t="s">
        <v>58</v>
      </c>
      <c r="I32" s="4" t="s">
        <v>58</v>
      </c>
      <c r="J32" s="4" t="s">
        <v>58</v>
      </c>
      <c r="K32" s="4" t="s">
        <v>1113</v>
      </c>
      <c r="L32" s="4" t="s">
        <v>1113</v>
      </c>
      <c r="M32" s="4" t="s">
        <v>1113</v>
      </c>
      <c r="N32" s="4" t="s">
        <v>1113</v>
      </c>
      <c r="O32" s="4" t="s">
        <v>1113</v>
      </c>
      <c r="P32" s="4" t="s">
        <v>1113</v>
      </c>
    </row>
    <row r="33" spans="2:16" ht="27" customHeight="1" x14ac:dyDescent="0.25">
      <c r="B33" s="33" t="s">
        <v>1495</v>
      </c>
      <c r="C33" s="4" t="s">
        <v>1496</v>
      </c>
      <c r="D33" s="4" t="s">
        <v>1496</v>
      </c>
      <c r="E33" s="4" t="s">
        <v>1496</v>
      </c>
      <c r="F33" s="4" t="s">
        <v>1496</v>
      </c>
      <c r="G33" s="4" t="s">
        <v>58</v>
      </c>
      <c r="H33" s="4" t="s">
        <v>58</v>
      </c>
      <c r="I33" s="4" t="s">
        <v>58</v>
      </c>
      <c r="J33" s="4" t="s">
        <v>58</v>
      </c>
      <c r="K33" s="4" t="s">
        <v>1119</v>
      </c>
      <c r="L33" s="4" t="s">
        <v>1119</v>
      </c>
      <c r="M33" s="4" t="s">
        <v>1119</v>
      </c>
      <c r="N33" s="4" t="s">
        <v>1119</v>
      </c>
      <c r="O33" s="4" t="s">
        <v>1119</v>
      </c>
      <c r="P33" s="4" t="s">
        <v>1119</v>
      </c>
    </row>
    <row r="34" spans="2:16" ht="27" customHeight="1" x14ac:dyDescent="0.25">
      <c r="B34" s="33" t="s">
        <v>1498</v>
      </c>
      <c r="C34" s="4" t="s">
        <v>1499</v>
      </c>
      <c r="D34" s="4" t="s">
        <v>1499</v>
      </c>
      <c r="E34" s="4" t="s">
        <v>1499</v>
      </c>
      <c r="F34" s="4" t="s">
        <v>1499</v>
      </c>
      <c r="G34" s="4" t="s">
        <v>58</v>
      </c>
      <c r="H34" s="4" t="s">
        <v>58</v>
      </c>
      <c r="I34" s="4" t="s">
        <v>58</v>
      </c>
      <c r="J34" s="4" t="s">
        <v>58</v>
      </c>
      <c r="K34" s="4" t="s">
        <v>1125</v>
      </c>
      <c r="L34" s="4" t="s">
        <v>1125</v>
      </c>
      <c r="M34" s="4" t="s">
        <v>1125</v>
      </c>
      <c r="N34" s="4" t="s">
        <v>1125</v>
      </c>
      <c r="O34" s="4" t="s">
        <v>1125</v>
      </c>
      <c r="P34" s="4" t="s">
        <v>1125</v>
      </c>
    </row>
    <row r="35" spans="2:16" ht="27" customHeight="1" x14ac:dyDescent="0.25">
      <c r="B35" s="33" t="s">
        <v>1500</v>
      </c>
      <c r="C35" s="4" t="s">
        <v>1501</v>
      </c>
      <c r="D35" s="4" t="s">
        <v>1501</v>
      </c>
      <c r="E35" s="4" t="s">
        <v>1501</v>
      </c>
      <c r="F35" s="4" t="s">
        <v>1501</v>
      </c>
      <c r="G35" s="4" t="s">
        <v>58</v>
      </c>
      <c r="H35" s="4" t="s">
        <v>58</v>
      </c>
      <c r="I35" s="4" t="s">
        <v>58</v>
      </c>
      <c r="J35" s="4" t="s">
        <v>58</v>
      </c>
      <c r="K35" s="4" t="s">
        <v>1130</v>
      </c>
      <c r="L35" s="4" t="s">
        <v>1130</v>
      </c>
      <c r="M35" s="4" t="s">
        <v>1130</v>
      </c>
      <c r="N35" s="4" t="s">
        <v>1130</v>
      </c>
      <c r="O35" s="4" t="s">
        <v>1130</v>
      </c>
      <c r="P35" s="4" t="s">
        <v>1130</v>
      </c>
    </row>
    <row r="36" spans="2:16" ht="27" customHeight="1" x14ac:dyDescent="0.25">
      <c r="B36" s="33" t="s">
        <v>1503</v>
      </c>
      <c r="C36" s="4" t="s">
        <v>1504</v>
      </c>
      <c r="D36" s="4" t="s">
        <v>1504</v>
      </c>
      <c r="E36" s="4" t="s">
        <v>1504</v>
      </c>
      <c r="F36" s="4" t="s">
        <v>1504</v>
      </c>
      <c r="G36" s="4" t="s">
        <v>51</v>
      </c>
      <c r="H36" s="4" t="s">
        <v>51</v>
      </c>
      <c r="I36" s="4" t="s">
        <v>51</v>
      </c>
      <c r="J36" s="4" t="s">
        <v>51</v>
      </c>
      <c r="K36" s="4" t="s">
        <v>1136</v>
      </c>
      <c r="L36" s="4" t="s">
        <v>1136</v>
      </c>
      <c r="M36" s="4" t="s">
        <v>1136</v>
      </c>
      <c r="N36" s="4" t="s">
        <v>1136</v>
      </c>
      <c r="O36" s="4" t="s">
        <v>1136</v>
      </c>
      <c r="P36" s="4" t="s">
        <v>1136</v>
      </c>
    </row>
    <row r="37" spans="2:16" ht="27" customHeight="1" x14ac:dyDescent="0.25">
      <c r="B37" s="33" t="s">
        <v>1506</v>
      </c>
      <c r="C37" s="4" t="s">
        <v>1139</v>
      </c>
      <c r="D37" s="4" t="s">
        <v>1139</v>
      </c>
      <c r="E37" s="4" t="s">
        <v>1139</v>
      </c>
      <c r="F37" s="4" t="s">
        <v>1139</v>
      </c>
      <c r="G37" s="4" t="s">
        <v>1082</v>
      </c>
      <c r="H37" s="4" t="s">
        <v>1082</v>
      </c>
      <c r="I37" s="4" t="s">
        <v>1082</v>
      </c>
      <c r="J37" s="4" t="s">
        <v>1082</v>
      </c>
      <c r="K37" s="4" t="s">
        <v>1141</v>
      </c>
      <c r="L37" s="4" t="s">
        <v>1141</v>
      </c>
      <c r="M37" s="4" t="s">
        <v>1141</v>
      </c>
      <c r="N37" s="4" t="s">
        <v>1141</v>
      </c>
      <c r="O37" s="4" t="s">
        <v>1141</v>
      </c>
      <c r="P37" s="4" t="s">
        <v>1141</v>
      </c>
    </row>
    <row r="38" spans="2:16" ht="27" customHeight="1" x14ac:dyDescent="0.25">
      <c r="B38" s="3" t="s">
        <v>1268</v>
      </c>
      <c r="C38" s="3" t="s">
        <v>1268</v>
      </c>
      <c r="D38" s="3" t="s">
        <v>1268</v>
      </c>
      <c r="E38" s="3" t="s">
        <v>1268</v>
      </c>
      <c r="F38" s="3" t="s">
        <v>1268</v>
      </c>
      <c r="G38" s="3" t="s">
        <v>1268</v>
      </c>
      <c r="H38" s="3" t="s">
        <v>1268</v>
      </c>
      <c r="I38" s="3" t="s">
        <v>1268</v>
      </c>
      <c r="J38" s="3" t="s">
        <v>1268</v>
      </c>
      <c r="K38" s="3" t="s">
        <v>1268</v>
      </c>
      <c r="L38" s="3" t="s">
        <v>1268</v>
      </c>
      <c r="M38" s="3" t="s">
        <v>1268</v>
      </c>
      <c r="N38" s="3" t="s">
        <v>1268</v>
      </c>
      <c r="O38" s="3" t="s">
        <v>1268</v>
      </c>
      <c r="P38" s="3" t="s">
        <v>1268</v>
      </c>
    </row>
    <row r="39" spans="2:16" ht="27" customHeight="1" x14ac:dyDescent="0.25">
      <c r="B39" s="33" t="s">
        <v>1487</v>
      </c>
      <c r="C39" s="4" t="s">
        <v>55</v>
      </c>
      <c r="D39" s="4" t="s">
        <v>55</v>
      </c>
      <c r="E39" s="4" t="s">
        <v>55</v>
      </c>
      <c r="F39" s="4" t="s">
        <v>55</v>
      </c>
      <c r="G39" s="4" t="s">
        <v>55</v>
      </c>
      <c r="H39" s="4" t="s">
        <v>55</v>
      </c>
      <c r="I39" s="4" t="s">
        <v>55</v>
      </c>
      <c r="J39" s="4" t="s">
        <v>55</v>
      </c>
      <c r="K39" s="4" t="s">
        <v>55</v>
      </c>
      <c r="L39" s="4" t="s">
        <v>55</v>
      </c>
      <c r="M39" s="4" t="s">
        <v>55</v>
      </c>
      <c r="N39" s="4" t="s">
        <v>55</v>
      </c>
      <c r="O39" s="4" t="s">
        <v>55</v>
      </c>
      <c r="P39" s="4" t="s">
        <v>55</v>
      </c>
    </row>
    <row r="40" spans="2:16" ht="27" customHeight="1" x14ac:dyDescent="0.25">
      <c r="B40" s="33" t="s">
        <v>1489</v>
      </c>
      <c r="C40" s="4" t="s">
        <v>1106</v>
      </c>
      <c r="D40" s="4" t="s">
        <v>1106</v>
      </c>
      <c r="E40" s="4" t="s">
        <v>1106</v>
      </c>
      <c r="F40" s="4" t="s">
        <v>1106</v>
      </c>
      <c r="G40" s="4" t="s">
        <v>1106</v>
      </c>
      <c r="H40" s="4" t="s">
        <v>1106</v>
      </c>
      <c r="I40" s="4" t="s">
        <v>1106</v>
      </c>
      <c r="J40" s="4" t="s">
        <v>1106</v>
      </c>
      <c r="K40" s="4" t="s">
        <v>1106</v>
      </c>
      <c r="L40" s="4" t="s">
        <v>1106</v>
      </c>
      <c r="M40" s="4" t="s">
        <v>1106</v>
      </c>
      <c r="N40" s="4" t="s">
        <v>1106</v>
      </c>
      <c r="O40" s="4" t="s">
        <v>1106</v>
      </c>
      <c r="P40" s="4" t="s">
        <v>1106</v>
      </c>
    </row>
    <row r="41" spans="2:16" ht="27" customHeight="1" x14ac:dyDescent="0.25">
      <c r="B41" s="33" t="s">
        <v>1492</v>
      </c>
      <c r="C41" s="4" t="s">
        <v>1112</v>
      </c>
      <c r="D41" s="4" t="s">
        <v>1112</v>
      </c>
      <c r="E41" s="4" t="s">
        <v>1112</v>
      </c>
      <c r="F41" s="4" t="s">
        <v>1112</v>
      </c>
      <c r="G41" s="4" t="s">
        <v>1112</v>
      </c>
      <c r="H41" s="4" t="s">
        <v>1112</v>
      </c>
      <c r="I41" s="4" t="s">
        <v>1112</v>
      </c>
      <c r="J41" s="4" t="s">
        <v>1112</v>
      </c>
      <c r="K41" s="4" t="s">
        <v>1112</v>
      </c>
      <c r="L41" s="4" t="s">
        <v>1112</v>
      </c>
      <c r="M41" s="4" t="s">
        <v>1112</v>
      </c>
      <c r="N41" s="4" t="s">
        <v>1112</v>
      </c>
      <c r="O41" s="4" t="s">
        <v>1112</v>
      </c>
      <c r="P41" s="4" t="s">
        <v>1112</v>
      </c>
    </row>
    <row r="42" spans="2:16" ht="27" customHeight="1" x14ac:dyDescent="0.25">
      <c r="B42" s="33" t="s">
        <v>1495</v>
      </c>
      <c r="C42" s="4" t="s">
        <v>1117</v>
      </c>
      <c r="D42" s="4" t="s">
        <v>1117</v>
      </c>
      <c r="E42" s="4" t="s">
        <v>1117</v>
      </c>
      <c r="F42" s="4" t="s">
        <v>1117</v>
      </c>
      <c r="G42" s="4" t="s">
        <v>1117</v>
      </c>
      <c r="H42" s="4" t="s">
        <v>1117</v>
      </c>
      <c r="I42" s="4" t="s">
        <v>1117</v>
      </c>
      <c r="J42" s="4" t="s">
        <v>1117</v>
      </c>
      <c r="K42" s="4" t="s">
        <v>1117</v>
      </c>
      <c r="L42" s="4" t="s">
        <v>1117</v>
      </c>
      <c r="M42" s="4" t="s">
        <v>1117</v>
      </c>
      <c r="N42" s="4" t="s">
        <v>1117</v>
      </c>
      <c r="O42" s="4" t="s">
        <v>1117</v>
      </c>
      <c r="P42" s="4" t="s">
        <v>1117</v>
      </c>
    </row>
    <row r="43" spans="2:16" ht="27" customHeight="1" x14ac:dyDescent="0.25">
      <c r="B43" s="33" t="s">
        <v>1498</v>
      </c>
      <c r="C43" s="4" t="s">
        <v>1123</v>
      </c>
      <c r="D43" s="4" t="s">
        <v>1123</v>
      </c>
      <c r="E43" s="4" t="s">
        <v>1123</v>
      </c>
      <c r="F43" s="4" t="s">
        <v>1123</v>
      </c>
      <c r="G43" s="4" t="s">
        <v>1123</v>
      </c>
      <c r="H43" s="4" t="s">
        <v>1123</v>
      </c>
      <c r="I43" s="4" t="s">
        <v>1123</v>
      </c>
      <c r="J43" s="4" t="s">
        <v>1123</v>
      </c>
      <c r="K43" s="4" t="s">
        <v>1123</v>
      </c>
      <c r="L43" s="4" t="s">
        <v>1123</v>
      </c>
      <c r="M43" s="4" t="s">
        <v>1123</v>
      </c>
      <c r="N43" s="4" t="s">
        <v>1123</v>
      </c>
      <c r="O43" s="4" t="s">
        <v>1123</v>
      </c>
      <c r="P43" s="4" t="s">
        <v>1123</v>
      </c>
    </row>
    <row r="44" spans="2:16" ht="27" customHeight="1" x14ac:dyDescent="0.25">
      <c r="B44" s="33" t="s">
        <v>1500</v>
      </c>
      <c r="C44" s="4" t="s">
        <v>1128</v>
      </c>
      <c r="D44" s="4" t="s">
        <v>1128</v>
      </c>
      <c r="E44" s="4" t="s">
        <v>1128</v>
      </c>
      <c r="F44" s="4" t="s">
        <v>1128</v>
      </c>
      <c r="G44" s="4" t="s">
        <v>1128</v>
      </c>
      <c r="H44" s="4" t="s">
        <v>1128</v>
      </c>
      <c r="I44" s="4" t="s">
        <v>1128</v>
      </c>
      <c r="J44" s="4" t="s">
        <v>1128</v>
      </c>
      <c r="K44" s="4" t="s">
        <v>1128</v>
      </c>
      <c r="L44" s="4" t="s">
        <v>1128</v>
      </c>
      <c r="M44" s="4" t="s">
        <v>1128</v>
      </c>
      <c r="N44" s="4" t="s">
        <v>1128</v>
      </c>
      <c r="O44" s="4" t="s">
        <v>1128</v>
      </c>
      <c r="P44" s="4" t="s">
        <v>1128</v>
      </c>
    </row>
    <row r="45" spans="2:16" ht="27" customHeight="1" x14ac:dyDescent="0.25">
      <c r="B45" s="33" t="s">
        <v>1503</v>
      </c>
      <c r="C45" s="4" t="s">
        <v>1134</v>
      </c>
      <c r="D45" s="4" t="s">
        <v>1134</v>
      </c>
      <c r="E45" s="4" t="s">
        <v>1134</v>
      </c>
      <c r="F45" s="4" t="s">
        <v>1134</v>
      </c>
      <c r="G45" s="4" t="s">
        <v>1134</v>
      </c>
      <c r="H45" s="4" t="s">
        <v>1134</v>
      </c>
      <c r="I45" s="4" t="s">
        <v>1134</v>
      </c>
      <c r="J45" s="4" t="s">
        <v>1134</v>
      </c>
      <c r="K45" s="4" t="s">
        <v>1134</v>
      </c>
      <c r="L45" s="4" t="s">
        <v>1134</v>
      </c>
      <c r="M45" s="4" t="s">
        <v>1134</v>
      </c>
      <c r="N45" s="4" t="s">
        <v>1134</v>
      </c>
      <c r="O45" s="4" t="s">
        <v>1134</v>
      </c>
      <c r="P45" s="4" t="s">
        <v>1134</v>
      </c>
    </row>
    <row r="46" spans="2:16" ht="27" customHeight="1" x14ac:dyDescent="0.25">
      <c r="B46" s="33" t="s">
        <v>1506</v>
      </c>
      <c r="C46" s="4" t="s">
        <v>1140</v>
      </c>
      <c r="D46" s="4" t="s">
        <v>1140</v>
      </c>
      <c r="E46" s="4" t="s">
        <v>1140</v>
      </c>
      <c r="F46" s="4" t="s">
        <v>1140</v>
      </c>
      <c r="G46" s="4" t="s">
        <v>1140</v>
      </c>
      <c r="H46" s="4" t="s">
        <v>1140</v>
      </c>
      <c r="I46" s="4" t="s">
        <v>1140</v>
      </c>
      <c r="J46" s="4" t="s">
        <v>1140</v>
      </c>
      <c r="K46" s="4" t="s">
        <v>1140</v>
      </c>
      <c r="L46" s="4" t="s">
        <v>1140</v>
      </c>
      <c r="M46" s="4" t="s">
        <v>1140</v>
      </c>
      <c r="N46" s="4" t="s">
        <v>1140</v>
      </c>
      <c r="O46" s="4" t="s">
        <v>1140</v>
      </c>
      <c r="P46" s="4" t="s">
        <v>1140</v>
      </c>
    </row>
    <row r="48" spans="2:16" ht="34.5" customHeight="1" x14ac:dyDescent="0.25">
      <c r="B48" s="13" t="s">
        <v>4</v>
      </c>
      <c r="C48" s="13"/>
      <c r="D48" s="13"/>
      <c r="E48" s="13"/>
      <c r="F48" s="13"/>
      <c r="G48" s="13"/>
      <c r="H48" s="13"/>
      <c r="I48" s="13"/>
      <c r="J48" s="13"/>
      <c r="K48" s="13"/>
      <c r="L48" s="13"/>
      <c r="M48" s="13"/>
      <c r="N48" s="13"/>
      <c r="O48" s="13"/>
      <c r="P48" s="13"/>
    </row>
    <row r="50" spans="2:16" x14ac:dyDescent="0.25">
      <c r="B50" s="2" t="s">
        <v>5</v>
      </c>
      <c r="C50" s="1"/>
      <c r="D50" s="1" t="s">
        <v>1100</v>
      </c>
      <c r="E50" s="1"/>
      <c r="F50" s="1"/>
      <c r="G50" s="1"/>
      <c r="H50" s="1"/>
      <c r="I50" s="1"/>
      <c r="J50" s="1"/>
      <c r="K50" s="1"/>
      <c r="L50" s="1"/>
      <c r="M50" s="1"/>
      <c r="N50" s="1"/>
      <c r="O50" s="1"/>
      <c r="P50" s="1"/>
    </row>
    <row r="51" spans="2:16" x14ac:dyDescent="0.25">
      <c r="B51" s="2" t="s">
        <v>7</v>
      </c>
      <c r="C51" s="1"/>
      <c r="D51" s="1" t="s">
        <v>149</v>
      </c>
      <c r="E51" s="1"/>
      <c r="F51" s="1"/>
      <c r="G51" s="1"/>
      <c r="H51" s="1"/>
      <c r="I51" s="1"/>
      <c r="J51" s="1"/>
      <c r="K51" s="1"/>
      <c r="L51" s="1"/>
      <c r="M51" s="1"/>
      <c r="N51" s="1"/>
      <c r="O51" s="1"/>
      <c r="P51" s="1"/>
    </row>
    <row r="52" spans="2:16" x14ac:dyDescent="0.25">
      <c r="B52" s="2" t="s">
        <v>9</v>
      </c>
      <c r="C52" s="1"/>
      <c r="D52" s="1" t="s">
        <v>1101</v>
      </c>
      <c r="E52" s="1"/>
      <c r="F52" s="1"/>
      <c r="G52" s="1"/>
      <c r="H52" s="1"/>
      <c r="I52" s="1"/>
      <c r="J52" s="1"/>
      <c r="K52" s="1"/>
      <c r="L52" s="1"/>
      <c r="M52" s="1"/>
      <c r="N52" s="1"/>
      <c r="O52" s="1"/>
      <c r="P52" s="1"/>
    </row>
    <row r="53" spans="2:16" x14ac:dyDescent="0.25">
      <c r="B53" s="2" t="s">
        <v>11</v>
      </c>
      <c r="C53" s="1"/>
      <c r="D53" s="1" t="s">
        <v>54</v>
      </c>
      <c r="E53" s="1"/>
      <c r="F53" s="1"/>
      <c r="G53" s="1"/>
      <c r="H53" s="1"/>
      <c r="I53" s="1"/>
      <c r="J53" s="1"/>
      <c r="K53" s="1"/>
      <c r="L53" s="1"/>
      <c r="M53" s="1"/>
      <c r="N53" s="1"/>
      <c r="O53" s="1"/>
      <c r="P53" s="1"/>
    </row>
    <row r="54" spans="2:16" x14ac:dyDescent="0.25">
      <c r="B54" s="2" t="s">
        <v>13</v>
      </c>
      <c r="C54" s="1"/>
      <c r="D54" s="1" t="s">
        <v>55</v>
      </c>
      <c r="E54" s="1"/>
      <c r="F54" s="1"/>
      <c r="G54" s="1"/>
      <c r="H54" s="1"/>
      <c r="I54" s="1"/>
      <c r="J54" s="1"/>
      <c r="K54" s="1"/>
      <c r="L54" s="1"/>
      <c r="M54" s="1"/>
      <c r="N54" s="1"/>
      <c r="O54" s="1"/>
      <c r="P54" s="1"/>
    </row>
    <row r="55" spans="2:16" x14ac:dyDescent="0.25">
      <c r="B55" s="2" t="s">
        <v>15</v>
      </c>
      <c r="C55" s="1"/>
      <c r="D55" s="1"/>
      <c r="E55" s="1"/>
      <c r="F55" s="1"/>
      <c r="G55" s="1"/>
      <c r="H55" s="1"/>
      <c r="I55" s="1"/>
      <c r="J55" s="1"/>
      <c r="K55" s="1"/>
      <c r="L55" s="1"/>
      <c r="M55" s="1"/>
      <c r="N55" s="1"/>
      <c r="O55" s="1"/>
      <c r="P55" s="1"/>
    </row>
    <row r="56" spans="2:16" x14ac:dyDescent="0.25">
      <c r="B56" s="2" t="s">
        <v>16</v>
      </c>
      <c r="C56" s="1"/>
      <c r="D56" s="1"/>
      <c r="E56" s="1"/>
      <c r="F56" s="1"/>
      <c r="G56" s="1"/>
      <c r="H56" s="1"/>
      <c r="I56" s="1"/>
      <c r="J56" s="1"/>
      <c r="K56" s="1"/>
      <c r="L56" s="1"/>
      <c r="M56" s="1"/>
      <c r="N56" s="1"/>
      <c r="O56" s="1"/>
      <c r="P56" s="1"/>
    </row>
    <row r="57" spans="2:16" x14ac:dyDescent="0.25">
      <c r="B57" s="2" t="s">
        <v>17</v>
      </c>
      <c r="C57" s="1"/>
      <c r="D57" s="1" t="s">
        <v>1102</v>
      </c>
      <c r="E57" s="1"/>
      <c r="F57" s="1"/>
      <c r="G57" s="1"/>
      <c r="H57" s="1"/>
      <c r="I57" s="1"/>
      <c r="J57" s="1"/>
      <c r="K57" s="1"/>
      <c r="L57" s="1"/>
      <c r="M57" s="1"/>
      <c r="N57" s="1"/>
      <c r="O57" s="1"/>
      <c r="P57" s="1"/>
    </row>
    <row r="58" spans="2:16" x14ac:dyDescent="0.25">
      <c r="B58" s="2" t="s">
        <v>18</v>
      </c>
      <c r="C58" s="1"/>
      <c r="D58" s="1" t="s">
        <v>57</v>
      </c>
      <c r="E58" s="1"/>
      <c r="F58" s="1"/>
      <c r="G58" s="1"/>
      <c r="H58" s="1"/>
      <c r="I58" s="1"/>
      <c r="J58" s="1"/>
      <c r="K58" s="1"/>
      <c r="L58" s="1"/>
      <c r="M58" s="1"/>
      <c r="N58" s="1"/>
      <c r="O58" s="1"/>
      <c r="P58" s="1"/>
    </row>
    <row r="59" spans="2:16" x14ac:dyDescent="0.25">
      <c r="B59" s="2" t="s">
        <v>20</v>
      </c>
      <c r="C59" s="1"/>
      <c r="D59" s="1">
        <v>53</v>
      </c>
      <c r="E59" s="1"/>
      <c r="F59" s="1"/>
      <c r="G59" s="1"/>
      <c r="H59" s="1"/>
      <c r="I59" s="1"/>
      <c r="J59" s="1"/>
      <c r="K59" s="1"/>
      <c r="L59" s="1"/>
      <c r="M59" s="1"/>
      <c r="N59" s="1"/>
      <c r="O59" s="1"/>
      <c r="P59" s="1"/>
    </row>
    <row r="60" spans="2:16" x14ac:dyDescent="0.25">
      <c r="B60" s="2" t="s">
        <v>21</v>
      </c>
      <c r="C60" s="1"/>
      <c r="D60" s="1">
        <v>3</v>
      </c>
      <c r="E60" s="1"/>
      <c r="F60" s="1"/>
      <c r="G60" s="1"/>
      <c r="H60" s="1"/>
      <c r="I60" s="1"/>
      <c r="J60" s="1"/>
      <c r="K60" s="1"/>
      <c r="L60" s="1"/>
      <c r="M60" s="1"/>
      <c r="N60" s="1"/>
      <c r="O60" s="1"/>
      <c r="P60" s="1"/>
    </row>
    <row r="61" spans="2:16" x14ac:dyDescent="0.25">
      <c r="B61" s="2" t="s">
        <v>22</v>
      </c>
      <c r="C61" s="1"/>
      <c r="D61" s="1">
        <v>49</v>
      </c>
      <c r="E61" s="1"/>
      <c r="F61" s="1"/>
      <c r="G61" s="1"/>
      <c r="H61" s="1"/>
      <c r="I61" s="1"/>
      <c r="J61" s="1"/>
      <c r="K61" s="1"/>
      <c r="L61" s="1"/>
      <c r="M61" s="1"/>
      <c r="N61" s="1"/>
      <c r="O61" s="1"/>
      <c r="P61" s="1"/>
    </row>
    <row r="62" spans="2:16" x14ac:dyDescent="0.25">
      <c r="B62" s="2" t="s">
        <v>23</v>
      </c>
      <c r="C62" s="1"/>
      <c r="D62" s="1" t="s">
        <v>24</v>
      </c>
      <c r="E62" s="1"/>
      <c r="F62" s="1"/>
      <c r="G62" s="1"/>
      <c r="H62" s="1"/>
      <c r="I62" s="1"/>
      <c r="J62" s="1"/>
      <c r="K62" s="1"/>
      <c r="L62" s="1"/>
      <c r="M62" s="1"/>
      <c r="N62" s="1"/>
      <c r="O62" s="1"/>
      <c r="P62" s="1"/>
    </row>
    <row r="63" spans="2:16" x14ac:dyDescent="0.25">
      <c r="B63" s="2" t="s">
        <v>25</v>
      </c>
      <c r="C63" s="1"/>
      <c r="D63" s="1" t="s">
        <v>40</v>
      </c>
      <c r="E63" s="1"/>
      <c r="F63" s="1"/>
      <c r="G63" s="1"/>
      <c r="H63" s="1"/>
      <c r="I63" s="1"/>
      <c r="J63" s="1"/>
      <c r="K63" s="1"/>
      <c r="L63" s="1"/>
      <c r="M63" s="1"/>
      <c r="N63" s="1"/>
      <c r="O63" s="1"/>
      <c r="P63" s="1"/>
    </row>
    <row r="64" spans="2:16" x14ac:dyDescent="0.25">
      <c r="B64" s="2" t="s">
        <v>27</v>
      </c>
      <c r="C64" s="1"/>
      <c r="D64" s="1" t="s">
        <v>1269</v>
      </c>
      <c r="E64" s="1"/>
      <c r="F64" s="1"/>
      <c r="G64" s="1"/>
      <c r="H64" s="1"/>
      <c r="I64" s="1"/>
      <c r="J64" s="1"/>
      <c r="K64" s="1"/>
      <c r="L64" s="1"/>
      <c r="M64" s="1"/>
      <c r="N64" s="1"/>
      <c r="O64" s="1"/>
      <c r="P64" s="1"/>
    </row>
    <row r="65" spans="2:16" x14ac:dyDescent="0.25">
      <c r="B65" s="2" t="s">
        <v>29</v>
      </c>
      <c r="C65" s="1"/>
      <c r="D65" s="1"/>
      <c r="E65" s="1"/>
      <c r="F65" s="1"/>
      <c r="G65" s="1"/>
      <c r="H65" s="1"/>
      <c r="I65" s="1"/>
      <c r="J65" s="1"/>
      <c r="K65" s="1"/>
      <c r="L65" s="1"/>
      <c r="M65" s="1"/>
      <c r="N65" s="1"/>
      <c r="O65" s="1"/>
      <c r="P65" s="1"/>
    </row>
    <row r="66" spans="2:16" x14ac:dyDescent="0.25">
      <c r="B66" s="2" t="s">
        <v>30</v>
      </c>
      <c r="C66" s="1"/>
      <c r="D66" s="1" t="s">
        <v>50</v>
      </c>
      <c r="E66" s="1"/>
      <c r="F66" s="1"/>
      <c r="G66" s="1"/>
      <c r="H66" s="1"/>
      <c r="I66" s="1"/>
      <c r="J66" s="1"/>
      <c r="K66" s="1"/>
      <c r="L66" s="1"/>
      <c r="M66" s="1"/>
      <c r="N66" s="1"/>
      <c r="O66" s="1"/>
      <c r="P66" s="1"/>
    </row>
    <row r="67" spans="2:16" x14ac:dyDescent="0.25">
      <c r="B67" s="2" t="s">
        <v>32</v>
      </c>
      <c r="C67" s="1"/>
      <c r="D67" s="1" t="s">
        <v>58</v>
      </c>
      <c r="E67" s="1"/>
      <c r="F67" s="1"/>
      <c r="G67" s="1"/>
      <c r="H67" s="1"/>
      <c r="I67" s="1"/>
      <c r="J67" s="1"/>
      <c r="K67" s="1"/>
      <c r="L67" s="1"/>
      <c r="M67" s="1"/>
      <c r="N67" s="1"/>
      <c r="O67" s="1"/>
      <c r="P67" s="1"/>
    </row>
    <row r="68" spans="2:16" x14ac:dyDescent="0.25">
      <c r="B68" s="2" t="s">
        <v>34</v>
      </c>
      <c r="C68" s="1"/>
      <c r="D68" s="1" t="s">
        <v>1103</v>
      </c>
      <c r="E68" s="1"/>
      <c r="F68" s="1"/>
      <c r="G68" s="1"/>
      <c r="H68" s="1"/>
      <c r="I68" s="1"/>
      <c r="J68" s="1"/>
      <c r="K68" s="1"/>
      <c r="L68" s="1"/>
      <c r="M68" s="1"/>
      <c r="N68" s="1"/>
      <c r="O68" s="1"/>
      <c r="P68" s="1"/>
    </row>
    <row r="70" spans="2:16" x14ac:dyDescent="0.25">
      <c r="B70" s="2" t="s">
        <v>5</v>
      </c>
      <c r="C70" s="1"/>
      <c r="D70" s="1" t="s">
        <v>1100</v>
      </c>
      <c r="E70" s="1"/>
      <c r="F70" s="1"/>
      <c r="G70" s="1"/>
      <c r="H70" s="1"/>
      <c r="I70" s="1"/>
      <c r="J70" s="1"/>
      <c r="K70" s="1"/>
      <c r="L70" s="1"/>
      <c r="M70" s="1"/>
      <c r="N70" s="1"/>
      <c r="O70" s="1"/>
      <c r="P70" s="1"/>
    </row>
    <row r="71" spans="2:16" x14ac:dyDescent="0.25">
      <c r="B71" s="2" t="s">
        <v>7</v>
      </c>
      <c r="C71" s="1"/>
      <c r="D71" s="1" t="s">
        <v>149</v>
      </c>
      <c r="E71" s="1"/>
      <c r="F71" s="1"/>
      <c r="G71" s="1"/>
      <c r="H71" s="1"/>
      <c r="I71" s="1"/>
      <c r="J71" s="1"/>
      <c r="K71" s="1"/>
      <c r="L71" s="1"/>
      <c r="M71" s="1"/>
      <c r="N71" s="1"/>
      <c r="O71" s="1"/>
      <c r="P71" s="1"/>
    </row>
    <row r="72" spans="2:16" x14ac:dyDescent="0.25">
      <c r="B72" s="2" t="s">
        <v>9</v>
      </c>
      <c r="C72" s="1"/>
      <c r="D72" s="1" t="s">
        <v>1104</v>
      </c>
      <c r="E72" s="1"/>
      <c r="F72" s="1"/>
      <c r="G72" s="1"/>
      <c r="H72" s="1"/>
      <c r="I72" s="1"/>
      <c r="J72" s="1"/>
      <c r="K72" s="1"/>
      <c r="L72" s="1"/>
      <c r="M72" s="1"/>
      <c r="N72" s="1"/>
      <c r="O72" s="1"/>
      <c r="P72" s="1"/>
    </row>
    <row r="73" spans="2:16" x14ac:dyDescent="0.25">
      <c r="B73" s="2" t="s">
        <v>11</v>
      </c>
      <c r="C73" s="1"/>
      <c r="D73" s="1" t="s">
        <v>1105</v>
      </c>
      <c r="E73" s="1"/>
      <c r="F73" s="1"/>
      <c r="G73" s="1"/>
      <c r="H73" s="1"/>
      <c r="I73" s="1"/>
      <c r="J73" s="1"/>
      <c r="K73" s="1"/>
      <c r="L73" s="1"/>
      <c r="M73" s="1"/>
      <c r="N73" s="1"/>
      <c r="O73" s="1"/>
      <c r="P73" s="1"/>
    </row>
    <row r="74" spans="2:16" x14ac:dyDescent="0.25">
      <c r="B74" s="2" t="s">
        <v>13</v>
      </c>
      <c r="C74" s="1"/>
      <c r="D74" s="1" t="s">
        <v>1106</v>
      </c>
      <c r="E74" s="1"/>
      <c r="F74" s="1"/>
      <c r="G74" s="1"/>
      <c r="H74" s="1"/>
      <c r="I74" s="1"/>
      <c r="J74" s="1"/>
      <c r="K74" s="1"/>
      <c r="L74" s="1"/>
      <c r="M74" s="1"/>
      <c r="N74" s="1"/>
      <c r="O74" s="1"/>
      <c r="P74" s="1"/>
    </row>
    <row r="75" spans="2:16" x14ac:dyDescent="0.25">
      <c r="B75" s="2" t="s">
        <v>15</v>
      </c>
      <c r="C75" s="1"/>
      <c r="D75" s="1"/>
      <c r="E75" s="1"/>
      <c r="F75" s="1"/>
      <c r="G75" s="1"/>
      <c r="H75" s="1"/>
      <c r="I75" s="1"/>
      <c r="J75" s="1"/>
      <c r="K75" s="1"/>
      <c r="L75" s="1"/>
      <c r="M75" s="1"/>
      <c r="N75" s="1"/>
      <c r="O75" s="1"/>
      <c r="P75" s="1"/>
    </row>
    <row r="76" spans="2:16" x14ac:dyDescent="0.25">
      <c r="B76" s="2" t="s">
        <v>16</v>
      </c>
      <c r="C76" s="1"/>
      <c r="D76" s="1"/>
      <c r="E76" s="1"/>
      <c r="F76" s="1"/>
      <c r="G76" s="1"/>
      <c r="H76" s="1"/>
      <c r="I76" s="1"/>
      <c r="J76" s="1"/>
      <c r="K76" s="1"/>
      <c r="L76" s="1"/>
      <c r="M76" s="1"/>
      <c r="N76" s="1"/>
      <c r="O76" s="1"/>
      <c r="P76" s="1"/>
    </row>
    <row r="77" spans="2:16" x14ac:dyDescent="0.25">
      <c r="B77" s="2" t="s">
        <v>17</v>
      </c>
      <c r="C77" s="1"/>
      <c r="D77" s="1"/>
      <c r="E77" s="1"/>
      <c r="F77" s="1"/>
      <c r="G77" s="1"/>
      <c r="H77" s="1"/>
      <c r="I77" s="1"/>
      <c r="J77" s="1"/>
      <c r="K77" s="1"/>
      <c r="L77" s="1"/>
      <c r="M77" s="1"/>
      <c r="N77" s="1"/>
      <c r="O77" s="1"/>
      <c r="P77" s="1"/>
    </row>
    <row r="78" spans="2:16" x14ac:dyDescent="0.25">
      <c r="B78" s="2" t="s">
        <v>18</v>
      </c>
      <c r="C78" s="1"/>
      <c r="D78" s="1" t="s">
        <v>1107</v>
      </c>
      <c r="E78" s="1"/>
      <c r="F78" s="1"/>
      <c r="G78" s="1"/>
      <c r="H78" s="1"/>
      <c r="I78" s="1"/>
      <c r="J78" s="1"/>
      <c r="K78" s="1"/>
      <c r="L78" s="1"/>
      <c r="M78" s="1"/>
      <c r="N78" s="1"/>
      <c r="O78" s="1"/>
      <c r="P78" s="1"/>
    </row>
    <row r="79" spans="2:16" x14ac:dyDescent="0.25">
      <c r="B79" s="2" t="s">
        <v>20</v>
      </c>
      <c r="C79" s="1"/>
      <c r="D79" s="1">
        <v>90</v>
      </c>
      <c r="E79" s="1"/>
      <c r="F79" s="1"/>
      <c r="G79" s="1"/>
      <c r="H79" s="1"/>
      <c r="I79" s="1"/>
      <c r="J79" s="1"/>
      <c r="K79" s="1"/>
      <c r="L79" s="1"/>
      <c r="M79" s="1"/>
      <c r="N79" s="1"/>
      <c r="O79" s="1"/>
      <c r="P79" s="1"/>
    </row>
    <row r="80" spans="2:16" x14ac:dyDescent="0.25">
      <c r="B80" s="2" t="s">
        <v>21</v>
      </c>
      <c r="C80" s="1"/>
      <c r="D80" s="1">
        <v>3</v>
      </c>
      <c r="E80" s="1"/>
      <c r="F80" s="1"/>
      <c r="G80" s="1"/>
      <c r="H80" s="1"/>
      <c r="I80" s="1"/>
      <c r="J80" s="1"/>
      <c r="K80" s="1"/>
      <c r="L80" s="1"/>
      <c r="M80" s="1"/>
      <c r="N80" s="1"/>
      <c r="O80" s="1"/>
      <c r="P80" s="1"/>
    </row>
    <row r="81" spans="2:16" x14ac:dyDescent="0.25">
      <c r="B81" s="2" t="s">
        <v>22</v>
      </c>
      <c r="C81" s="1"/>
      <c r="D81" s="1">
        <v>100</v>
      </c>
      <c r="E81" s="1"/>
      <c r="F81" s="1"/>
      <c r="G81" s="1"/>
      <c r="H81" s="1"/>
      <c r="I81" s="1"/>
      <c r="J81" s="1"/>
      <c r="K81" s="1"/>
      <c r="L81" s="1"/>
      <c r="M81" s="1"/>
      <c r="N81" s="1"/>
      <c r="O81" s="1"/>
      <c r="P81" s="1"/>
    </row>
    <row r="82" spans="2:16" x14ac:dyDescent="0.25">
      <c r="B82" s="2" t="s">
        <v>23</v>
      </c>
      <c r="C82" s="1"/>
      <c r="D82" s="1" t="s">
        <v>49</v>
      </c>
      <c r="E82" s="1"/>
      <c r="F82" s="1"/>
      <c r="G82" s="1"/>
      <c r="H82" s="1"/>
      <c r="I82" s="1"/>
      <c r="J82" s="1"/>
      <c r="K82" s="1"/>
      <c r="L82" s="1"/>
      <c r="M82" s="1"/>
      <c r="N82" s="1"/>
      <c r="O82" s="1"/>
      <c r="P82" s="1"/>
    </row>
    <row r="83" spans="2:16" x14ac:dyDescent="0.25">
      <c r="B83" s="2" t="s">
        <v>25</v>
      </c>
      <c r="C83" s="1"/>
      <c r="D83" s="1" t="s">
        <v>26</v>
      </c>
      <c r="E83" s="1"/>
      <c r="F83" s="1"/>
      <c r="G83" s="1"/>
      <c r="H83" s="1"/>
      <c r="I83" s="1"/>
      <c r="J83" s="1"/>
      <c r="K83" s="1"/>
      <c r="L83" s="1"/>
      <c r="M83" s="1"/>
      <c r="N83" s="1"/>
      <c r="O83" s="1"/>
      <c r="P83" s="1"/>
    </row>
    <row r="84" spans="2:16" x14ac:dyDescent="0.25">
      <c r="B84" s="2" t="s">
        <v>27</v>
      </c>
      <c r="C84" s="1"/>
      <c r="D84" s="1" t="s">
        <v>1269</v>
      </c>
      <c r="E84" s="1"/>
      <c r="F84" s="1"/>
      <c r="G84" s="1"/>
      <c r="H84" s="1"/>
      <c r="I84" s="1"/>
      <c r="J84" s="1"/>
      <c r="K84" s="1"/>
      <c r="L84" s="1"/>
      <c r="M84" s="1"/>
      <c r="N84" s="1"/>
      <c r="O84" s="1"/>
      <c r="P84" s="1"/>
    </row>
    <row r="85" spans="2:16" x14ac:dyDescent="0.25">
      <c r="B85" s="2" t="s">
        <v>29</v>
      </c>
      <c r="C85" s="1"/>
      <c r="D85" s="1"/>
      <c r="E85" s="1"/>
      <c r="F85" s="1"/>
      <c r="G85" s="1"/>
      <c r="H85" s="1"/>
      <c r="I85" s="1"/>
      <c r="J85" s="1"/>
      <c r="K85" s="1"/>
      <c r="L85" s="1"/>
      <c r="M85" s="1"/>
      <c r="N85" s="1"/>
      <c r="O85" s="1"/>
      <c r="P85" s="1"/>
    </row>
    <row r="86" spans="2:16" x14ac:dyDescent="0.25">
      <c r="B86" s="2" t="s">
        <v>30</v>
      </c>
      <c r="C86" s="1"/>
      <c r="D86" s="1" t="s">
        <v>1108</v>
      </c>
      <c r="E86" s="1"/>
      <c r="F86" s="1"/>
      <c r="G86" s="1"/>
      <c r="H86" s="1"/>
      <c r="I86" s="1"/>
      <c r="J86" s="1"/>
      <c r="K86" s="1"/>
      <c r="L86" s="1"/>
      <c r="M86" s="1"/>
      <c r="N86" s="1"/>
      <c r="O86" s="1"/>
      <c r="P86" s="1"/>
    </row>
    <row r="87" spans="2:16" x14ac:dyDescent="0.25">
      <c r="B87" s="2" t="s">
        <v>32</v>
      </c>
      <c r="C87" s="1"/>
      <c r="D87" s="1" t="s">
        <v>58</v>
      </c>
      <c r="E87" s="1"/>
      <c r="F87" s="1"/>
      <c r="G87" s="1"/>
      <c r="H87" s="1"/>
      <c r="I87" s="1"/>
      <c r="J87" s="1"/>
      <c r="K87" s="1"/>
      <c r="L87" s="1"/>
      <c r="M87" s="1"/>
      <c r="N87" s="1"/>
      <c r="O87" s="1"/>
      <c r="P87" s="1"/>
    </row>
    <row r="88" spans="2:16" x14ac:dyDescent="0.25">
      <c r="B88" s="2" t="s">
        <v>34</v>
      </c>
      <c r="C88" s="1"/>
      <c r="D88" s="1" t="s">
        <v>1103</v>
      </c>
      <c r="E88" s="1"/>
      <c r="F88" s="1"/>
      <c r="G88" s="1"/>
      <c r="H88" s="1"/>
      <c r="I88" s="1"/>
      <c r="J88" s="1"/>
      <c r="K88" s="1"/>
      <c r="L88" s="1"/>
      <c r="M88" s="1"/>
      <c r="N88" s="1"/>
      <c r="O88" s="1"/>
      <c r="P88" s="1"/>
    </row>
    <row r="90" spans="2:16" x14ac:dyDescent="0.25">
      <c r="B90" s="2" t="s">
        <v>5</v>
      </c>
      <c r="C90" s="1"/>
      <c r="D90" s="1" t="s">
        <v>1109</v>
      </c>
      <c r="E90" s="1"/>
      <c r="F90" s="1"/>
      <c r="G90" s="1"/>
      <c r="H90" s="1"/>
      <c r="I90" s="1"/>
      <c r="J90" s="1"/>
      <c r="K90" s="1"/>
      <c r="L90" s="1"/>
      <c r="M90" s="1"/>
      <c r="N90" s="1"/>
      <c r="O90" s="1"/>
      <c r="P90" s="1"/>
    </row>
    <row r="91" spans="2:16" x14ac:dyDescent="0.25">
      <c r="B91" s="2" t="s">
        <v>7</v>
      </c>
      <c r="C91" s="1"/>
      <c r="D91" s="1" t="s">
        <v>149</v>
      </c>
      <c r="E91" s="1"/>
      <c r="F91" s="1"/>
      <c r="G91" s="1"/>
      <c r="H91" s="1"/>
      <c r="I91" s="1"/>
      <c r="J91" s="1"/>
      <c r="K91" s="1"/>
      <c r="L91" s="1"/>
      <c r="M91" s="1"/>
      <c r="N91" s="1"/>
      <c r="O91" s="1"/>
      <c r="P91" s="1"/>
    </row>
    <row r="92" spans="2:16" x14ac:dyDescent="0.25">
      <c r="B92" s="2" t="s">
        <v>9</v>
      </c>
      <c r="C92" s="1"/>
      <c r="D92" s="1" t="s">
        <v>1110</v>
      </c>
      <c r="E92" s="1"/>
      <c r="F92" s="1"/>
      <c r="G92" s="1"/>
      <c r="H92" s="1"/>
      <c r="I92" s="1"/>
      <c r="J92" s="1"/>
      <c r="K92" s="1"/>
      <c r="L92" s="1"/>
      <c r="M92" s="1"/>
      <c r="N92" s="1"/>
      <c r="O92" s="1"/>
      <c r="P92" s="1"/>
    </row>
    <row r="93" spans="2:16" x14ac:dyDescent="0.25">
      <c r="B93" s="2" t="s">
        <v>11</v>
      </c>
      <c r="C93" s="1"/>
      <c r="D93" s="1" t="s">
        <v>1111</v>
      </c>
      <c r="E93" s="1"/>
      <c r="F93" s="1"/>
      <c r="G93" s="1"/>
      <c r="H93" s="1"/>
      <c r="I93" s="1"/>
      <c r="J93" s="1"/>
      <c r="K93" s="1"/>
      <c r="L93" s="1"/>
      <c r="M93" s="1"/>
      <c r="N93" s="1"/>
      <c r="O93" s="1"/>
      <c r="P93" s="1"/>
    </row>
    <row r="94" spans="2:16" x14ac:dyDescent="0.25">
      <c r="B94" s="2" t="s">
        <v>13</v>
      </c>
      <c r="C94" s="1"/>
      <c r="D94" s="1" t="s">
        <v>1112</v>
      </c>
      <c r="E94" s="1"/>
      <c r="F94" s="1"/>
      <c r="G94" s="1"/>
      <c r="H94" s="1"/>
      <c r="I94" s="1"/>
      <c r="J94" s="1"/>
      <c r="K94" s="1"/>
      <c r="L94" s="1"/>
      <c r="M94" s="1"/>
      <c r="N94" s="1"/>
      <c r="O94" s="1"/>
      <c r="P94" s="1"/>
    </row>
    <row r="95" spans="2:16" x14ac:dyDescent="0.25">
      <c r="B95" s="2" t="s">
        <v>15</v>
      </c>
      <c r="C95" s="1"/>
      <c r="D95" s="1"/>
      <c r="E95" s="1"/>
      <c r="F95" s="1"/>
      <c r="G95" s="1"/>
      <c r="H95" s="1"/>
      <c r="I95" s="1"/>
      <c r="J95" s="1"/>
      <c r="K95" s="1"/>
      <c r="L95" s="1"/>
      <c r="M95" s="1"/>
      <c r="N95" s="1"/>
      <c r="O95" s="1"/>
      <c r="P95" s="1"/>
    </row>
    <row r="96" spans="2:16" x14ac:dyDescent="0.25">
      <c r="B96" s="2" t="s">
        <v>16</v>
      </c>
      <c r="C96" s="1"/>
      <c r="D96" s="1"/>
      <c r="E96" s="1"/>
      <c r="F96" s="1"/>
      <c r="G96" s="1"/>
      <c r="H96" s="1"/>
      <c r="I96" s="1"/>
      <c r="J96" s="1"/>
      <c r="K96" s="1"/>
      <c r="L96" s="1"/>
      <c r="M96" s="1"/>
      <c r="N96" s="1"/>
      <c r="O96" s="1"/>
      <c r="P96" s="1"/>
    </row>
    <row r="97" spans="2:16" x14ac:dyDescent="0.25">
      <c r="B97" s="2" t="s">
        <v>17</v>
      </c>
      <c r="C97" s="1"/>
      <c r="D97" s="1"/>
      <c r="E97" s="1"/>
      <c r="F97" s="1"/>
      <c r="G97" s="1"/>
      <c r="H97" s="1"/>
      <c r="I97" s="1"/>
      <c r="J97" s="1"/>
      <c r="K97" s="1"/>
      <c r="L97" s="1"/>
      <c r="M97" s="1"/>
      <c r="N97" s="1"/>
      <c r="O97" s="1"/>
      <c r="P97" s="1"/>
    </row>
    <row r="98" spans="2:16" x14ac:dyDescent="0.25">
      <c r="B98" s="2" t="s">
        <v>18</v>
      </c>
      <c r="C98" s="1"/>
      <c r="D98" s="1" t="s">
        <v>1075</v>
      </c>
      <c r="E98" s="1"/>
      <c r="F98" s="1"/>
      <c r="G98" s="1"/>
      <c r="H98" s="1"/>
      <c r="I98" s="1"/>
      <c r="J98" s="1"/>
      <c r="K98" s="1"/>
      <c r="L98" s="1"/>
      <c r="M98" s="1"/>
      <c r="N98" s="1"/>
      <c r="O98" s="1"/>
      <c r="P98" s="1"/>
    </row>
    <row r="99" spans="2:16" x14ac:dyDescent="0.25">
      <c r="B99" s="2" t="s">
        <v>20</v>
      </c>
      <c r="C99" s="1"/>
      <c r="D99" s="1">
        <v>126</v>
      </c>
      <c r="E99" s="1"/>
      <c r="F99" s="1"/>
      <c r="G99" s="1"/>
      <c r="H99" s="1"/>
      <c r="I99" s="1"/>
      <c r="J99" s="1"/>
      <c r="K99" s="1"/>
      <c r="L99" s="1"/>
      <c r="M99" s="1"/>
      <c r="N99" s="1"/>
      <c r="O99" s="1"/>
      <c r="P99" s="1"/>
    </row>
    <row r="100" spans="2:16" x14ac:dyDescent="0.25">
      <c r="B100" s="2" t="s">
        <v>21</v>
      </c>
      <c r="C100" s="1"/>
      <c r="D100" s="1">
        <v>2</v>
      </c>
      <c r="E100" s="1"/>
      <c r="F100" s="1"/>
      <c r="G100" s="1"/>
      <c r="H100" s="1"/>
      <c r="I100" s="1"/>
      <c r="J100" s="1"/>
      <c r="K100" s="1"/>
      <c r="L100" s="1"/>
      <c r="M100" s="1"/>
      <c r="N100" s="1"/>
      <c r="O100" s="1"/>
      <c r="P100" s="1"/>
    </row>
    <row r="101" spans="2:16" x14ac:dyDescent="0.25">
      <c r="B101" s="2" t="s">
        <v>22</v>
      </c>
      <c r="C101" s="1"/>
      <c r="D101" s="1">
        <v>120</v>
      </c>
      <c r="E101" s="1"/>
      <c r="F101" s="1"/>
      <c r="G101" s="1"/>
      <c r="H101" s="1"/>
      <c r="I101" s="1"/>
      <c r="J101" s="1"/>
      <c r="K101" s="1"/>
      <c r="L101" s="1"/>
      <c r="M101" s="1"/>
      <c r="N101" s="1"/>
      <c r="O101" s="1"/>
      <c r="P101" s="1"/>
    </row>
    <row r="102" spans="2:16" x14ac:dyDescent="0.25">
      <c r="B102" s="2" t="s">
        <v>23</v>
      </c>
      <c r="C102" s="1"/>
      <c r="D102" s="1" t="s">
        <v>24</v>
      </c>
      <c r="E102" s="1"/>
      <c r="F102" s="1"/>
      <c r="G102" s="1"/>
      <c r="H102" s="1"/>
      <c r="I102" s="1"/>
      <c r="J102" s="1"/>
      <c r="K102" s="1"/>
      <c r="L102" s="1"/>
      <c r="M102" s="1"/>
      <c r="N102" s="1"/>
      <c r="O102" s="1"/>
      <c r="P102" s="1"/>
    </row>
    <row r="103" spans="2:16" x14ac:dyDescent="0.25">
      <c r="B103" s="2" t="s">
        <v>25</v>
      </c>
      <c r="C103" s="1"/>
      <c r="D103" s="1" t="s">
        <v>40</v>
      </c>
      <c r="E103" s="1"/>
      <c r="F103" s="1"/>
      <c r="G103" s="1"/>
      <c r="H103" s="1"/>
      <c r="I103" s="1"/>
      <c r="J103" s="1"/>
      <c r="K103" s="1"/>
      <c r="L103" s="1"/>
      <c r="M103" s="1"/>
      <c r="N103" s="1"/>
      <c r="O103" s="1"/>
      <c r="P103" s="1"/>
    </row>
    <row r="104" spans="2:16" x14ac:dyDescent="0.25">
      <c r="B104" s="2" t="s">
        <v>27</v>
      </c>
      <c r="C104" s="1"/>
      <c r="D104" s="1" t="s">
        <v>1269</v>
      </c>
      <c r="E104" s="1"/>
      <c r="F104" s="1"/>
      <c r="G104" s="1"/>
      <c r="H104" s="1"/>
      <c r="I104" s="1"/>
      <c r="J104" s="1"/>
      <c r="K104" s="1"/>
      <c r="L104" s="1"/>
      <c r="M104" s="1"/>
      <c r="N104" s="1"/>
      <c r="O104" s="1"/>
      <c r="P104" s="1"/>
    </row>
    <row r="105" spans="2:16" x14ac:dyDescent="0.25">
      <c r="B105" s="2" t="s">
        <v>29</v>
      </c>
      <c r="C105" s="1"/>
      <c r="D105" s="1"/>
      <c r="E105" s="1"/>
      <c r="F105" s="1"/>
      <c r="G105" s="1"/>
      <c r="H105" s="1"/>
      <c r="I105" s="1"/>
      <c r="J105" s="1"/>
      <c r="K105" s="1"/>
      <c r="L105" s="1"/>
      <c r="M105" s="1"/>
      <c r="N105" s="1"/>
      <c r="O105" s="1"/>
      <c r="P105" s="1"/>
    </row>
    <row r="106" spans="2:16" x14ac:dyDescent="0.25">
      <c r="B106" s="2" t="s">
        <v>30</v>
      </c>
      <c r="C106" s="1"/>
      <c r="D106" s="1" t="s">
        <v>1113</v>
      </c>
      <c r="E106" s="1"/>
      <c r="F106" s="1"/>
      <c r="G106" s="1"/>
      <c r="H106" s="1"/>
      <c r="I106" s="1"/>
      <c r="J106" s="1"/>
      <c r="K106" s="1"/>
      <c r="L106" s="1"/>
      <c r="M106" s="1"/>
      <c r="N106" s="1"/>
      <c r="O106" s="1"/>
      <c r="P106" s="1"/>
    </row>
    <row r="107" spans="2:16" x14ac:dyDescent="0.25">
      <c r="B107" s="2" t="s">
        <v>32</v>
      </c>
      <c r="C107" s="1"/>
      <c r="D107" s="1" t="s">
        <v>58</v>
      </c>
      <c r="E107" s="1"/>
      <c r="F107" s="1"/>
      <c r="G107" s="1"/>
      <c r="H107" s="1"/>
      <c r="I107" s="1"/>
      <c r="J107" s="1"/>
      <c r="K107" s="1"/>
      <c r="L107" s="1"/>
      <c r="M107" s="1"/>
      <c r="N107" s="1"/>
      <c r="O107" s="1"/>
      <c r="P107" s="1"/>
    </row>
    <row r="108" spans="2:16" x14ac:dyDescent="0.25">
      <c r="B108" s="2" t="s">
        <v>34</v>
      </c>
      <c r="C108" s="1"/>
      <c r="D108" s="1" t="s">
        <v>1103</v>
      </c>
      <c r="E108" s="1"/>
      <c r="F108" s="1"/>
      <c r="G108" s="1"/>
      <c r="H108" s="1"/>
      <c r="I108" s="1"/>
      <c r="J108" s="1"/>
      <c r="K108" s="1"/>
      <c r="L108" s="1"/>
      <c r="M108" s="1"/>
      <c r="N108" s="1"/>
      <c r="O108" s="1"/>
      <c r="P108" s="1"/>
    </row>
    <row r="110" spans="2:16" x14ac:dyDescent="0.25">
      <c r="B110" s="2" t="s">
        <v>5</v>
      </c>
      <c r="C110" s="1"/>
      <c r="D110" s="1" t="s">
        <v>1114</v>
      </c>
      <c r="E110" s="1"/>
      <c r="F110" s="1"/>
      <c r="G110" s="1"/>
      <c r="H110" s="1"/>
      <c r="I110" s="1"/>
      <c r="J110" s="1"/>
      <c r="K110" s="1"/>
      <c r="L110" s="1"/>
      <c r="M110" s="1"/>
      <c r="N110" s="1"/>
      <c r="O110" s="1"/>
      <c r="P110" s="1"/>
    </row>
    <row r="111" spans="2:16" x14ac:dyDescent="0.25">
      <c r="B111" s="2" t="s">
        <v>7</v>
      </c>
      <c r="C111" s="1"/>
      <c r="D111" s="1" t="s">
        <v>149</v>
      </c>
      <c r="E111" s="1"/>
      <c r="F111" s="1"/>
      <c r="G111" s="1"/>
      <c r="H111" s="1"/>
      <c r="I111" s="1"/>
      <c r="J111" s="1"/>
      <c r="K111" s="1"/>
      <c r="L111" s="1"/>
      <c r="M111" s="1"/>
      <c r="N111" s="1"/>
      <c r="O111" s="1"/>
      <c r="P111" s="1"/>
    </row>
    <row r="112" spans="2:16" x14ac:dyDescent="0.25">
      <c r="B112" s="2" t="s">
        <v>9</v>
      </c>
      <c r="C112" s="1"/>
      <c r="D112" s="1" t="s">
        <v>1115</v>
      </c>
      <c r="E112" s="1"/>
      <c r="F112" s="1"/>
      <c r="G112" s="1"/>
      <c r="H112" s="1"/>
      <c r="I112" s="1"/>
      <c r="J112" s="1"/>
      <c r="K112" s="1"/>
      <c r="L112" s="1"/>
      <c r="M112" s="1"/>
      <c r="N112" s="1"/>
      <c r="O112" s="1"/>
      <c r="P112" s="1"/>
    </row>
    <row r="113" spans="2:16" x14ac:dyDescent="0.25">
      <c r="B113" s="2" t="s">
        <v>11</v>
      </c>
      <c r="C113" s="1"/>
      <c r="D113" s="1" t="s">
        <v>1116</v>
      </c>
      <c r="E113" s="1"/>
      <c r="F113" s="1"/>
      <c r="G113" s="1"/>
      <c r="H113" s="1"/>
      <c r="I113" s="1"/>
      <c r="J113" s="1"/>
      <c r="K113" s="1"/>
      <c r="L113" s="1"/>
      <c r="M113" s="1"/>
      <c r="N113" s="1"/>
      <c r="O113" s="1"/>
      <c r="P113" s="1"/>
    </row>
    <row r="114" spans="2:16" x14ac:dyDescent="0.25">
      <c r="B114" s="2" t="s">
        <v>13</v>
      </c>
      <c r="C114" s="1"/>
      <c r="D114" s="1" t="s">
        <v>1117</v>
      </c>
      <c r="E114" s="1"/>
      <c r="F114" s="1"/>
      <c r="G114" s="1"/>
      <c r="H114" s="1"/>
      <c r="I114" s="1"/>
      <c r="J114" s="1"/>
      <c r="K114" s="1"/>
      <c r="L114" s="1"/>
      <c r="M114" s="1"/>
      <c r="N114" s="1"/>
      <c r="O114" s="1"/>
      <c r="P114" s="1"/>
    </row>
    <row r="115" spans="2:16" x14ac:dyDescent="0.25">
      <c r="B115" s="2" t="s">
        <v>15</v>
      </c>
      <c r="C115" s="1"/>
      <c r="D115" s="1"/>
      <c r="E115" s="1"/>
      <c r="F115" s="1"/>
      <c r="G115" s="1"/>
      <c r="H115" s="1"/>
      <c r="I115" s="1"/>
      <c r="J115" s="1"/>
      <c r="K115" s="1"/>
      <c r="L115" s="1"/>
      <c r="M115" s="1"/>
      <c r="N115" s="1"/>
      <c r="O115" s="1"/>
      <c r="P115" s="1"/>
    </row>
    <row r="116" spans="2:16" x14ac:dyDescent="0.25">
      <c r="B116" s="2" t="s">
        <v>16</v>
      </c>
      <c r="C116" s="1"/>
      <c r="D116" s="1"/>
      <c r="E116" s="1"/>
      <c r="F116" s="1"/>
      <c r="G116" s="1"/>
      <c r="H116" s="1"/>
      <c r="I116" s="1"/>
      <c r="J116" s="1"/>
      <c r="K116" s="1"/>
      <c r="L116" s="1"/>
      <c r="M116" s="1"/>
      <c r="N116" s="1"/>
      <c r="O116" s="1"/>
      <c r="P116" s="1"/>
    </row>
    <row r="117" spans="2:16" x14ac:dyDescent="0.25">
      <c r="B117" s="2" t="s">
        <v>17</v>
      </c>
      <c r="C117" s="1"/>
      <c r="D117" s="1"/>
      <c r="E117" s="1"/>
      <c r="F117" s="1"/>
      <c r="G117" s="1"/>
      <c r="H117" s="1"/>
      <c r="I117" s="1"/>
      <c r="J117" s="1"/>
      <c r="K117" s="1"/>
      <c r="L117" s="1"/>
      <c r="M117" s="1"/>
      <c r="N117" s="1"/>
      <c r="O117" s="1"/>
      <c r="P117" s="1"/>
    </row>
    <row r="118" spans="2:16" x14ac:dyDescent="0.25">
      <c r="B118" s="2" t="s">
        <v>18</v>
      </c>
      <c r="C118" s="1"/>
      <c r="D118" s="1" t="s">
        <v>1118</v>
      </c>
      <c r="E118" s="1"/>
      <c r="F118" s="1"/>
      <c r="G118" s="1"/>
      <c r="H118" s="1"/>
      <c r="I118" s="1"/>
      <c r="J118" s="1"/>
      <c r="K118" s="1"/>
      <c r="L118" s="1"/>
      <c r="M118" s="1"/>
      <c r="N118" s="1"/>
      <c r="O118" s="1"/>
      <c r="P118" s="1"/>
    </row>
    <row r="119" spans="2:16" x14ac:dyDescent="0.25">
      <c r="B119" s="2" t="s">
        <v>20</v>
      </c>
      <c r="C119" s="1"/>
      <c r="D119" s="1">
        <v>39</v>
      </c>
      <c r="E119" s="1"/>
      <c r="F119" s="1"/>
      <c r="G119" s="1"/>
      <c r="H119" s="1"/>
      <c r="I119" s="1"/>
      <c r="J119" s="1"/>
      <c r="K119" s="1"/>
      <c r="L119" s="1"/>
      <c r="M119" s="1"/>
      <c r="N119" s="1"/>
      <c r="O119" s="1"/>
      <c r="P119" s="1"/>
    </row>
    <row r="120" spans="2:16" x14ac:dyDescent="0.25">
      <c r="B120" s="2" t="s">
        <v>21</v>
      </c>
      <c r="C120" s="1"/>
      <c r="D120" s="1">
        <v>3</v>
      </c>
      <c r="E120" s="1"/>
      <c r="F120" s="1"/>
      <c r="G120" s="1"/>
      <c r="H120" s="1"/>
      <c r="I120" s="1"/>
      <c r="J120" s="1"/>
      <c r="K120" s="1"/>
      <c r="L120" s="1"/>
      <c r="M120" s="1"/>
      <c r="N120" s="1"/>
      <c r="O120" s="1"/>
      <c r="P120" s="1"/>
    </row>
    <row r="121" spans="2:16" x14ac:dyDescent="0.25">
      <c r="B121" s="2" t="s">
        <v>22</v>
      </c>
      <c r="C121" s="1"/>
      <c r="D121" s="1">
        <v>35</v>
      </c>
      <c r="E121" s="1"/>
      <c r="F121" s="1"/>
      <c r="G121" s="1"/>
      <c r="H121" s="1"/>
      <c r="I121" s="1"/>
      <c r="J121" s="1"/>
      <c r="K121" s="1"/>
      <c r="L121" s="1"/>
      <c r="M121" s="1"/>
      <c r="N121" s="1"/>
      <c r="O121" s="1"/>
      <c r="P121" s="1"/>
    </row>
    <row r="122" spans="2:16" x14ac:dyDescent="0.25">
      <c r="B122" s="2" t="s">
        <v>23</v>
      </c>
      <c r="C122" s="1"/>
      <c r="D122" s="1" t="s">
        <v>24</v>
      </c>
      <c r="E122" s="1"/>
      <c r="F122" s="1"/>
      <c r="G122" s="1"/>
      <c r="H122" s="1"/>
      <c r="I122" s="1"/>
      <c r="J122" s="1"/>
      <c r="K122" s="1"/>
      <c r="L122" s="1"/>
      <c r="M122" s="1"/>
      <c r="N122" s="1"/>
      <c r="O122" s="1"/>
      <c r="P122" s="1"/>
    </row>
    <row r="123" spans="2:16" x14ac:dyDescent="0.25">
      <c r="B123" s="2" t="s">
        <v>25</v>
      </c>
      <c r="C123" s="1"/>
      <c r="D123" s="1" t="s">
        <v>40</v>
      </c>
      <c r="E123" s="1"/>
      <c r="F123" s="1"/>
      <c r="G123" s="1"/>
      <c r="H123" s="1"/>
      <c r="I123" s="1"/>
      <c r="J123" s="1"/>
      <c r="K123" s="1"/>
      <c r="L123" s="1"/>
      <c r="M123" s="1"/>
      <c r="N123" s="1"/>
      <c r="O123" s="1"/>
      <c r="P123" s="1"/>
    </row>
    <row r="124" spans="2:16" x14ac:dyDescent="0.25">
      <c r="B124" s="2" t="s">
        <v>27</v>
      </c>
      <c r="C124" s="1"/>
      <c r="D124" s="1" t="s">
        <v>1269</v>
      </c>
      <c r="E124" s="1"/>
      <c r="F124" s="1"/>
      <c r="G124" s="1"/>
      <c r="H124" s="1"/>
      <c r="I124" s="1"/>
      <c r="J124" s="1"/>
      <c r="K124" s="1"/>
      <c r="L124" s="1"/>
      <c r="M124" s="1"/>
      <c r="N124" s="1"/>
      <c r="O124" s="1"/>
      <c r="P124" s="1"/>
    </row>
    <row r="125" spans="2:16" x14ac:dyDescent="0.25">
      <c r="B125" s="2" t="s">
        <v>29</v>
      </c>
      <c r="C125" s="1"/>
      <c r="D125" s="1"/>
      <c r="E125" s="1"/>
      <c r="F125" s="1"/>
      <c r="G125" s="1"/>
      <c r="H125" s="1"/>
      <c r="I125" s="1"/>
      <c r="J125" s="1"/>
      <c r="K125" s="1"/>
      <c r="L125" s="1"/>
      <c r="M125" s="1"/>
      <c r="N125" s="1"/>
      <c r="O125" s="1"/>
      <c r="P125" s="1"/>
    </row>
    <row r="126" spans="2:16" x14ac:dyDescent="0.25">
      <c r="B126" s="2" t="s">
        <v>30</v>
      </c>
      <c r="C126" s="1"/>
      <c r="D126" s="1" t="s">
        <v>1119</v>
      </c>
      <c r="E126" s="1"/>
      <c r="F126" s="1"/>
      <c r="G126" s="1"/>
      <c r="H126" s="1"/>
      <c r="I126" s="1"/>
      <c r="J126" s="1"/>
      <c r="K126" s="1"/>
      <c r="L126" s="1"/>
      <c r="M126" s="1"/>
      <c r="N126" s="1"/>
      <c r="O126" s="1"/>
      <c r="P126" s="1"/>
    </row>
    <row r="127" spans="2:16" x14ac:dyDescent="0.25">
      <c r="B127" s="2" t="s">
        <v>32</v>
      </c>
      <c r="C127" s="1"/>
      <c r="D127" s="1" t="s">
        <v>58</v>
      </c>
      <c r="E127" s="1"/>
      <c r="F127" s="1"/>
      <c r="G127" s="1"/>
      <c r="H127" s="1"/>
      <c r="I127" s="1"/>
      <c r="J127" s="1"/>
      <c r="K127" s="1"/>
      <c r="L127" s="1"/>
      <c r="M127" s="1"/>
      <c r="N127" s="1"/>
      <c r="O127" s="1"/>
      <c r="P127" s="1"/>
    </row>
    <row r="128" spans="2:16" x14ac:dyDescent="0.25">
      <c r="B128" s="2" t="s">
        <v>34</v>
      </c>
      <c r="C128" s="1"/>
      <c r="D128" s="1" t="s">
        <v>1103</v>
      </c>
      <c r="E128" s="1"/>
      <c r="F128" s="1"/>
      <c r="G128" s="1"/>
      <c r="H128" s="1"/>
      <c r="I128" s="1"/>
      <c r="J128" s="1"/>
      <c r="K128" s="1"/>
      <c r="L128" s="1"/>
      <c r="M128" s="1"/>
      <c r="N128" s="1"/>
      <c r="O128" s="1"/>
      <c r="P128" s="1"/>
    </row>
    <row r="130" spans="2:16" x14ac:dyDescent="0.25">
      <c r="B130" s="2" t="s">
        <v>5</v>
      </c>
      <c r="C130" s="1"/>
      <c r="D130" s="1" t="s">
        <v>1120</v>
      </c>
      <c r="E130" s="1"/>
      <c r="F130" s="1"/>
      <c r="G130" s="1"/>
      <c r="H130" s="1"/>
      <c r="I130" s="1"/>
      <c r="J130" s="1"/>
      <c r="K130" s="1"/>
      <c r="L130" s="1"/>
      <c r="M130" s="1"/>
      <c r="N130" s="1"/>
      <c r="O130" s="1"/>
      <c r="P130" s="1"/>
    </row>
    <row r="131" spans="2:16" x14ac:dyDescent="0.25">
      <c r="B131" s="2" t="s">
        <v>7</v>
      </c>
      <c r="C131" s="1"/>
      <c r="D131" s="1" t="s">
        <v>149</v>
      </c>
      <c r="E131" s="1"/>
      <c r="F131" s="1"/>
      <c r="G131" s="1"/>
      <c r="H131" s="1"/>
      <c r="I131" s="1"/>
      <c r="J131" s="1"/>
      <c r="K131" s="1"/>
      <c r="L131" s="1"/>
      <c r="M131" s="1"/>
      <c r="N131" s="1"/>
      <c r="O131" s="1"/>
      <c r="P131" s="1"/>
    </row>
    <row r="132" spans="2:16" x14ac:dyDescent="0.25">
      <c r="B132" s="2" t="s">
        <v>9</v>
      </c>
      <c r="C132" s="1"/>
      <c r="D132" s="1" t="s">
        <v>1121</v>
      </c>
      <c r="E132" s="1"/>
      <c r="F132" s="1"/>
      <c r="G132" s="1"/>
      <c r="H132" s="1"/>
      <c r="I132" s="1"/>
      <c r="J132" s="1"/>
      <c r="K132" s="1"/>
      <c r="L132" s="1"/>
      <c r="M132" s="1"/>
      <c r="N132" s="1"/>
      <c r="O132" s="1"/>
      <c r="P132" s="1"/>
    </row>
    <row r="133" spans="2:16" x14ac:dyDescent="0.25">
      <c r="B133" s="2" t="s">
        <v>11</v>
      </c>
      <c r="C133" s="1"/>
      <c r="D133" s="1" t="s">
        <v>1122</v>
      </c>
      <c r="E133" s="1"/>
      <c r="F133" s="1"/>
      <c r="G133" s="1"/>
      <c r="H133" s="1"/>
      <c r="I133" s="1"/>
      <c r="J133" s="1"/>
      <c r="K133" s="1"/>
      <c r="L133" s="1"/>
      <c r="M133" s="1"/>
      <c r="N133" s="1"/>
      <c r="O133" s="1"/>
      <c r="P133" s="1"/>
    </row>
    <row r="134" spans="2:16" x14ac:dyDescent="0.25">
      <c r="B134" s="2" t="s">
        <v>13</v>
      </c>
      <c r="C134" s="1"/>
      <c r="D134" s="1" t="s">
        <v>1123</v>
      </c>
      <c r="E134" s="1"/>
      <c r="F134" s="1"/>
      <c r="G134" s="1"/>
      <c r="H134" s="1"/>
      <c r="I134" s="1"/>
      <c r="J134" s="1"/>
      <c r="K134" s="1"/>
      <c r="L134" s="1"/>
      <c r="M134" s="1"/>
      <c r="N134" s="1"/>
      <c r="O134" s="1"/>
      <c r="P134" s="1"/>
    </row>
    <row r="135" spans="2:16" x14ac:dyDescent="0.25">
      <c r="B135" s="2" t="s">
        <v>15</v>
      </c>
      <c r="C135" s="1"/>
      <c r="D135" s="1"/>
      <c r="E135" s="1"/>
      <c r="F135" s="1"/>
      <c r="G135" s="1"/>
      <c r="H135" s="1"/>
      <c r="I135" s="1"/>
      <c r="J135" s="1"/>
      <c r="K135" s="1"/>
      <c r="L135" s="1"/>
      <c r="M135" s="1"/>
      <c r="N135" s="1"/>
      <c r="O135" s="1"/>
      <c r="P135" s="1"/>
    </row>
    <row r="136" spans="2:16" x14ac:dyDescent="0.25">
      <c r="B136" s="2" t="s">
        <v>16</v>
      </c>
      <c r="C136" s="1"/>
      <c r="D136" s="1"/>
      <c r="E136" s="1"/>
      <c r="F136" s="1"/>
      <c r="G136" s="1"/>
      <c r="H136" s="1"/>
      <c r="I136" s="1"/>
      <c r="J136" s="1"/>
      <c r="K136" s="1"/>
      <c r="L136" s="1"/>
      <c r="M136" s="1"/>
      <c r="N136" s="1"/>
      <c r="O136" s="1"/>
      <c r="P136" s="1"/>
    </row>
    <row r="137" spans="2:16" x14ac:dyDescent="0.25">
      <c r="B137" s="2" t="s">
        <v>17</v>
      </c>
      <c r="C137" s="1"/>
      <c r="D137" s="1" t="s">
        <v>1124</v>
      </c>
      <c r="E137" s="1"/>
      <c r="F137" s="1"/>
      <c r="G137" s="1"/>
      <c r="H137" s="1"/>
      <c r="I137" s="1"/>
      <c r="J137" s="1"/>
      <c r="K137" s="1"/>
      <c r="L137" s="1"/>
      <c r="M137" s="1"/>
      <c r="N137" s="1"/>
      <c r="O137" s="1"/>
      <c r="P137" s="1"/>
    </row>
    <row r="138" spans="2:16" x14ac:dyDescent="0.25">
      <c r="B138" s="2" t="s">
        <v>18</v>
      </c>
      <c r="C138" s="1"/>
      <c r="D138" s="1" t="s">
        <v>1075</v>
      </c>
      <c r="E138" s="1"/>
      <c r="F138" s="1"/>
      <c r="G138" s="1"/>
      <c r="H138" s="1"/>
      <c r="I138" s="1"/>
      <c r="J138" s="1"/>
      <c r="K138" s="1"/>
      <c r="L138" s="1"/>
      <c r="M138" s="1"/>
      <c r="N138" s="1"/>
      <c r="O138" s="1"/>
      <c r="P138" s="1"/>
    </row>
    <row r="139" spans="2:16" x14ac:dyDescent="0.25">
      <c r="B139" s="2" t="s">
        <v>20</v>
      </c>
      <c r="C139" s="1"/>
      <c r="D139" s="1">
        <v>199</v>
      </c>
      <c r="E139" s="1"/>
      <c r="F139" s="1"/>
      <c r="G139" s="1"/>
      <c r="H139" s="1"/>
      <c r="I139" s="1"/>
      <c r="J139" s="1"/>
      <c r="K139" s="1"/>
      <c r="L139" s="1"/>
      <c r="M139" s="1"/>
      <c r="N139" s="1"/>
      <c r="O139" s="1"/>
      <c r="P139" s="1"/>
    </row>
    <row r="140" spans="2:16" x14ac:dyDescent="0.25">
      <c r="B140" s="2" t="s">
        <v>21</v>
      </c>
      <c r="C140" s="1"/>
      <c r="D140" s="1">
        <v>5</v>
      </c>
      <c r="E140" s="1"/>
      <c r="F140" s="1"/>
      <c r="G140" s="1"/>
      <c r="H140" s="1"/>
      <c r="I140" s="1"/>
      <c r="J140" s="1"/>
      <c r="K140" s="1"/>
      <c r="L140" s="1"/>
      <c r="M140" s="1"/>
      <c r="N140" s="1"/>
      <c r="O140" s="1"/>
      <c r="P140" s="1"/>
    </row>
    <row r="141" spans="2:16" x14ac:dyDescent="0.25">
      <c r="B141" s="2" t="s">
        <v>22</v>
      </c>
      <c r="C141" s="1"/>
      <c r="D141" s="1">
        <v>193</v>
      </c>
      <c r="E141" s="1"/>
      <c r="F141" s="1"/>
      <c r="G141" s="1"/>
      <c r="H141" s="1"/>
      <c r="I141" s="1"/>
      <c r="J141" s="1"/>
      <c r="K141" s="1"/>
      <c r="L141" s="1"/>
      <c r="M141" s="1"/>
      <c r="N141" s="1"/>
      <c r="O141" s="1"/>
      <c r="P141" s="1"/>
    </row>
    <row r="142" spans="2:16" x14ac:dyDescent="0.25">
      <c r="B142" s="2" t="s">
        <v>23</v>
      </c>
      <c r="C142" s="1"/>
      <c r="D142" s="1" t="s">
        <v>24</v>
      </c>
      <c r="E142" s="1"/>
      <c r="F142" s="1"/>
      <c r="G142" s="1"/>
      <c r="H142" s="1"/>
      <c r="I142" s="1"/>
      <c r="J142" s="1"/>
      <c r="K142" s="1"/>
      <c r="L142" s="1"/>
      <c r="M142" s="1"/>
      <c r="N142" s="1"/>
      <c r="O142" s="1"/>
      <c r="P142" s="1"/>
    </row>
    <row r="143" spans="2:16" x14ac:dyDescent="0.25">
      <c r="B143" s="2" t="s">
        <v>25</v>
      </c>
      <c r="C143" s="1"/>
      <c r="D143" s="1" t="s">
        <v>40</v>
      </c>
      <c r="E143" s="1"/>
      <c r="F143" s="1"/>
      <c r="G143" s="1"/>
      <c r="H143" s="1"/>
      <c r="I143" s="1"/>
      <c r="J143" s="1"/>
      <c r="K143" s="1"/>
      <c r="L143" s="1"/>
      <c r="M143" s="1"/>
      <c r="N143" s="1"/>
      <c r="O143" s="1"/>
      <c r="P143" s="1"/>
    </row>
    <row r="144" spans="2:16" x14ac:dyDescent="0.25">
      <c r="B144" s="2" t="s">
        <v>27</v>
      </c>
      <c r="C144" s="1"/>
      <c r="D144" s="1" t="s">
        <v>1269</v>
      </c>
      <c r="E144" s="1"/>
      <c r="F144" s="1"/>
      <c r="G144" s="1"/>
      <c r="H144" s="1"/>
      <c r="I144" s="1"/>
      <c r="J144" s="1"/>
      <c r="K144" s="1"/>
      <c r="L144" s="1"/>
      <c r="M144" s="1"/>
      <c r="N144" s="1"/>
      <c r="O144" s="1"/>
      <c r="P144" s="1"/>
    </row>
    <row r="145" spans="2:16" x14ac:dyDescent="0.25">
      <c r="B145" s="2" t="s">
        <v>29</v>
      </c>
      <c r="C145" s="1"/>
      <c r="D145" s="1"/>
      <c r="E145" s="1"/>
      <c r="F145" s="1"/>
      <c r="G145" s="1"/>
      <c r="H145" s="1"/>
      <c r="I145" s="1"/>
      <c r="J145" s="1"/>
      <c r="K145" s="1"/>
      <c r="L145" s="1"/>
      <c r="M145" s="1"/>
      <c r="N145" s="1"/>
      <c r="O145" s="1"/>
      <c r="P145" s="1"/>
    </row>
    <row r="146" spans="2:16" x14ac:dyDescent="0.25">
      <c r="B146" s="2" t="s">
        <v>30</v>
      </c>
      <c r="C146" s="1"/>
      <c r="D146" s="1" t="s">
        <v>1125</v>
      </c>
      <c r="E146" s="1"/>
      <c r="F146" s="1"/>
      <c r="G146" s="1"/>
      <c r="H146" s="1"/>
      <c r="I146" s="1"/>
      <c r="J146" s="1"/>
      <c r="K146" s="1"/>
      <c r="L146" s="1"/>
      <c r="M146" s="1"/>
      <c r="N146" s="1"/>
      <c r="O146" s="1"/>
      <c r="P146" s="1"/>
    </row>
    <row r="147" spans="2:16" x14ac:dyDescent="0.25">
      <c r="B147" s="2" t="s">
        <v>32</v>
      </c>
      <c r="C147" s="1"/>
      <c r="D147" s="1" t="s">
        <v>58</v>
      </c>
      <c r="E147" s="1"/>
      <c r="F147" s="1"/>
      <c r="G147" s="1"/>
      <c r="H147" s="1"/>
      <c r="I147" s="1"/>
      <c r="J147" s="1"/>
      <c r="K147" s="1"/>
      <c r="L147" s="1"/>
      <c r="M147" s="1"/>
      <c r="N147" s="1"/>
      <c r="O147" s="1"/>
      <c r="P147" s="1"/>
    </row>
    <row r="148" spans="2:16" x14ac:dyDescent="0.25">
      <c r="B148" s="2" t="s">
        <v>34</v>
      </c>
      <c r="C148" s="1"/>
      <c r="D148" s="1" t="s">
        <v>1103</v>
      </c>
      <c r="E148" s="1"/>
      <c r="F148" s="1"/>
      <c r="G148" s="1"/>
      <c r="H148" s="1"/>
      <c r="I148" s="1"/>
      <c r="J148" s="1"/>
      <c r="K148" s="1"/>
      <c r="L148" s="1"/>
      <c r="M148" s="1"/>
      <c r="N148" s="1"/>
      <c r="O148" s="1"/>
      <c r="P148" s="1"/>
    </row>
    <row r="150" spans="2:16" x14ac:dyDescent="0.25">
      <c r="B150" s="2" t="s">
        <v>5</v>
      </c>
      <c r="C150" s="1"/>
      <c r="D150" s="1" t="s">
        <v>1120</v>
      </c>
      <c r="E150" s="1"/>
      <c r="F150" s="1"/>
      <c r="G150" s="1"/>
      <c r="H150" s="1"/>
      <c r="I150" s="1"/>
      <c r="J150" s="1"/>
      <c r="K150" s="1"/>
      <c r="L150" s="1"/>
      <c r="M150" s="1"/>
      <c r="N150" s="1"/>
      <c r="O150" s="1"/>
      <c r="P150" s="1"/>
    </row>
    <row r="151" spans="2:16" x14ac:dyDescent="0.25">
      <c r="B151" s="2" t="s">
        <v>7</v>
      </c>
      <c r="C151" s="1"/>
      <c r="D151" s="1" t="s">
        <v>149</v>
      </c>
      <c r="E151" s="1"/>
      <c r="F151" s="1"/>
      <c r="G151" s="1"/>
      <c r="H151" s="1"/>
      <c r="I151" s="1"/>
      <c r="J151" s="1"/>
      <c r="K151" s="1"/>
      <c r="L151" s="1"/>
      <c r="M151" s="1"/>
      <c r="N151" s="1"/>
      <c r="O151" s="1"/>
      <c r="P151" s="1"/>
    </row>
    <row r="152" spans="2:16" x14ac:dyDescent="0.25">
      <c r="B152" s="2" t="s">
        <v>9</v>
      </c>
      <c r="C152" s="1"/>
      <c r="D152" s="1" t="s">
        <v>1126</v>
      </c>
      <c r="E152" s="1"/>
      <c r="F152" s="1"/>
      <c r="G152" s="1"/>
      <c r="H152" s="1"/>
      <c r="I152" s="1"/>
      <c r="J152" s="1"/>
      <c r="K152" s="1"/>
      <c r="L152" s="1"/>
      <c r="M152" s="1"/>
      <c r="N152" s="1"/>
      <c r="O152" s="1"/>
      <c r="P152" s="1"/>
    </row>
    <row r="153" spans="2:16" x14ac:dyDescent="0.25">
      <c r="B153" s="2" t="s">
        <v>11</v>
      </c>
      <c r="C153" s="1"/>
      <c r="D153" s="1" t="s">
        <v>1127</v>
      </c>
      <c r="E153" s="1"/>
      <c r="F153" s="1"/>
      <c r="G153" s="1"/>
      <c r="H153" s="1"/>
      <c r="I153" s="1"/>
      <c r="J153" s="1"/>
      <c r="K153" s="1"/>
      <c r="L153" s="1"/>
      <c r="M153" s="1"/>
      <c r="N153" s="1"/>
      <c r="O153" s="1"/>
      <c r="P153" s="1"/>
    </row>
    <row r="154" spans="2:16" x14ac:dyDescent="0.25">
      <c r="B154" s="2" t="s">
        <v>13</v>
      </c>
      <c r="C154" s="1"/>
      <c r="D154" s="1" t="s">
        <v>1128</v>
      </c>
      <c r="E154" s="1"/>
      <c r="F154" s="1"/>
      <c r="G154" s="1"/>
      <c r="H154" s="1"/>
      <c r="I154" s="1"/>
      <c r="J154" s="1"/>
      <c r="K154" s="1"/>
      <c r="L154" s="1"/>
      <c r="M154" s="1"/>
      <c r="N154" s="1"/>
      <c r="O154" s="1"/>
      <c r="P154" s="1"/>
    </row>
    <row r="155" spans="2:16" x14ac:dyDescent="0.25">
      <c r="B155" s="2" t="s">
        <v>15</v>
      </c>
      <c r="C155" s="1"/>
      <c r="D155" s="1"/>
      <c r="E155" s="1"/>
      <c r="F155" s="1"/>
      <c r="G155" s="1"/>
      <c r="H155" s="1"/>
      <c r="I155" s="1"/>
      <c r="J155" s="1"/>
      <c r="K155" s="1"/>
      <c r="L155" s="1"/>
      <c r="M155" s="1"/>
      <c r="N155" s="1"/>
      <c r="O155" s="1"/>
      <c r="P155" s="1"/>
    </row>
    <row r="156" spans="2:16" x14ac:dyDescent="0.25">
      <c r="B156" s="2" t="s">
        <v>16</v>
      </c>
      <c r="C156" s="1"/>
      <c r="D156" s="1"/>
      <c r="E156" s="1"/>
      <c r="F156" s="1"/>
      <c r="G156" s="1"/>
      <c r="H156" s="1"/>
      <c r="I156" s="1"/>
      <c r="J156" s="1"/>
      <c r="K156" s="1"/>
      <c r="L156" s="1"/>
      <c r="M156" s="1"/>
      <c r="N156" s="1"/>
      <c r="O156" s="1"/>
      <c r="P156" s="1"/>
    </row>
    <row r="157" spans="2:16" x14ac:dyDescent="0.25">
      <c r="B157" s="2" t="s">
        <v>17</v>
      </c>
      <c r="C157" s="1"/>
      <c r="D157" s="1"/>
      <c r="E157" s="1"/>
      <c r="F157" s="1"/>
      <c r="G157" s="1"/>
      <c r="H157" s="1"/>
      <c r="I157" s="1"/>
      <c r="J157" s="1"/>
      <c r="K157" s="1"/>
      <c r="L157" s="1"/>
      <c r="M157" s="1"/>
      <c r="N157" s="1"/>
      <c r="O157" s="1"/>
      <c r="P157" s="1"/>
    </row>
    <row r="158" spans="2:16" x14ac:dyDescent="0.25">
      <c r="B158" s="2" t="s">
        <v>18</v>
      </c>
      <c r="C158" s="1"/>
      <c r="D158" s="1" t="s">
        <v>1129</v>
      </c>
      <c r="E158" s="1"/>
      <c r="F158" s="1"/>
      <c r="G158" s="1"/>
      <c r="H158" s="1"/>
      <c r="I158" s="1"/>
      <c r="J158" s="1"/>
      <c r="K158" s="1"/>
      <c r="L158" s="1"/>
      <c r="M158" s="1"/>
      <c r="N158" s="1"/>
      <c r="O158" s="1"/>
      <c r="P158" s="1"/>
    </row>
    <row r="159" spans="2:16" x14ac:dyDescent="0.25">
      <c r="B159" s="2" t="s">
        <v>20</v>
      </c>
      <c r="C159" s="1"/>
      <c r="D159" s="1">
        <v>10</v>
      </c>
      <c r="E159" s="1"/>
      <c r="F159" s="1"/>
      <c r="G159" s="1"/>
      <c r="H159" s="1"/>
      <c r="I159" s="1"/>
      <c r="J159" s="1"/>
      <c r="K159" s="1"/>
      <c r="L159" s="1"/>
      <c r="M159" s="1"/>
      <c r="N159" s="1"/>
      <c r="O159" s="1"/>
      <c r="P159" s="1"/>
    </row>
    <row r="160" spans="2:16" x14ac:dyDescent="0.25">
      <c r="B160" s="2" t="s">
        <v>21</v>
      </c>
      <c r="C160" s="1"/>
      <c r="D160" s="1">
        <v>1</v>
      </c>
      <c r="E160" s="1"/>
      <c r="F160" s="1"/>
      <c r="G160" s="1"/>
      <c r="H160" s="1"/>
      <c r="I160" s="1"/>
      <c r="J160" s="1"/>
      <c r="K160" s="1"/>
      <c r="L160" s="1"/>
      <c r="M160" s="1"/>
      <c r="N160" s="1"/>
      <c r="O160" s="1"/>
      <c r="P160" s="1"/>
    </row>
    <row r="161" spans="2:16" x14ac:dyDescent="0.25">
      <c r="B161" s="2" t="s">
        <v>22</v>
      </c>
      <c r="C161" s="1"/>
      <c r="D161" s="1">
        <v>12</v>
      </c>
      <c r="E161" s="1"/>
      <c r="F161" s="1"/>
      <c r="G161" s="1"/>
      <c r="H161" s="1"/>
      <c r="I161" s="1"/>
      <c r="J161" s="1"/>
      <c r="K161" s="1"/>
      <c r="L161" s="1"/>
      <c r="M161" s="1"/>
      <c r="N161" s="1"/>
      <c r="O161" s="1"/>
      <c r="P161" s="1"/>
    </row>
    <row r="162" spans="2:16" x14ac:dyDescent="0.25">
      <c r="B162" s="2" t="s">
        <v>23</v>
      </c>
      <c r="C162" s="1"/>
      <c r="D162" s="1" t="s">
        <v>24</v>
      </c>
      <c r="E162" s="1"/>
      <c r="F162" s="1"/>
      <c r="G162" s="1"/>
      <c r="H162" s="1"/>
      <c r="I162" s="1"/>
      <c r="J162" s="1"/>
      <c r="K162" s="1"/>
      <c r="L162" s="1"/>
      <c r="M162" s="1"/>
      <c r="N162" s="1"/>
      <c r="O162" s="1"/>
      <c r="P162" s="1"/>
    </row>
    <row r="163" spans="2:16" x14ac:dyDescent="0.25">
      <c r="B163" s="2" t="s">
        <v>25</v>
      </c>
      <c r="C163" s="1"/>
      <c r="D163" s="1" t="s">
        <v>26</v>
      </c>
      <c r="E163" s="1"/>
      <c r="F163" s="1"/>
      <c r="G163" s="1"/>
      <c r="H163" s="1"/>
      <c r="I163" s="1"/>
      <c r="J163" s="1"/>
      <c r="K163" s="1"/>
      <c r="L163" s="1"/>
      <c r="M163" s="1"/>
      <c r="N163" s="1"/>
      <c r="O163" s="1"/>
      <c r="P163" s="1"/>
    </row>
    <row r="164" spans="2:16" x14ac:dyDescent="0.25">
      <c r="B164" s="2" t="s">
        <v>27</v>
      </c>
      <c r="C164" s="1"/>
      <c r="D164" s="1" t="s">
        <v>1269</v>
      </c>
      <c r="E164" s="1"/>
      <c r="F164" s="1"/>
      <c r="G164" s="1"/>
      <c r="H164" s="1"/>
      <c r="I164" s="1"/>
      <c r="J164" s="1"/>
      <c r="K164" s="1"/>
      <c r="L164" s="1"/>
      <c r="M164" s="1"/>
      <c r="N164" s="1"/>
      <c r="O164" s="1"/>
      <c r="P164" s="1"/>
    </row>
    <row r="165" spans="2:16" x14ac:dyDescent="0.25">
      <c r="B165" s="2" t="s">
        <v>29</v>
      </c>
      <c r="C165" s="1"/>
      <c r="D165" s="1"/>
      <c r="E165" s="1"/>
      <c r="F165" s="1"/>
      <c r="G165" s="1"/>
      <c r="H165" s="1"/>
      <c r="I165" s="1"/>
      <c r="J165" s="1"/>
      <c r="K165" s="1"/>
      <c r="L165" s="1"/>
      <c r="M165" s="1"/>
      <c r="N165" s="1"/>
      <c r="O165" s="1"/>
      <c r="P165" s="1"/>
    </row>
    <row r="166" spans="2:16" x14ac:dyDescent="0.25">
      <c r="B166" s="2" t="s">
        <v>30</v>
      </c>
      <c r="C166" s="1"/>
      <c r="D166" s="1" t="s">
        <v>1130</v>
      </c>
      <c r="E166" s="1"/>
      <c r="F166" s="1"/>
      <c r="G166" s="1"/>
      <c r="H166" s="1"/>
      <c r="I166" s="1"/>
      <c r="J166" s="1"/>
      <c r="K166" s="1"/>
      <c r="L166" s="1"/>
      <c r="M166" s="1"/>
      <c r="N166" s="1"/>
      <c r="O166" s="1"/>
      <c r="P166" s="1"/>
    </row>
    <row r="167" spans="2:16" x14ac:dyDescent="0.25">
      <c r="B167" s="2" t="s">
        <v>32</v>
      </c>
      <c r="C167" s="1"/>
      <c r="D167" s="1" t="s">
        <v>58</v>
      </c>
      <c r="E167" s="1"/>
      <c r="F167" s="1"/>
      <c r="G167" s="1"/>
      <c r="H167" s="1"/>
      <c r="I167" s="1"/>
      <c r="J167" s="1"/>
      <c r="K167" s="1"/>
      <c r="L167" s="1"/>
      <c r="M167" s="1"/>
      <c r="N167" s="1"/>
      <c r="O167" s="1"/>
      <c r="P167" s="1"/>
    </row>
    <row r="168" spans="2:16" x14ac:dyDescent="0.25">
      <c r="B168" s="2" t="s">
        <v>34</v>
      </c>
      <c r="C168" s="1"/>
      <c r="D168" s="1" t="s">
        <v>1103</v>
      </c>
      <c r="E168" s="1"/>
      <c r="F168" s="1"/>
      <c r="G168" s="1"/>
      <c r="H168" s="1"/>
      <c r="I168" s="1"/>
      <c r="J168" s="1"/>
      <c r="K168" s="1"/>
      <c r="L168" s="1"/>
      <c r="M168" s="1"/>
      <c r="N168" s="1"/>
      <c r="O168" s="1"/>
      <c r="P168" s="1"/>
    </row>
    <row r="170" spans="2:16" x14ac:dyDescent="0.25">
      <c r="B170" s="2" t="s">
        <v>5</v>
      </c>
      <c r="C170" s="1"/>
      <c r="D170" s="1" t="s">
        <v>1131</v>
      </c>
      <c r="E170" s="1"/>
      <c r="F170" s="1"/>
      <c r="G170" s="1"/>
      <c r="H170" s="1"/>
      <c r="I170" s="1"/>
      <c r="J170" s="1"/>
      <c r="K170" s="1"/>
      <c r="L170" s="1"/>
      <c r="M170" s="1"/>
      <c r="N170" s="1"/>
      <c r="O170" s="1"/>
      <c r="P170" s="1"/>
    </row>
    <row r="171" spans="2:16" x14ac:dyDescent="0.25">
      <c r="B171" s="2" t="s">
        <v>7</v>
      </c>
      <c r="C171" s="1"/>
      <c r="D171" s="1" t="s">
        <v>149</v>
      </c>
      <c r="E171" s="1"/>
      <c r="F171" s="1"/>
      <c r="G171" s="1"/>
      <c r="H171" s="1"/>
      <c r="I171" s="1"/>
      <c r="J171" s="1"/>
      <c r="K171" s="1"/>
      <c r="L171" s="1"/>
      <c r="M171" s="1"/>
      <c r="N171" s="1"/>
      <c r="O171" s="1"/>
      <c r="P171" s="1"/>
    </row>
    <row r="172" spans="2:16" x14ac:dyDescent="0.25">
      <c r="B172" s="2" t="s">
        <v>9</v>
      </c>
      <c r="C172" s="1"/>
      <c r="D172" s="1" t="s">
        <v>1132</v>
      </c>
      <c r="E172" s="1"/>
      <c r="F172" s="1"/>
      <c r="G172" s="1"/>
      <c r="H172" s="1"/>
      <c r="I172" s="1"/>
      <c r="J172" s="1"/>
      <c r="K172" s="1"/>
      <c r="L172" s="1"/>
      <c r="M172" s="1"/>
      <c r="N172" s="1"/>
      <c r="O172" s="1"/>
      <c r="P172" s="1"/>
    </row>
    <row r="173" spans="2:16" x14ac:dyDescent="0.25">
      <c r="B173" s="2" t="s">
        <v>11</v>
      </c>
      <c r="C173" s="1"/>
      <c r="D173" s="1" t="s">
        <v>1133</v>
      </c>
      <c r="E173" s="1"/>
      <c r="F173" s="1"/>
      <c r="G173" s="1"/>
      <c r="H173" s="1"/>
      <c r="I173" s="1"/>
      <c r="J173" s="1"/>
      <c r="K173" s="1"/>
      <c r="L173" s="1"/>
      <c r="M173" s="1"/>
      <c r="N173" s="1"/>
      <c r="O173" s="1"/>
      <c r="P173" s="1"/>
    </row>
    <row r="174" spans="2:16" x14ac:dyDescent="0.25">
      <c r="B174" s="2" t="s">
        <v>13</v>
      </c>
      <c r="C174" s="1"/>
      <c r="D174" s="1" t="s">
        <v>1134</v>
      </c>
      <c r="E174" s="1"/>
      <c r="F174" s="1"/>
      <c r="G174" s="1"/>
      <c r="H174" s="1"/>
      <c r="I174" s="1"/>
      <c r="J174" s="1"/>
      <c r="K174" s="1"/>
      <c r="L174" s="1"/>
      <c r="M174" s="1"/>
      <c r="N174" s="1"/>
      <c r="O174" s="1"/>
      <c r="P174" s="1"/>
    </row>
    <row r="175" spans="2:16" x14ac:dyDescent="0.25">
      <c r="B175" s="2" t="s">
        <v>15</v>
      </c>
      <c r="C175" s="1"/>
      <c r="D175" s="1"/>
      <c r="E175" s="1"/>
      <c r="F175" s="1"/>
      <c r="G175" s="1"/>
      <c r="H175" s="1"/>
      <c r="I175" s="1"/>
      <c r="J175" s="1"/>
      <c r="K175" s="1"/>
      <c r="L175" s="1"/>
      <c r="M175" s="1"/>
      <c r="N175" s="1"/>
      <c r="O175" s="1"/>
      <c r="P175" s="1"/>
    </row>
    <row r="176" spans="2:16" x14ac:dyDescent="0.25">
      <c r="B176" s="2" t="s">
        <v>16</v>
      </c>
      <c r="C176" s="1"/>
      <c r="D176" s="1"/>
      <c r="E176" s="1"/>
      <c r="F176" s="1"/>
      <c r="G176" s="1"/>
      <c r="H176" s="1"/>
      <c r="I176" s="1"/>
      <c r="J176" s="1"/>
      <c r="K176" s="1"/>
      <c r="L176" s="1"/>
      <c r="M176" s="1"/>
      <c r="N176" s="1"/>
      <c r="O176" s="1"/>
      <c r="P176" s="1"/>
    </row>
    <row r="177" spans="2:16" x14ac:dyDescent="0.25">
      <c r="B177" s="2" t="s">
        <v>17</v>
      </c>
      <c r="C177" s="1"/>
      <c r="D177" s="1"/>
      <c r="E177" s="1"/>
      <c r="F177" s="1"/>
      <c r="G177" s="1"/>
      <c r="H177" s="1"/>
      <c r="I177" s="1"/>
      <c r="J177" s="1"/>
      <c r="K177" s="1"/>
      <c r="L177" s="1"/>
      <c r="M177" s="1"/>
      <c r="N177" s="1"/>
      <c r="O177" s="1"/>
      <c r="P177" s="1"/>
    </row>
    <row r="178" spans="2:16" x14ac:dyDescent="0.25">
      <c r="B178" s="2" t="s">
        <v>18</v>
      </c>
      <c r="C178" s="1"/>
      <c r="D178" s="1" t="s">
        <v>1135</v>
      </c>
      <c r="E178" s="1"/>
      <c r="F178" s="1"/>
      <c r="G178" s="1"/>
      <c r="H178" s="1"/>
      <c r="I178" s="1"/>
      <c r="J178" s="1"/>
      <c r="K178" s="1"/>
      <c r="L178" s="1"/>
      <c r="M178" s="1"/>
      <c r="N178" s="1"/>
      <c r="O178" s="1"/>
      <c r="P178" s="1"/>
    </row>
    <row r="179" spans="2:16" x14ac:dyDescent="0.25">
      <c r="B179" s="2" t="s">
        <v>20</v>
      </c>
      <c r="C179" s="1"/>
      <c r="D179" s="1">
        <v>90</v>
      </c>
      <c r="E179" s="1"/>
      <c r="F179" s="1"/>
      <c r="G179" s="1"/>
      <c r="H179" s="1"/>
      <c r="I179" s="1"/>
      <c r="J179" s="1"/>
      <c r="K179" s="1"/>
      <c r="L179" s="1"/>
      <c r="M179" s="1"/>
      <c r="N179" s="1"/>
      <c r="O179" s="1"/>
      <c r="P179" s="1"/>
    </row>
    <row r="180" spans="2:16" x14ac:dyDescent="0.25">
      <c r="B180" s="2" t="s">
        <v>21</v>
      </c>
      <c r="C180" s="1"/>
      <c r="D180" s="1">
        <v>5</v>
      </c>
      <c r="E180" s="1"/>
      <c r="F180" s="1"/>
      <c r="G180" s="1"/>
      <c r="H180" s="1"/>
      <c r="I180" s="1"/>
      <c r="J180" s="1"/>
      <c r="K180" s="1"/>
      <c r="L180" s="1"/>
      <c r="M180" s="1"/>
      <c r="N180" s="1"/>
      <c r="O180" s="1"/>
      <c r="P180" s="1"/>
    </row>
    <row r="181" spans="2:16" x14ac:dyDescent="0.25">
      <c r="B181" s="2" t="s">
        <v>22</v>
      </c>
      <c r="C181" s="1"/>
      <c r="D181" s="1">
        <v>100</v>
      </c>
      <c r="E181" s="1"/>
      <c r="F181" s="1"/>
      <c r="G181" s="1"/>
      <c r="H181" s="1"/>
      <c r="I181" s="1"/>
      <c r="J181" s="1"/>
      <c r="K181" s="1"/>
      <c r="L181" s="1"/>
      <c r="M181" s="1"/>
      <c r="N181" s="1"/>
      <c r="O181" s="1"/>
      <c r="P181" s="1"/>
    </row>
    <row r="182" spans="2:16" x14ac:dyDescent="0.25">
      <c r="B182" s="2" t="s">
        <v>23</v>
      </c>
      <c r="C182" s="1"/>
      <c r="D182" s="1" t="s">
        <v>24</v>
      </c>
      <c r="E182" s="1"/>
      <c r="F182" s="1"/>
      <c r="G182" s="1"/>
      <c r="H182" s="1"/>
      <c r="I182" s="1"/>
      <c r="J182" s="1"/>
      <c r="K182" s="1"/>
      <c r="L182" s="1"/>
      <c r="M182" s="1"/>
      <c r="N182" s="1"/>
      <c r="O182" s="1"/>
      <c r="P182" s="1"/>
    </row>
    <row r="183" spans="2:16" x14ac:dyDescent="0.25">
      <c r="B183" s="2" t="s">
        <v>25</v>
      </c>
      <c r="C183" s="1"/>
      <c r="D183" s="1" t="s">
        <v>26</v>
      </c>
      <c r="E183" s="1"/>
      <c r="F183" s="1"/>
      <c r="G183" s="1"/>
      <c r="H183" s="1"/>
      <c r="I183" s="1"/>
      <c r="J183" s="1"/>
      <c r="K183" s="1"/>
      <c r="L183" s="1"/>
      <c r="M183" s="1"/>
      <c r="N183" s="1"/>
      <c r="O183" s="1"/>
      <c r="P183" s="1"/>
    </row>
    <row r="184" spans="2:16" x14ac:dyDescent="0.25">
      <c r="B184" s="2" t="s">
        <v>27</v>
      </c>
      <c r="C184" s="1"/>
      <c r="D184" s="1" t="s">
        <v>1269</v>
      </c>
      <c r="E184" s="1"/>
      <c r="F184" s="1"/>
      <c r="G184" s="1"/>
      <c r="H184" s="1"/>
      <c r="I184" s="1"/>
      <c r="J184" s="1"/>
      <c r="K184" s="1"/>
      <c r="L184" s="1"/>
      <c r="M184" s="1"/>
      <c r="N184" s="1"/>
      <c r="O184" s="1"/>
      <c r="P184" s="1"/>
    </row>
    <row r="185" spans="2:16" x14ac:dyDescent="0.25">
      <c r="B185" s="2" t="s">
        <v>29</v>
      </c>
      <c r="C185" s="1"/>
      <c r="D185" s="1"/>
      <c r="E185" s="1"/>
      <c r="F185" s="1"/>
      <c r="G185" s="1"/>
      <c r="H185" s="1"/>
      <c r="I185" s="1"/>
      <c r="J185" s="1"/>
      <c r="K185" s="1"/>
      <c r="L185" s="1"/>
      <c r="M185" s="1"/>
      <c r="N185" s="1"/>
      <c r="O185" s="1"/>
      <c r="P185" s="1"/>
    </row>
    <row r="186" spans="2:16" x14ac:dyDescent="0.25">
      <c r="B186" s="2" t="s">
        <v>30</v>
      </c>
      <c r="C186" s="1"/>
      <c r="D186" s="1" t="s">
        <v>1136</v>
      </c>
      <c r="E186" s="1"/>
      <c r="F186" s="1"/>
      <c r="G186" s="1"/>
      <c r="H186" s="1"/>
      <c r="I186" s="1"/>
      <c r="J186" s="1"/>
      <c r="K186" s="1"/>
      <c r="L186" s="1"/>
      <c r="M186" s="1"/>
      <c r="N186" s="1"/>
      <c r="O186" s="1"/>
      <c r="P186" s="1"/>
    </row>
    <row r="187" spans="2:16" x14ac:dyDescent="0.25">
      <c r="B187" s="2" t="s">
        <v>32</v>
      </c>
      <c r="C187" s="1"/>
      <c r="D187" s="1" t="s">
        <v>51</v>
      </c>
      <c r="E187" s="1"/>
      <c r="F187" s="1"/>
      <c r="G187" s="1"/>
      <c r="H187" s="1"/>
      <c r="I187" s="1"/>
      <c r="J187" s="1"/>
      <c r="K187" s="1"/>
      <c r="L187" s="1"/>
      <c r="M187" s="1"/>
      <c r="N187" s="1"/>
      <c r="O187" s="1"/>
      <c r="P187" s="1"/>
    </row>
    <row r="188" spans="2:16" x14ac:dyDescent="0.25">
      <c r="B188" s="2" t="s">
        <v>34</v>
      </c>
      <c r="C188" s="1"/>
      <c r="D188" s="1" t="s">
        <v>1103</v>
      </c>
      <c r="E188" s="1"/>
      <c r="F188" s="1"/>
      <c r="G188" s="1"/>
      <c r="H188" s="1"/>
      <c r="I188" s="1"/>
      <c r="J188" s="1"/>
      <c r="K188" s="1"/>
      <c r="L188" s="1"/>
      <c r="M188" s="1"/>
      <c r="N188" s="1"/>
      <c r="O188" s="1"/>
      <c r="P188" s="1"/>
    </row>
    <row r="190" spans="2:16" x14ac:dyDescent="0.25">
      <c r="B190" s="2" t="s">
        <v>5</v>
      </c>
      <c r="C190" s="1"/>
      <c r="D190" s="1" t="s">
        <v>1137</v>
      </c>
      <c r="E190" s="1"/>
      <c r="F190" s="1"/>
      <c r="G190" s="1"/>
      <c r="H190" s="1"/>
      <c r="I190" s="1"/>
      <c r="J190" s="1"/>
      <c r="K190" s="1"/>
      <c r="L190" s="1"/>
      <c r="M190" s="1"/>
      <c r="N190" s="1"/>
      <c r="O190" s="1"/>
      <c r="P190" s="1"/>
    </row>
    <row r="191" spans="2:16" x14ac:dyDescent="0.25">
      <c r="B191" s="2" t="s">
        <v>7</v>
      </c>
      <c r="C191" s="1"/>
      <c r="D191" s="1" t="s">
        <v>149</v>
      </c>
      <c r="E191" s="1"/>
      <c r="F191" s="1"/>
      <c r="G191" s="1"/>
      <c r="H191" s="1"/>
      <c r="I191" s="1"/>
      <c r="J191" s="1"/>
      <c r="K191" s="1"/>
      <c r="L191" s="1"/>
      <c r="M191" s="1"/>
      <c r="N191" s="1"/>
      <c r="O191" s="1"/>
      <c r="P191" s="1"/>
    </row>
    <row r="192" spans="2:16" x14ac:dyDescent="0.25">
      <c r="B192" s="2" t="s">
        <v>9</v>
      </c>
      <c r="C192" s="1"/>
      <c r="D192" s="1" t="s">
        <v>1138</v>
      </c>
      <c r="E192" s="1"/>
      <c r="F192" s="1"/>
      <c r="G192" s="1"/>
      <c r="H192" s="1"/>
      <c r="I192" s="1"/>
      <c r="J192" s="1"/>
      <c r="K192" s="1"/>
      <c r="L192" s="1"/>
      <c r="M192" s="1"/>
      <c r="N192" s="1"/>
      <c r="O192" s="1"/>
      <c r="P192" s="1"/>
    </row>
    <row r="193" spans="2:16" x14ac:dyDescent="0.25">
      <c r="B193" s="2" t="s">
        <v>11</v>
      </c>
      <c r="C193" s="1"/>
      <c r="D193" s="1" t="s">
        <v>1139</v>
      </c>
      <c r="E193" s="1"/>
      <c r="F193" s="1"/>
      <c r="G193" s="1"/>
      <c r="H193" s="1"/>
      <c r="I193" s="1"/>
      <c r="J193" s="1"/>
      <c r="K193" s="1"/>
      <c r="L193" s="1"/>
      <c r="M193" s="1"/>
      <c r="N193" s="1"/>
      <c r="O193" s="1"/>
      <c r="P193" s="1"/>
    </row>
    <row r="194" spans="2:16" x14ac:dyDescent="0.25">
      <c r="B194" s="2" t="s">
        <v>13</v>
      </c>
      <c r="C194" s="1"/>
      <c r="D194" s="1" t="s">
        <v>1140</v>
      </c>
      <c r="E194" s="1"/>
      <c r="F194" s="1"/>
      <c r="G194" s="1"/>
      <c r="H194" s="1"/>
      <c r="I194" s="1"/>
      <c r="J194" s="1"/>
      <c r="K194" s="1"/>
      <c r="L194" s="1"/>
      <c r="M194" s="1"/>
      <c r="N194" s="1"/>
      <c r="O194" s="1"/>
      <c r="P194" s="1"/>
    </row>
    <row r="195" spans="2:16" x14ac:dyDescent="0.25">
      <c r="B195" s="2" t="s">
        <v>15</v>
      </c>
      <c r="C195" s="1"/>
      <c r="D195" s="1"/>
      <c r="E195" s="1"/>
      <c r="F195" s="1"/>
      <c r="G195" s="1"/>
      <c r="H195" s="1"/>
      <c r="I195" s="1"/>
      <c r="J195" s="1"/>
      <c r="K195" s="1"/>
      <c r="L195" s="1"/>
      <c r="M195" s="1"/>
      <c r="N195" s="1"/>
      <c r="O195" s="1"/>
      <c r="P195" s="1"/>
    </row>
    <row r="196" spans="2:16" x14ac:dyDescent="0.25">
      <c r="B196" s="2" t="s">
        <v>16</v>
      </c>
      <c r="C196" s="1"/>
      <c r="D196" s="1"/>
      <c r="E196" s="1"/>
      <c r="F196" s="1"/>
      <c r="G196" s="1"/>
      <c r="H196" s="1"/>
      <c r="I196" s="1"/>
      <c r="J196" s="1"/>
      <c r="K196" s="1"/>
      <c r="L196" s="1"/>
      <c r="M196" s="1"/>
      <c r="N196" s="1"/>
      <c r="O196" s="1"/>
      <c r="P196" s="1"/>
    </row>
    <row r="197" spans="2:16" x14ac:dyDescent="0.25">
      <c r="B197" s="2" t="s">
        <v>17</v>
      </c>
      <c r="C197" s="1"/>
      <c r="D197" s="1"/>
      <c r="E197" s="1"/>
      <c r="F197" s="1"/>
      <c r="G197" s="1"/>
      <c r="H197" s="1"/>
      <c r="I197" s="1"/>
      <c r="J197" s="1"/>
      <c r="K197" s="1"/>
      <c r="L197" s="1"/>
      <c r="M197" s="1"/>
      <c r="N197" s="1"/>
      <c r="O197" s="1"/>
      <c r="P197" s="1"/>
    </row>
    <row r="198" spans="2:16" x14ac:dyDescent="0.25">
      <c r="B198" s="2" t="s">
        <v>18</v>
      </c>
      <c r="C198" s="1"/>
      <c r="D198" s="1" t="s">
        <v>609</v>
      </c>
      <c r="E198" s="1"/>
      <c r="F198" s="1"/>
      <c r="G198" s="1"/>
      <c r="H198" s="1"/>
      <c r="I198" s="1"/>
      <c r="J198" s="1"/>
      <c r="K198" s="1"/>
      <c r="L198" s="1"/>
      <c r="M198" s="1"/>
      <c r="N198" s="1"/>
      <c r="O198" s="1"/>
      <c r="P198" s="1"/>
    </row>
    <row r="199" spans="2:16" x14ac:dyDescent="0.25">
      <c r="B199" s="2" t="s">
        <v>20</v>
      </c>
      <c r="C199" s="1"/>
      <c r="D199" s="1">
        <v>8</v>
      </c>
      <c r="E199" s="1"/>
      <c r="F199" s="1"/>
      <c r="G199" s="1"/>
      <c r="H199" s="1"/>
      <c r="I199" s="1"/>
      <c r="J199" s="1"/>
      <c r="K199" s="1"/>
      <c r="L199" s="1"/>
      <c r="M199" s="1"/>
      <c r="N199" s="1"/>
      <c r="O199" s="1"/>
      <c r="P199" s="1"/>
    </row>
    <row r="200" spans="2:16" x14ac:dyDescent="0.25">
      <c r="B200" s="2" t="s">
        <v>21</v>
      </c>
      <c r="C200" s="1"/>
      <c r="D200" s="1">
        <v>1</v>
      </c>
      <c r="E200" s="1"/>
      <c r="F200" s="1"/>
      <c r="G200" s="1"/>
      <c r="H200" s="1"/>
      <c r="I200" s="1"/>
      <c r="J200" s="1"/>
      <c r="K200" s="1"/>
      <c r="L200" s="1"/>
      <c r="M200" s="1"/>
      <c r="N200" s="1"/>
      <c r="O200" s="1"/>
      <c r="P200" s="1"/>
    </row>
    <row r="201" spans="2:16" x14ac:dyDescent="0.25">
      <c r="B201" s="2" t="s">
        <v>22</v>
      </c>
      <c r="C201" s="1"/>
      <c r="D201" s="1">
        <v>10</v>
      </c>
      <c r="E201" s="1"/>
      <c r="F201" s="1"/>
      <c r="G201" s="1"/>
      <c r="H201" s="1"/>
      <c r="I201" s="1"/>
      <c r="J201" s="1"/>
      <c r="K201" s="1"/>
      <c r="L201" s="1"/>
      <c r="M201" s="1"/>
      <c r="N201" s="1"/>
      <c r="O201" s="1"/>
      <c r="P201" s="1"/>
    </row>
    <row r="202" spans="2:16" x14ac:dyDescent="0.25">
      <c r="B202" s="2" t="s">
        <v>23</v>
      </c>
      <c r="C202" s="1"/>
      <c r="D202" s="1" t="s">
        <v>24</v>
      </c>
      <c r="E202" s="1"/>
      <c r="F202" s="1"/>
      <c r="G202" s="1"/>
      <c r="H202" s="1"/>
      <c r="I202" s="1"/>
      <c r="J202" s="1"/>
      <c r="K202" s="1"/>
      <c r="L202" s="1"/>
      <c r="M202" s="1"/>
      <c r="N202" s="1"/>
      <c r="O202" s="1"/>
      <c r="P202" s="1"/>
    </row>
    <row r="203" spans="2:16" x14ac:dyDescent="0.25">
      <c r="B203" s="2" t="s">
        <v>25</v>
      </c>
      <c r="C203" s="1"/>
      <c r="D203" s="1" t="s">
        <v>26</v>
      </c>
      <c r="E203" s="1"/>
      <c r="F203" s="1"/>
      <c r="G203" s="1"/>
      <c r="H203" s="1"/>
      <c r="I203" s="1"/>
      <c r="J203" s="1"/>
      <c r="K203" s="1"/>
      <c r="L203" s="1"/>
      <c r="M203" s="1"/>
      <c r="N203" s="1"/>
      <c r="O203" s="1"/>
      <c r="P203" s="1"/>
    </row>
    <row r="204" spans="2:16" x14ac:dyDescent="0.25">
      <c r="B204" s="2" t="s">
        <v>27</v>
      </c>
      <c r="C204" s="1"/>
      <c r="D204" s="1" t="s">
        <v>1269</v>
      </c>
      <c r="E204" s="1"/>
      <c r="F204" s="1"/>
      <c r="G204" s="1"/>
      <c r="H204" s="1"/>
      <c r="I204" s="1"/>
      <c r="J204" s="1"/>
      <c r="K204" s="1"/>
      <c r="L204" s="1"/>
      <c r="M204" s="1"/>
      <c r="N204" s="1"/>
      <c r="O204" s="1"/>
      <c r="P204" s="1"/>
    </row>
    <row r="205" spans="2:16" x14ac:dyDescent="0.25">
      <c r="B205" s="2" t="s">
        <v>29</v>
      </c>
      <c r="C205" s="1"/>
      <c r="D205" s="1"/>
      <c r="E205" s="1"/>
      <c r="F205" s="1"/>
      <c r="G205" s="1"/>
      <c r="H205" s="1"/>
      <c r="I205" s="1"/>
      <c r="J205" s="1"/>
      <c r="K205" s="1"/>
      <c r="L205" s="1"/>
      <c r="M205" s="1"/>
      <c r="N205" s="1"/>
      <c r="O205" s="1"/>
      <c r="P205" s="1"/>
    </row>
    <row r="206" spans="2:16" x14ac:dyDescent="0.25">
      <c r="B206" s="2" t="s">
        <v>30</v>
      </c>
      <c r="C206" s="1"/>
      <c r="D206" s="1" t="s">
        <v>1141</v>
      </c>
      <c r="E206" s="1"/>
      <c r="F206" s="1"/>
      <c r="G206" s="1"/>
      <c r="H206" s="1"/>
      <c r="I206" s="1"/>
      <c r="J206" s="1"/>
      <c r="K206" s="1"/>
      <c r="L206" s="1"/>
      <c r="M206" s="1"/>
      <c r="N206" s="1"/>
      <c r="O206" s="1"/>
      <c r="P206" s="1"/>
    </row>
    <row r="207" spans="2:16" x14ac:dyDescent="0.25">
      <c r="B207" s="2" t="s">
        <v>32</v>
      </c>
      <c r="C207" s="1"/>
      <c r="D207" s="1" t="s">
        <v>1082</v>
      </c>
      <c r="E207" s="1"/>
      <c r="F207" s="1"/>
      <c r="G207" s="1"/>
      <c r="H207" s="1"/>
      <c r="I207" s="1"/>
      <c r="J207" s="1"/>
      <c r="K207" s="1"/>
      <c r="L207" s="1"/>
      <c r="M207" s="1"/>
      <c r="N207" s="1"/>
      <c r="O207" s="1"/>
      <c r="P207" s="1"/>
    </row>
    <row r="208" spans="2:16" x14ac:dyDescent="0.25">
      <c r="B208" s="2" t="s">
        <v>34</v>
      </c>
      <c r="C208" s="1"/>
      <c r="D208" s="1" t="s">
        <v>1103</v>
      </c>
      <c r="E208" s="1"/>
      <c r="F208" s="1"/>
      <c r="G208" s="1"/>
      <c r="H208" s="1"/>
      <c r="I208" s="1"/>
      <c r="J208" s="1"/>
      <c r="K208" s="1"/>
      <c r="L208" s="1"/>
      <c r="M208" s="1"/>
      <c r="N208" s="1"/>
      <c r="O208" s="1"/>
      <c r="P208" s="1"/>
    </row>
  </sheetData>
  <mergeCells count="361">
    <mergeCell ref="B206:C206"/>
    <mergeCell ref="D206:P206"/>
    <mergeCell ref="B207:C207"/>
    <mergeCell ref="D207:P207"/>
    <mergeCell ref="B208:C208"/>
    <mergeCell ref="D208:P208"/>
    <mergeCell ref="B201:C201"/>
    <mergeCell ref="D201:P201"/>
    <mergeCell ref="B202:C202"/>
    <mergeCell ref="D202:P202"/>
    <mergeCell ref="B203:C203"/>
    <mergeCell ref="D203:P203"/>
    <mergeCell ref="B204:C204"/>
    <mergeCell ref="D204:P204"/>
    <mergeCell ref="B205:C205"/>
    <mergeCell ref="D205:P205"/>
    <mergeCell ref="B196:C196"/>
    <mergeCell ref="D196:P196"/>
    <mergeCell ref="B197:C197"/>
    <mergeCell ref="D197:P197"/>
    <mergeCell ref="B198:C198"/>
    <mergeCell ref="D198:P198"/>
    <mergeCell ref="B199:C199"/>
    <mergeCell ref="D199:P199"/>
    <mergeCell ref="B200:C200"/>
    <mergeCell ref="D200:P200"/>
    <mergeCell ref="B191:C191"/>
    <mergeCell ref="D191:P191"/>
    <mergeCell ref="B192:C192"/>
    <mergeCell ref="D192:P192"/>
    <mergeCell ref="B193:C193"/>
    <mergeCell ref="D193:P193"/>
    <mergeCell ref="B194:C194"/>
    <mergeCell ref="D194:P194"/>
    <mergeCell ref="B195:C195"/>
    <mergeCell ref="D195:P195"/>
    <mergeCell ref="B185:C185"/>
    <mergeCell ref="D185:P185"/>
    <mergeCell ref="B186:C186"/>
    <mergeCell ref="D186:P186"/>
    <mergeCell ref="B187:C187"/>
    <mergeCell ref="D187:P187"/>
    <mergeCell ref="B188:C188"/>
    <mergeCell ref="D188:P188"/>
    <mergeCell ref="B190:C190"/>
    <mergeCell ref="D190:P190"/>
    <mergeCell ref="B180:C180"/>
    <mergeCell ref="D180:P180"/>
    <mergeCell ref="B181:C181"/>
    <mergeCell ref="D181:P181"/>
    <mergeCell ref="B182:C182"/>
    <mergeCell ref="D182:P182"/>
    <mergeCell ref="B183:C183"/>
    <mergeCell ref="D183:P183"/>
    <mergeCell ref="B184:C184"/>
    <mergeCell ref="D184:P184"/>
    <mergeCell ref="B175:C175"/>
    <mergeCell ref="D175:P175"/>
    <mergeCell ref="B176:C176"/>
    <mergeCell ref="D176:P176"/>
    <mergeCell ref="B177:C177"/>
    <mergeCell ref="D177:P177"/>
    <mergeCell ref="B178:C178"/>
    <mergeCell ref="D178:P178"/>
    <mergeCell ref="B179:C179"/>
    <mergeCell ref="D179:P179"/>
    <mergeCell ref="B170:C170"/>
    <mergeCell ref="D170:P170"/>
    <mergeCell ref="B171:C171"/>
    <mergeCell ref="D171:P171"/>
    <mergeCell ref="B172:C172"/>
    <mergeCell ref="D172:P172"/>
    <mergeCell ref="B173:C173"/>
    <mergeCell ref="D173:P173"/>
    <mergeCell ref="B174:C174"/>
    <mergeCell ref="D174:P174"/>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8:C148"/>
    <mergeCell ref="D148:P148"/>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7:C147"/>
    <mergeCell ref="D147:P147"/>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7:C127"/>
    <mergeCell ref="D127:P127"/>
    <mergeCell ref="B128:C128"/>
    <mergeCell ref="D128:P128"/>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7:C107"/>
    <mergeCell ref="D107:P107"/>
    <mergeCell ref="B108:C108"/>
    <mergeCell ref="D108:P108"/>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7:C87"/>
    <mergeCell ref="D87:P87"/>
    <mergeCell ref="B88:C88"/>
    <mergeCell ref="D88:P88"/>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7:C67"/>
    <mergeCell ref="D67:P67"/>
    <mergeCell ref="B68:C68"/>
    <mergeCell ref="D68:P68"/>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8:P48"/>
    <mergeCell ref="B50:C50"/>
    <mergeCell ref="D50:P50"/>
    <mergeCell ref="B51:C51"/>
    <mergeCell ref="D51:P51"/>
    <mergeCell ref="B52:C52"/>
    <mergeCell ref="D52:P52"/>
    <mergeCell ref="B53:C53"/>
    <mergeCell ref="D53:P53"/>
    <mergeCell ref="B38:P38"/>
    <mergeCell ref="C39:P39"/>
    <mergeCell ref="C40:P40"/>
    <mergeCell ref="C41:P41"/>
    <mergeCell ref="C42:P42"/>
    <mergeCell ref="C43:P43"/>
    <mergeCell ref="C44:P44"/>
    <mergeCell ref="C45:P45"/>
    <mergeCell ref="C46:P46"/>
    <mergeCell ref="C35:F35"/>
    <mergeCell ref="G35:J35"/>
    <mergeCell ref="K35:P35"/>
    <mergeCell ref="C36:F36"/>
    <mergeCell ref="G36:J36"/>
    <mergeCell ref="K36:P36"/>
    <mergeCell ref="C37:F37"/>
    <mergeCell ref="G37:J37"/>
    <mergeCell ref="K37:P37"/>
    <mergeCell ref="C32:F32"/>
    <mergeCell ref="G32:J32"/>
    <mergeCell ref="K32:P32"/>
    <mergeCell ref="C33:F33"/>
    <mergeCell ref="G33:J33"/>
    <mergeCell ref="K33:P33"/>
    <mergeCell ref="C34:F34"/>
    <mergeCell ref="G34:J34"/>
    <mergeCell ref="K34:P34"/>
    <mergeCell ref="B27:O27"/>
    <mergeCell ref="B28:O28"/>
    <mergeCell ref="C29:F29"/>
    <mergeCell ref="G29:J29"/>
    <mergeCell ref="K29:P29"/>
    <mergeCell ref="C30:F30"/>
    <mergeCell ref="G30:J30"/>
    <mergeCell ref="K30:P30"/>
    <mergeCell ref="C31:F31"/>
    <mergeCell ref="G31:J31"/>
    <mergeCell ref="K31:P31"/>
    <mergeCell ref="B14:O14"/>
    <mergeCell ref="B15:N15"/>
    <mergeCell ref="B16:C16"/>
    <mergeCell ref="B19:O19"/>
    <mergeCell ref="B20:N20"/>
    <mergeCell ref="B21:C21"/>
    <mergeCell ref="B23:O23"/>
    <mergeCell ref="B24:N24"/>
    <mergeCell ref="B25:C25"/>
    <mergeCell ref="B1:P1"/>
    <mergeCell ref="B2:N2"/>
    <mergeCell ref="B3:C3"/>
    <mergeCell ref="B6:O6"/>
    <mergeCell ref="B7:N7"/>
    <mergeCell ref="B8:C8"/>
    <mergeCell ref="B10:O10"/>
    <mergeCell ref="B11:N11"/>
    <mergeCell ref="B12:C12"/>
  </mergeCells>
  <conditionalFormatting sqref="O4">
    <cfRule type="containsText" dxfId="1196" priority="1" operator="containsText" text="Atingiu">
      <formula>NOT(ISERROR(SEARCH("Atingiu",O4)))</formula>
    </cfRule>
    <cfRule type="containsText" dxfId="1195" priority="1" operator="containsText" text="Superou">
      <formula>NOT(ISERROR(SEARCH("Superou",O4)))</formula>
    </cfRule>
    <cfRule type="containsText" dxfId="1194" priority="1" operator="containsText" text="Não">
      <formula>NOT(ISERROR(SEARCH("Não",O4)))</formula>
    </cfRule>
  </conditionalFormatting>
  <conditionalFormatting sqref="O5">
    <cfRule type="containsText" dxfId="1193" priority="2" operator="containsText" text="Atingiu">
      <formula>NOT(ISERROR(SEARCH("Atingiu",O5)))</formula>
    </cfRule>
    <cfRule type="containsText" dxfId="1192" priority="2" operator="containsText" text="Superou">
      <formula>NOT(ISERROR(SEARCH("Superou",O5)))</formula>
    </cfRule>
    <cfRule type="containsText" dxfId="1191" priority="2" operator="containsText" text="Não">
      <formula>NOT(ISERROR(SEARCH("Não",O5)))</formula>
    </cfRule>
  </conditionalFormatting>
  <conditionalFormatting sqref="P6">
    <cfRule type="cellIs" dxfId="1190" priority="3" operator="equal">
      <formula>1</formula>
    </cfRule>
    <cfRule type="cellIs" dxfId="1189" priority="3" operator="greaterThan">
      <formula>1</formula>
    </cfRule>
    <cfRule type="cellIs" dxfId="1188" priority="3" operator="lessThan">
      <formula>1</formula>
    </cfRule>
  </conditionalFormatting>
  <conditionalFormatting sqref="O9">
    <cfRule type="containsText" dxfId="1187" priority="4" operator="containsText" text="Atingiu">
      <formula>NOT(ISERROR(SEARCH("Atingiu",O9)))</formula>
    </cfRule>
    <cfRule type="containsText" dxfId="1186" priority="4" operator="containsText" text="Superou">
      <formula>NOT(ISERROR(SEARCH("Superou",O9)))</formula>
    </cfRule>
    <cfRule type="containsText" dxfId="1185" priority="4" operator="containsText" text="Não">
      <formula>NOT(ISERROR(SEARCH("Não",O9)))</formula>
    </cfRule>
  </conditionalFormatting>
  <conditionalFormatting sqref="P10">
    <cfRule type="cellIs" dxfId="1184" priority="5" operator="equal">
      <formula>1</formula>
    </cfRule>
    <cfRule type="cellIs" dxfId="1183" priority="5" operator="greaterThan">
      <formula>1</formula>
    </cfRule>
    <cfRule type="cellIs" dxfId="1182" priority="5" operator="lessThan">
      <formula>1</formula>
    </cfRule>
  </conditionalFormatting>
  <conditionalFormatting sqref="O13">
    <cfRule type="containsText" dxfId="1181" priority="6" operator="containsText" text="Atingiu">
      <formula>NOT(ISERROR(SEARCH("Atingiu",O13)))</formula>
    </cfRule>
    <cfRule type="containsText" dxfId="1180" priority="6" operator="containsText" text="Superou">
      <formula>NOT(ISERROR(SEARCH("Superou",O13)))</formula>
    </cfRule>
    <cfRule type="containsText" dxfId="1179" priority="6" operator="containsText" text="Não">
      <formula>NOT(ISERROR(SEARCH("Não",O13)))</formula>
    </cfRule>
  </conditionalFormatting>
  <conditionalFormatting sqref="P14">
    <cfRule type="cellIs" dxfId="1178" priority="7" operator="equal">
      <formula>1</formula>
    </cfRule>
    <cfRule type="cellIs" dxfId="1177" priority="7" operator="greaterThan">
      <formula>1</formula>
    </cfRule>
    <cfRule type="cellIs" dxfId="1176" priority="7" operator="lessThan">
      <formula>1</formula>
    </cfRule>
  </conditionalFormatting>
  <conditionalFormatting sqref="O17">
    <cfRule type="containsText" dxfId="1175" priority="8" operator="containsText" text="Atingiu">
      <formula>NOT(ISERROR(SEARCH("Atingiu",O17)))</formula>
    </cfRule>
    <cfRule type="containsText" dxfId="1174" priority="8" operator="containsText" text="Superou">
      <formula>NOT(ISERROR(SEARCH("Superou",O17)))</formula>
    </cfRule>
    <cfRule type="containsText" dxfId="1173" priority="8" operator="containsText" text="Não">
      <formula>NOT(ISERROR(SEARCH("Não",O17)))</formula>
    </cfRule>
  </conditionalFormatting>
  <conditionalFormatting sqref="O18">
    <cfRule type="containsText" dxfId="1172" priority="9" operator="containsText" text="Atingiu">
      <formula>NOT(ISERROR(SEARCH("Atingiu",O18)))</formula>
    </cfRule>
    <cfRule type="containsText" dxfId="1171" priority="9" operator="containsText" text="Superou">
      <formula>NOT(ISERROR(SEARCH("Superou",O18)))</formula>
    </cfRule>
    <cfRule type="containsText" dxfId="1170" priority="9" operator="containsText" text="Não">
      <formula>NOT(ISERROR(SEARCH("Não",O18)))</formula>
    </cfRule>
  </conditionalFormatting>
  <conditionalFormatting sqref="P19">
    <cfRule type="cellIs" dxfId="1169" priority="10" operator="equal">
      <formula>1</formula>
    </cfRule>
    <cfRule type="cellIs" dxfId="1168" priority="10" operator="greaterThan">
      <formula>1</formula>
    </cfRule>
    <cfRule type="cellIs" dxfId="1167" priority="10" operator="lessThan">
      <formula>1</formula>
    </cfRule>
  </conditionalFormatting>
  <conditionalFormatting sqref="O22">
    <cfRule type="containsText" dxfId="1166" priority="11" operator="containsText" text="Atingiu">
      <formula>NOT(ISERROR(SEARCH("Atingiu",O22)))</formula>
    </cfRule>
    <cfRule type="containsText" dxfId="1165" priority="11" operator="containsText" text="Superou">
      <formula>NOT(ISERROR(SEARCH("Superou",O22)))</formula>
    </cfRule>
    <cfRule type="containsText" dxfId="1164" priority="11" operator="containsText" text="Não">
      <formula>NOT(ISERROR(SEARCH("Não",O22)))</formula>
    </cfRule>
  </conditionalFormatting>
  <conditionalFormatting sqref="P23">
    <cfRule type="cellIs" dxfId="1163" priority="12" operator="equal">
      <formula>1</formula>
    </cfRule>
    <cfRule type="cellIs" dxfId="1162" priority="12" operator="greaterThan">
      <formula>1</formula>
    </cfRule>
    <cfRule type="cellIs" dxfId="1161" priority="12" operator="lessThan">
      <formula>1</formula>
    </cfRule>
  </conditionalFormatting>
  <conditionalFormatting sqref="O26">
    <cfRule type="containsText" dxfId="1160" priority="13" operator="containsText" text="Atingiu">
      <formula>NOT(ISERROR(SEARCH("Atingiu",O26)))</formula>
    </cfRule>
    <cfRule type="containsText" dxfId="1159" priority="13" operator="containsText" text="Superou">
      <formula>NOT(ISERROR(SEARCH("Superou",O26)))</formula>
    </cfRule>
    <cfRule type="containsText" dxfId="1158" priority="13" operator="containsText" text="Não">
      <formula>NOT(ISERROR(SEARCH("Não",O26)))</formula>
    </cfRule>
  </conditionalFormatting>
  <conditionalFormatting sqref="P27">
    <cfRule type="cellIs" dxfId="1157" priority="14" operator="equal">
      <formula>1</formula>
    </cfRule>
    <cfRule type="cellIs" dxfId="1156" priority="14" operator="greaterThan">
      <formula>1</formula>
    </cfRule>
    <cfRule type="cellIs" dxfId="1155" priority="14" operator="lessThan">
      <formula>1</formula>
    </cfRule>
  </conditionalFormatting>
  <conditionalFormatting sqref="P28">
    <cfRule type="cellIs" dxfId="1154" priority="15" operator="equal">
      <formula>1</formula>
    </cfRule>
    <cfRule type="cellIs" dxfId="1153" priority="15" operator="greaterThan">
      <formula>1</formula>
    </cfRule>
    <cfRule type="cellIs" dxfId="1152" priority="15" operator="lessThan">
      <formula>1</formula>
    </cfRule>
  </conditionalFormatting>
  <pageMargins left="0.75" right="0.75" top="0.75" bottom="0.5" header="0.5" footer="0.7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08081"/>
  </sheetPr>
  <dimension ref="B1:R107"/>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1507</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1508</v>
      </c>
      <c r="C4" s="23" t="s">
        <v>151</v>
      </c>
      <c r="D4" s="24"/>
      <c r="E4" s="24"/>
      <c r="F4" s="24"/>
      <c r="G4" s="25">
        <v>35</v>
      </c>
      <c r="H4" s="25">
        <v>2</v>
      </c>
      <c r="I4" s="25">
        <v>38</v>
      </c>
      <c r="J4" s="26">
        <v>1</v>
      </c>
      <c r="K4" s="27" t="s">
        <v>214</v>
      </c>
      <c r="L4" s="24" t="s">
        <v>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1509</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1510</v>
      </c>
      <c r="C8" s="23" t="s">
        <v>155</v>
      </c>
      <c r="D8" s="24"/>
      <c r="E8" s="24"/>
      <c r="F8" s="24"/>
      <c r="G8" s="25">
        <v>196</v>
      </c>
      <c r="H8" s="25">
        <v>15</v>
      </c>
      <c r="I8" s="25">
        <v>180</v>
      </c>
      <c r="J8" s="26">
        <v>0.4</v>
      </c>
      <c r="K8" s="27" t="s">
        <v>214</v>
      </c>
      <c r="L8" s="24" t="s">
        <v>157</v>
      </c>
      <c r="M8" s="25">
        <v>0</v>
      </c>
      <c r="N8" s="28">
        <f>IF(G8 &gt; I8, (IF(AND(M8 = I8, M8 = (G8 - H8)), 125 %,IF(AND(M8&lt;=(G8+H8),M8&gt;=(G8-H8)),100%,IF(M8&gt;(G8+H8),(G8+H8)/M8,IF((M8&lt;(G8-H8)),100%+ABS(M8-G8)*25%/ABS(I8-G8)))))),IF(AND(M8=I8,M8=(G8+H8)),125%,IF(AND(M8&lt;=(G8+H8),M8&gt;=(G8-H8)),100%,IF(AND(M8=I8,M8=(G8+H8)),125%,IF(M8&lt;(G8-H8),M8/(G8-H8),IF(M8&gt;(G8+H8),100%+(M8-G8)*25%/(I8-G8)))))))</f>
        <v>4.0625</v>
      </c>
      <c r="O8" s="25" t="str">
        <f>IF(N8 &gt;1,"Superou",IF(N8 =1,"Atingiu","Não atingiu"))</f>
        <v>Superou</v>
      </c>
      <c r="P8" s="28">
        <f>N8-100%</f>
        <v>3.0625</v>
      </c>
      <c r="R8" s="29"/>
    </row>
    <row r="9" spans="2:18" ht="45" customHeight="1" x14ac:dyDescent="0.25">
      <c r="B9" s="22" t="s">
        <v>1511</v>
      </c>
      <c r="C9" s="23" t="s">
        <v>160</v>
      </c>
      <c r="D9" s="24"/>
      <c r="E9" s="24"/>
      <c r="F9" s="24"/>
      <c r="G9" s="25">
        <v>350</v>
      </c>
      <c r="H9" s="25">
        <v>15</v>
      </c>
      <c r="I9" s="25">
        <v>334</v>
      </c>
      <c r="J9" s="26">
        <v>0.6</v>
      </c>
      <c r="K9" s="27" t="s">
        <v>214</v>
      </c>
      <c r="L9" s="24" t="s">
        <v>157</v>
      </c>
      <c r="M9" s="25">
        <v>0</v>
      </c>
      <c r="N9" s="28">
        <f>IF(G9 &gt; I9, (IF(AND(M9 = I9, M9 = (G9 - H9)), 125 %,IF(AND(M9&lt;=(G9+H9),M9&gt;=(G9-H9)),100%,IF(M9&gt;(G9+H9),(G9+H9)/M9,IF((M9&lt;(G9-H9)),100%+ABS(M9-G9)*25%/ABS(I9-G9)))))),IF(AND(M9=I9,M9=(G9+H9)),125%,IF(AND(M9&lt;=(G9+H9),M9&gt;=(G9-H9)),100%,IF(AND(M9=I9,M9=(G9+H9)),125%,IF(M9&lt;(G9-H9),M9/(G9-H9),IF(M9&gt;(G9+H9),100%+(M9-G9)*25%/(I9-G9)))))))</f>
        <v>6.46875</v>
      </c>
      <c r="O9" s="25" t="str">
        <f>IF(N9 &gt;1,"Superou",IF(N9 =1,"Atingiu","Não atingiu"))</f>
        <v>Superou</v>
      </c>
      <c r="P9" s="28">
        <f>N9-100%</f>
        <v>5.46875</v>
      </c>
      <c r="R9" s="29"/>
    </row>
    <row r="10" spans="2:18" x14ac:dyDescent="0.25">
      <c r="B10" s="7" t="s">
        <v>1262</v>
      </c>
      <c r="C10" s="7"/>
      <c r="D10" s="7"/>
      <c r="E10" s="7"/>
      <c r="F10" s="7"/>
      <c r="G10" s="7"/>
      <c r="H10" s="7"/>
      <c r="I10" s="7"/>
      <c r="J10" s="7"/>
      <c r="K10" s="7"/>
      <c r="L10" s="7"/>
      <c r="M10" s="7"/>
      <c r="N10" s="7"/>
      <c r="O10" s="7"/>
      <c r="P10" s="30">
        <f>J8*N8+J9*N9</f>
        <v>5.5062499999999996</v>
      </c>
    </row>
    <row r="11" spans="2:18" ht="24.75" customHeight="1" x14ac:dyDescent="0.25">
      <c r="B11" s="11" t="s">
        <v>1512</v>
      </c>
      <c r="C11" s="10"/>
      <c r="D11" s="10"/>
      <c r="E11" s="10"/>
      <c r="F11" s="10"/>
      <c r="G11" s="10"/>
      <c r="H11" s="10"/>
      <c r="I11" s="10"/>
      <c r="J11" s="10"/>
      <c r="K11" s="10"/>
      <c r="L11" s="10"/>
      <c r="M11" s="10"/>
      <c r="N11" s="9"/>
      <c r="O11" s="18" t="s">
        <v>1244</v>
      </c>
      <c r="P11" s="19">
        <v>3.0000001192092901E-3</v>
      </c>
    </row>
    <row r="12" spans="2:18" ht="24" x14ac:dyDescent="0.25">
      <c r="B12" s="8" t="s">
        <v>0</v>
      </c>
      <c r="C12" s="8"/>
      <c r="D12" s="20" t="s">
        <v>1245</v>
      </c>
      <c r="E12" s="20" t="s">
        <v>1246</v>
      </c>
      <c r="F12" s="20" t="s">
        <v>1247</v>
      </c>
      <c r="G12" s="20" t="s">
        <v>1248</v>
      </c>
      <c r="H12" s="20" t="s">
        <v>1249</v>
      </c>
      <c r="I12" s="20" t="s">
        <v>1250</v>
      </c>
      <c r="J12" s="20" t="s">
        <v>1251</v>
      </c>
      <c r="K12" s="20" t="s">
        <v>1252</v>
      </c>
      <c r="L12" s="20" t="s">
        <v>1253</v>
      </c>
      <c r="M12" s="20" t="s">
        <v>1</v>
      </c>
      <c r="N12" s="20" t="s">
        <v>1254</v>
      </c>
      <c r="O12" s="20" t="s">
        <v>1255</v>
      </c>
      <c r="P12" s="20" t="s">
        <v>1256</v>
      </c>
      <c r="R12" s="21" t="s">
        <v>1257</v>
      </c>
    </row>
    <row r="13" spans="2:18" ht="45" customHeight="1" x14ac:dyDescent="0.25">
      <c r="B13" s="22" t="s">
        <v>1513</v>
      </c>
      <c r="C13" s="23" t="s">
        <v>165</v>
      </c>
      <c r="D13" s="24"/>
      <c r="E13" s="24"/>
      <c r="F13" s="24"/>
      <c r="G13" s="25">
        <v>6</v>
      </c>
      <c r="H13" s="25">
        <v>1</v>
      </c>
      <c r="I13" s="25">
        <v>8</v>
      </c>
      <c r="J13" s="26">
        <v>1</v>
      </c>
      <c r="K13" s="27" t="s">
        <v>214</v>
      </c>
      <c r="L13" s="24" t="s">
        <v>167</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J13*N13</f>
        <v>0</v>
      </c>
    </row>
    <row r="15" spans="2:18" ht="30" customHeight="1" x14ac:dyDescent="0.25">
      <c r="B15" s="6" t="s">
        <v>1279</v>
      </c>
      <c r="C15" s="6"/>
      <c r="D15" s="6"/>
      <c r="E15" s="6"/>
      <c r="F15" s="6"/>
      <c r="G15" s="6"/>
      <c r="H15" s="6"/>
      <c r="I15" s="6"/>
      <c r="J15" s="6"/>
      <c r="K15" s="6"/>
      <c r="L15" s="6"/>
      <c r="M15" s="6"/>
      <c r="N15" s="6"/>
      <c r="O15" s="6"/>
      <c r="P15" s="31">
        <f>P2*P5+P6*P10+P11*P14</f>
        <v>1.6518750656396151E-2</v>
      </c>
    </row>
    <row r="16" spans="2:18" ht="27" customHeight="1" x14ac:dyDescent="0.25">
      <c r="B16" s="32" t="s">
        <v>1264</v>
      </c>
      <c r="C16" s="5" t="s">
        <v>1265</v>
      </c>
      <c r="D16" s="5" t="s">
        <v>1265</v>
      </c>
      <c r="E16" s="5" t="s">
        <v>1265</v>
      </c>
      <c r="F16" s="5" t="s">
        <v>1265</v>
      </c>
      <c r="G16" s="5" t="s">
        <v>1266</v>
      </c>
      <c r="H16" s="5" t="s">
        <v>1266</v>
      </c>
      <c r="I16" s="5" t="s">
        <v>1266</v>
      </c>
      <c r="J16" s="5" t="s">
        <v>1266</v>
      </c>
      <c r="K16" s="5" t="s">
        <v>1267</v>
      </c>
      <c r="L16" s="5" t="s">
        <v>1267</v>
      </c>
      <c r="M16" s="5" t="s">
        <v>1267</v>
      </c>
      <c r="N16" s="5" t="s">
        <v>1267</v>
      </c>
      <c r="O16" s="5" t="s">
        <v>1267</v>
      </c>
      <c r="P16" s="5" t="s">
        <v>1267</v>
      </c>
    </row>
    <row r="17" spans="2:16" ht="27" customHeight="1" x14ac:dyDescent="0.25">
      <c r="B17" s="33" t="s">
        <v>1508</v>
      </c>
      <c r="C17" s="4" t="s">
        <v>151</v>
      </c>
      <c r="D17" s="4" t="s">
        <v>151</v>
      </c>
      <c r="E17" s="4" t="s">
        <v>151</v>
      </c>
      <c r="F17" s="4" t="s">
        <v>151</v>
      </c>
      <c r="G17" s="4" t="s">
        <v>33</v>
      </c>
      <c r="H17" s="4" t="s">
        <v>33</v>
      </c>
      <c r="I17" s="4" t="s">
        <v>33</v>
      </c>
      <c r="J17" s="4" t="s">
        <v>33</v>
      </c>
      <c r="K17" s="4" t="s">
        <v>152</v>
      </c>
      <c r="L17" s="4" t="s">
        <v>152</v>
      </c>
      <c r="M17" s="4" t="s">
        <v>152</v>
      </c>
      <c r="N17" s="4" t="s">
        <v>152</v>
      </c>
      <c r="O17" s="4" t="s">
        <v>152</v>
      </c>
      <c r="P17" s="4" t="s">
        <v>152</v>
      </c>
    </row>
    <row r="18" spans="2:16" ht="27" customHeight="1" x14ac:dyDescent="0.25">
      <c r="B18" s="33" t="s">
        <v>1510</v>
      </c>
      <c r="C18" s="4" t="s">
        <v>155</v>
      </c>
      <c r="D18" s="4" t="s">
        <v>155</v>
      </c>
      <c r="E18" s="4" t="s">
        <v>155</v>
      </c>
      <c r="F18" s="4" t="s">
        <v>155</v>
      </c>
      <c r="G18" s="4" t="s">
        <v>42</v>
      </c>
      <c r="H18" s="4" t="s">
        <v>42</v>
      </c>
      <c r="I18" s="4" t="s">
        <v>42</v>
      </c>
      <c r="J18" s="4" t="s">
        <v>42</v>
      </c>
      <c r="K18" s="4" t="s">
        <v>158</v>
      </c>
      <c r="L18" s="4" t="s">
        <v>158</v>
      </c>
      <c r="M18" s="4" t="s">
        <v>158</v>
      </c>
      <c r="N18" s="4" t="s">
        <v>158</v>
      </c>
      <c r="O18" s="4" t="s">
        <v>158</v>
      </c>
      <c r="P18" s="4" t="s">
        <v>158</v>
      </c>
    </row>
    <row r="19" spans="2:16" ht="27" customHeight="1" x14ac:dyDescent="0.25">
      <c r="B19" s="33" t="s">
        <v>1511</v>
      </c>
      <c r="C19" s="4" t="s">
        <v>160</v>
      </c>
      <c r="D19" s="4" t="s">
        <v>160</v>
      </c>
      <c r="E19" s="4" t="s">
        <v>160</v>
      </c>
      <c r="F19" s="4" t="s">
        <v>160</v>
      </c>
      <c r="G19" s="4" t="s">
        <v>33</v>
      </c>
      <c r="H19" s="4" t="s">
        <v>33</v>
      </c>
      <c r="I19" s="4" t="s">
        <v>33</v>
      </c>
      <c r="J19" s="4" t="s">
        <v>33</v>
      </c>
      <c r="K19" s="4" t="s">
        <v>218</v>
      </c>
      <c r="L19" s="4" t="s">
        <v>218</v>
      </c>
      <c r="M19" s="4" t="s">
        <v>218</v>
      </c>
      <c r="N19" s="4" t="s">
        <v>218</v>
      </c>
      <c r="O19" s="4" t="s">
        <v>218</v>
      </c>
      <c r="P19" s="4" t="s">
        <v>218</v>
      </c>
    </row>
    <row r="20" spans="2:16" ht="27" customHeight="1" x14ac:dyDescent="0.25">
      <c r="B20" s="33" t="s">
        <v>1513</v>
      </c>
      <c r="C20" s="4" t="s">
        <v>165</v>
      </c>
      <c r="D20" s="4" t="s">
        <v>165</v>
      </c>
      <c r="E20" s="4" t="s">
        <v>165</v>
      </c>
      <c r="F20" s="4" t="s">
        <v>165</v>
      </c>
      <c r="G20" s="4" t="s">
        <v>33</v>
      </c>
      <c r="H20" s="4" t="s">
        <v>33</v>
      </c>
      <c r="I20" s="4" t="s">
        <v>33</v>
      </c>
      <c r="J20" s="4" t="s">
        <v>33</v>
      </c>
      <c r="K20" s="4" t="s">
        <v>218</v>
      </c>
      <c r="L20" s="4" t="s">
        <v>218</v>
      </c>
      <c r="M20" s="4" t="s">
        <v>218</v>
      </c>
      <c r="N20" s="4" t="s">
        <v>218</v>
      </c>
      <c r="O20" s="4" t="s">
        <v>218</v>
      </c>
      <c r="P20" s="4" t="s">
        <v>218</v>
      </c>
    </row>
    <row r="21" spans="2:16" ht="27" customHeight="1" x14ac:dyDescent="0.25">
      <c r="B21" s="3" t="s">
        <v>1268</v>
      </c>
      <c r="C21" s="3" t="s">
        <v>1268</v>
      </c>
      <c r="D21" s="3" t="s">
        <v>1268</v>
      </c>
      <c r="E21" s="3" t="s">
        <v>1268</v>
      </c>
      <c r="F21" s="3" t="s">
        <v>1268</v>
      </c>
      <c r="G21" s="3" t="s">
        <v>1268</v>
      </c>
      <c r="H21" s="3" t="s">
        <v>1268</v>
      </c>
      <c r="I21" s="3" t="s">
        <v>1268</v>
      </c>
      <c r="J21" s="3" t="s">
        <v>1268</v>
      </c>
      <c r="K21" s="3" t="s">
        <v>1268</v>
      </c>
      <c r="L21" s="3" t="s">
        <v>1268</v>
      </c>
      <c r="M21" s="3" t="s">
        <v>1268</v>
      </c>
      <c r="N21" s="3" t="s">
        <v>1268</v>
      </c>
      <c r="O21" s="3" t="s">
        <v>1268</v>
      </c>
      <c r="P21" s="3" t="s">
        <v>1268</v>
      </c>
    </row>
    <row r="22" spans="2:16" ht="27" customHeight="1" x14ac:dyDescent="0.25">
      <c r="B22" s="33" t="s">
        <v>1508</v>
      </c>
      <c r="C22" s="4" t="s">
        <v>14</v>
      </c>
      <c r="D22" s="4" t="s">
        <v>14</v>
      </c>
      <c r="E22" s="4" t="s">
        <v>14</v>
      </c>
      <c r="F22" s="4" t="s">
        <v>14</v>
      </c>
      <c r="G22" s="4" t="s">
        <v>14</v>
      </c>
      <c r="H22" s="4" t="s">
        <v>14</v>
      </c>
      <c r="I22" s="4" t="s">
        <v>14</v>
      </c>
      <c r="J22" s="4" t="s">
        <v>14</v>
      </c>
      <c r="K22" s="4" t="s">
        <v>14</v>
      </c>
      <c r="L22" s="4" t="s">
        <v>14</v>
      </c>
      <c r="M22" s="4" t="s">
        <v>14</v>
      </c>
      <c r="N22" s="4" t="s">
        <v>14</v>
      </c>
      <c r="O22" s="4" t="s">
        <v>14</v>
      </c>
      <c r="P22" s="4" t="s">
        <v>14</v>
      </c>
    </row>
    <row r="23" spans="2:16" ht="27" customHeight="1" x14ac:dyDescent="0.25">
      <c r="B23" s="33" t="s">
        <v>1510</v>
      </c>
      <c r="C23" s="4" t="s">
        <v>156</v>
      </c>
      <c r="D23" s="4" t="s">
        <v>156</v>
      </c>
      <c r="E23" s="4" t="s">
        <v>156</v>
      </c>
      <c r="F23" s="4" t="s">
        <v>156</v>
      </c>
      <c r="G23" s="4" t="s">
        <v>156</v>
      </c>
      <c r="H23" s="4" t="s">
        <v>156</v>
      </c>
      <c r="I23" s="4" t="s">
        <v>156</v>
      </c>
      <c r="J23" s="4" t="s">
        <v>156</v>
      </c>
      <c r="K23" s="4" t="s">
        <v>156</v>
      </c>
      <c r="L23" s="4" t="s">
        <v>156</v>
      </c>
      <c r="M23" s="4" t="s">
        <v>156</v>
      </c>
      <c r="N23" s="4" t="s">
        <v>156</v>
      </c>
      <c r="O23" s="4" t="s">
        <v>156</v>
      </c>
      <c r="P23" s="4" t="s">
        <v>156</v>
      </c>
    </row>
    <row r="24" spans="2:16" ht="27" customHeight="1" x14ac:dyDescent="0.25">
      <c r="B24" s="33" t="s">
        <v>1511</v>
      </c>
      <c r="C24" s="4" t="s">
        <v>161</v>
      </c>
      <c r="D24" s="4" t="s">
        <v>161</v>
      </c>
      <c r="E24" s="4" t="s">
        <v>161</v>
      </c>
      <c r="F24" s="4" t="s">
        <v>161</v>
      </c>
      <c r="G24" s="4" t="s">
        <v>161</v>
      </c>
      <c r="H24" s="4" t="s">
        <v>161</v>
      </c>
      <c r="I24" s="4" t="s">
        <v>161</v>
      </c>
      <c r="J24" s="4" t="s">
        <v>161</v>
      </c>
      <c r="K24" s="4" t="s">
        <v>161</v>
      </c>
      <c r="L24" s="4" t="s">
        <v>161</v>
      </c>
      <c r="M24" s="4" t="s">
        <v>161</v>
      </c>
      <c r="N24" s="4" t="s">
        <v>161</v>
      </c>
      <c r="O24" s="4" t="s">
        <v>161</v>
      </c>
      <c r="P24" s="4" t="s">
        <v>161</v>
      </c>
    </row>
    <row r="25" spans="2:16" ht="27" customHeight="1" x14ac:dyDescent="0.25">
      <c r="B25" s="33" t="s">
        <v>1513</v>
      </c>
      <c r="C25" s="4" t="s">
        <v>166</v>
      </c>
      <c r="D25" s="4" t="s">
        <v>166</v>
      </c>
      <c r="E25" s="4" t="s">
        <v>166</v>
      </c>
      <c r="F25" s="4" t="s">
        <v>166</v>
      </c>
      <c r="G25" s="4" t="s">
        <v>166</v>
      </c>
      <c r="H25" s="4" t="s">
        <v>166</v>
      </c>
      <c r="I25" s="4" t="s">
        <v>166</v>
      </c>
      <c r="J25" s="4" t="s">
        <v>166</v>
      </c>
      <c r="K25" s="4" t="s">
        <v>166</v>
      </c>
      <c r="L25" s="4" t="s">
        <v>166</v>
      </c>
      <c r="M25" s="4" t="s">
        <v>166</v>
      </c>
      <c r="N25" s="4" t="s">
        <v>166</v>
      </c>
      <c r="O25" s="4" t="s">
        <v>166</v>
      </c>
      <c r="P25" s="4" t="s">
        <v>166</v>
      </c>
    </row>
    <row r="27" spans="2:16" ht="34.5" customHeight="1" x14ac:dyDescent="0.25">
      <c r="B27" s="13" t="s">
        <v>4</v>
      </c>
      <c r="C27" s="13"/>
      <c r="D27" s="13"/>
      <c r="E27" s="13"/>
      <c r="F27" s="13"/>
      <c r="G27" s="13"/>
      <c r="H27" s="13"/>
      <c r="I27" s="13"/>
      <c r="J27" s="13"/>
      <c r="K27" s="13"/>
      <c r="L27" s="13"/>
      <c r="M27" s="13"/>
      <c r="N27" s="13"/>
      <c r="O27" s="13"/>
      <c r="P27" s="13"/>
    </row>
    <row r="29" spans="2:16" x14ac:dyDescent="0.25">
      <c r="B29" s="2" t="s">
        <v>5</v>
      </c>
      <c r="C29" s="1"/>
      <c r="D29" s="1" t="s">
        <v>212</v>
      </c>
      <c r="E29" s="1"/>
      <c r="F29" s="1"/>
      <c r="G29" s="1"/>
      <c r="H29" s="1"/>
      <c r="I29" s="1"/>
      <c r="J29" s="1"/>
      <c r="K29" s="1"/>
      <c r="L29" s="1"/>
      <c r="M29" s="1"/>
      <c r="N29" s="1"/>
      <c r="O29" s="1"/>
      <c r="P29" s="1"/>
    </row>
    <row r="30" spans="2:16" x14ac:dyDescent="0.25">
      <c r="B30" s="2" t="s">
        <v>7</v>
      </c>
      <c r="C30" s="1"/>
      <c r="D30" s="1" t="s">
        <v>149</v>
      </c>
      <c r="E30" s="1"/>
      <c r="F30" s="1"/>
      <c r="G30" s="1"/>
      <c r="H30" s="1"/>
      <c r="I30" s="1"/>
      <c r="J30" s="1"/>
      <c r="K30" s="1"/>
      <c r="L30" s="1"/>
      <c r="M30" s="1"/>
      <c r="N30" s="1"/>
      <c r="O30" s="1"/>
      <c r="P30" s="1"/>
    </row>
    <row r="31" spans="2:16" x14ac:dyDescent="0.25">
      <c r="B31" s="2" t="s">
        <v>9</v>
      </c>
      <c r="C31" s="1"/>
      <c r="D31" s="1" t="s">
        <v>213</v>
      </c>
      <c r="E31" s="1"/>
      <c r="F31" s="1"/>
      <c r="G31" s="1"/>
      <c r="H31" s="1"/>
      <c r="I31" s="1"/>
      <c r="J31" s="1"/>
      <c r="K31" s="1"/>
      <c r="L31" s="1"/>
      <c r="M31" s="1"/>
      <c r="N31" s="1"/>
      <c r="O31" s="1"/>
      <c r="P31" s="1"/>
    </row>
    <row r="32" spans="2:16" x14ac:dyDescent="0.25">
      <c r="B32" s="2" t="s">
        <v>11</v>
      </c>
      <c r="C32" s="1"/>
      <c r="D32" s="1" t="s">
        <v>151</v>
      </c>
      <c r="E32" s="1"/>
      <c r="F32" s="1"/>
      <c r="G32" s="1"/>
      <c r="H32" s="1"/>
      <c r="I32" s="1"/>
      <c r="J32" s="1"/>
      <c r="K32" s="1"/>
      <c r="L32" s="1"/>
      <c r="M32" s="1"/>
      <c r="N32" s="1"/>
      <c r="O32" s="1"/>
      <c r="P32" s="1"/>
    </row>
    <row r="33" spans="2:16" x14ac:dyDescent="0.25">
      <c r="B33" s="2" t="s">
        <v>13</v>
      </c>
      <c r="C33" s="1"/>
      <c r="D33" s="1" t="s">
        <v>14</v>
      </c>
      <c r="E33" s="1"/>
      <c r="F33" s="1"/>
      <c r="G33" s="1"/>
      <c r="H33" s="1"/>
      <c r="I33" s="1"/>
      <c r="J33" s="1"/>
      <c r="K33" s="1"/>
      <c r="L33" s="1"/>
      <c r="M33" s="1"/>
      <c r="N33" s="1"/>
      <c r="O33" s="1"/>
      <c r="P33" s="1"/>
    </row>
    <row r="34" spans="2:16" x14ac:dyDescent="0.25">
      <c r="B34" s="2" t="s">
        <v>15</v>
      </c>
      <c r="C34" s="1"/>
      <c r="D34" s="1"/>
      <c r="E34" s="1"/>
      <c r="F34" s="1"/>
      <c r="G34" s="1"/>
      <c r="H34" s="1"/>
      <c r="I34" s="1"/>
      <c r="J34" s="1"/>
      <c r="K34" s="1"/>
      <c r="L34" s="1"/>
      <c r="M34" s="1"/>
      <c r="N34" s="1"/>
      <c r="O34" s="1"/>
      <c r="P34" s="1"/>
    </row>
    <row r="35" spans="2:16" x14ac:dyDescent="0.25">
      <c r="B35" s="2" t="s">
        <v>16</v>
      </c>
      <c r="C35" s="1"/>
      <c r="D35" s="1"/>
      <c r="E35" s="1"/>
      <c r="F35" s="1"/>
      <c r="G35" s="1"/>
      <c r="H35" s="1"/>
      <c r="I35" s="1"/>
      <c r="J35" s="1"/>
      <c r="K35" s="1"/>
      <c r="L35" s="1"/>
      <c r="M35" s="1"/>
      <c r="N35" s="1"/>
      <c r="O35" s="1"/>
      <c r="P35" s="1"/>
    </row>
    <row r="36" spans="2:16" x14ac:dyDescent="0.25">
      <c r="B36" s="2" t="s">
        <v>17</v>
      </c>
      <c r="C36" s="1"/>
      <c r="D36" s="1"/>
      <c r="E36" s="1"/>
      <c r="F36" s="1"/>
      <c r="G36" s="1"/>
      <c r="H36" s="1"/>
      <c r="I36" s="1"/>
      <c r="J36" s="1"/>
      <c r="K36" s="1"/>
      <c r="L36" s="1"/>
      <c r="M36" s="1"/>
      <c r="N36" s="1"/>
      <c r="O36" s="1"/>
      <c r="P36" s="1"/>
    </row>
    <row r="37" spans="2:16" x14ac:dyDescent="0.25">
      <c r="B37" s="2" t="s">
        <v>18</v>
      </c>
      <c r="C37" s="1"/>
      <c r="D37" s="1" t="s">
        <v>19</v>
      </c>
      <c r="E37" s="1"/>
      <c r="F37" s="1"/>
      <c r="G37" s="1"/>
      <c r="H37" s="1"/>
      <c r="I37" s="1"/>
      <c r="J37" s="1"/>
      <c r="K37" s="1"/>
      <c r="L37" s="1"/>
      <c r="M37" s="1"/>
      <c r="N37" s="1"/>
      <c r="O37" s="1"/>
      <c r="P37" s="1"/>
    </row>
    <row r="38" spans="2:16" x14ac:dyDescent="0.25">
      <c r="B38" s="2" t="s">
        <v>20</v>
      </c>
      <c r="C38" s="1"/>
      <c r="D38" s="1">
        <v>35</v>
      </c>
      <c r="E38" s="1"/>
      <c r="F38" s="1"/>
      <c r="G38" s="1"/>
      <c r="H38" s="1"/>
      <c r="I38" s="1"/>
      <c r="J38" s="1"/>
      <c r="K38" s="1"/>
      <c r="L38" s="1"/>
      <c r="M38" s="1"/>
      <c r="N38" s="1"/>
      <c r="O38" s="1"/>
      <c r="P38" s="1"/>
    </row>
    <row r="39" spans="2:16" x14ac:dyDescent="0.25">
      <c r="B39" s="2" t="s">
        <v>21</v>
      </c>
      <c r="C39" s="1"/>
      <c r="D39" s="1">
        <v>2</v>
      </c>
      <c r="E39" s="1"/>
      <c r="F39" s="1"/>
      <c r="G39" s="1"/>
      <c r="H39" s="1"/>
      <c r="I39" s="1"/>
      <c r="J39" s="1"/>
      <c r="K39" s="1"/>
      <c r="L39" s="1"/>
      <c r="M39" s="1"/>
      <c r="N39" s="1"/>
      <c r="O39" s="1"/>
      <c r="P39" s="1"/>
    </row>
    <row r="40" spans="2:16" x14ac:dyDescent="0.25">
      <c r="B40" s="2" t="s">
        <v>22</v>
      </c>
      <c r="C40" s="1"/>
      <c r="D40" s="1">
        <v>38</v>
      </c>
      <c r="E40" s="1"/>
      <c r="F40" s="1"/>
      <c r="G40" s="1"/>
      <c r="H40" s="1"/>
      <c r="I40" s="1"/>
      <c r="J40" s="1"/>
      <c r="K40" s="1"/>
      <c r="L40" s="1"/>
      <c r="M40" s="1"/>
      <c r="N40" s="1"/>
      <c r="O40" s="1"/>
      <c r="P40" s="1"/>
    </row>
    <row r="41" spans="2:16" x14ac:dyDescent="0.25">
      <c r="B41" s="2" t="s">
        <v>23</v>
      </c>
      <c r="C41" s="1"/>
      <c r="D41" s="1" t="s">
        <v>24</v>
      </c>
      <c r="E41" s="1"/>
      <c r="F41" s="1"/>
      <c r="G41" s="1"/>
      <c r="H41" s="1"/>
      <c r="I41" s="1"/>
      <c r="J41" s="1"/>
      <c r="K41" s="1"/>
      <c r="L41" s="1"/>
      <c r="M41" s="1"/>
      <c r="N41" s="1"/>
      <c r="O41" s="1"/>
      <c r="P41" s="1"/>
    </row>
    <row r="42" spans="2:16" x14ac:dyDescent="0.25">
      <c r="B42" s="2" t="s">
        <v>25</v>
      </c>
      <c r="C42" s="1"/>
      <c r="D42" s="1" t="s">
        <v>26</v>
      </c>
      <c r="E42" s="1"/>
      <c r="F42" s="1"/>
      <c r="G42" s="1"/>
      <c r="H42" s="1"/>
      <c r="I42" s="1"/>
      <c r="J42" s="1"/>
      <c r="K42" s="1"/>
      <c r="L42" s="1"/>
      <c r="M42" s="1"/>
      <c r="N42" s="1"/>
      <c r="O42" s="1"/>
      <c r="P42" s="1"/>
    </row>
    <row r="43" spans="2:16" x14ac:dyDescent="0.25">
      <c r="B43" s="2" t="s">
        <v>27</v>
      </c>
      <c r="C43" s="1"/>
      <c r="D43" s="1" t="s">
        <v>1269</v>
      </c>
      <c r="E43" s="1"/>
      <c r="F43" s="1"/>
      <c r="G43" s="1"/>
      <c r="H43" s="1"/>
      <c r="I43" s="1"/>
      <c r="J43" s="1"/>
      <c r="K43" s="1"/>
      <c r="L43" s="1"/>
      <c r="M43" s="1"/>
      <c r="N43" s="1"/>
      <c r="O43" s="1"/>
      <c r="P43" s="1"/>
    </row>
    <row r="44" spans="2:16" x14ac:dyDescent="0.25">
      <c r="B44" s="2" t="s">
        <v>29</v>
      </c>
      <c r="C44" s="1"/>
      <c r="D44" s="1"/>
      <c r="E44" s="1"/>
      <c r="F44" s="1"/>
      <c r="G44" s="1"/>
      <c r="H44" s="1"/>
      <c r="I44" s="1"/>
      <c r="J44" s="1"/>
      <c r="K44" s="1"/>
      <c r="L44" s="1"/>
      <c r="M44" s="1"/>
      <c r="N44" s="1"/>
      <c r="O44" s="1"/>
      <c r="P44" s="1"/>
    </row>
    <row r="45" spans="2:16" x14ac:dyDescent="0.25">
      <c r="B45" s="2" t="s">
        <v>30</v>
      </c>
      <c r="C45" s="1"/>
      <c r="D45" s="1" t="s">
        <v>152</v>
      </c>
      <c r="E45" s="1"/>
      <c r="F45" s="1"/>
      <c r="G45" s="1"/>
      <c r="H45" s="1"/>
      <c r="I45" s="1"/>
      <c r="J45" s="1"/>
      <c r="K45" s="1"/>
      <c r="L45" s="1"/>
      <c r="M45" s="1"/>
      <c r="N45" s="1"/>
      <c r="O45" s="1"/>
      <c r="P45" s="1"/>
    </row>
    <row r="46" spans="2:16" x14ac:dyDescent="0.25">
      <c r="B46" s="2" t="s">
        <v>32</v>
      </c>
      <c r="C46" s="1"/>
      <c r="D46" s="1" t="s">
        <v>33</v>
      </c>
      <c r="E46" s="1"/>
      <c r="F46" s="1"/>
      <c r="G46" s="1"/>
      <c r="H46" s="1"/>
      <c r="I46" s="1"/>
      <c r="J46" s="1"/>
      <c r="K46" s="1"/>
      <c r="L46" s="1"/>
      <c r="M46" s="1"/>
      <c r="N46" s="1"/>
      <c r="O46" s="1"/>
      <c r="P46" s="1"/>
    </row>
    <row r="47" spans="2:16" x14ac:dyDescent="0.25">
      <c r="B47" s="2" t="s">
        <v>34</v>
      </c>
      <c r="C47" s="1"/>
      <c r="D47" s="1" t="s">
        <v>214</v>
      </c>
      <c r="E47" s="1"/>
      <c r="F47" s="1"/>
      <c r="G47" s="1"/>
      <c r="H47" s="1"/>
      <c r="I47" s="1"/>
      <c r="J47" s="1"/>
      <c r="K47" s="1"/>
      <c r="L47" s="1"/>
      <c r="M47" s="1"/>
      <c r="N47" s="1"/>
      <c r="O47" s="1"/>
      <c r="P47" s="1"/>
    </row>
    <row r="49" spans="2:16" x14ac:dyDescent="0.25">
      <c r="B49" s="2" t="s">
        <v>5</v>
      </c>
      <c r="C49" s="1"/>
      <c r="D49" s="1" t="s">
        <v>215</v>
      </c>
      <c r="E49" s="1"/>
      <c r="F49" s="1"/>
      <c r="G49" s="1"/>
      <c r="H49" s="1"/>
      <c r="I49" s="1"/>
      <c r="J49" s="1"/>
      <c r="K49" s="1"/>
      <c r="L49" s="1"/>
      <c r="M49" s="1"/>
      <c r="N49" s="1"/>
      <c r="O49" s="1"/>
      <c r="P49" s="1"/>
    </row>
    <row r="50" spans="2:16" x14ac:dyDescent="0.25">
      <c r="B50" s="2" t="s">
        <v>7</v>
      </c>
      <c r="C50" s="1"/>
      <c r="D50" s="1" t="s">
        <v>149</v>
      </c>
      <c r="E50" s="1"/>
      <c r="F50" s="1"/>
      <c r="G50" s="1"/>
      <c r="H50" s="1"/>
      <c r="I50" s="1"/>
      <c r="J50" s="1"/>
      <c r="K50" s="1"/>
      <c r="L50" s="1"/>
      <c r="M50" s="1"/>
      <c r="N50" s="1"/>
      <c r="O50" s="1"/>
      <c r="P50" s="1"/>
    </row>
    <row r="51" spans="2:16" x14ac:dyDescent="0.25">
      <c r="B51" s="2" t="s">
        <v>9</v>
      </c>
      <c r="C51" s="1"/>
      <c r="D51" s="1" t="s">
        <v>216</v>
      </c>
      <c r="E51" s="1"/>
      <c r="F51" s="1"/>
      <c r="G51" s="1"/>
      <c r="H51" s="1"/>
      <c r="I51" s="1"/>
      <c r="J51" s="1"/>
      <c r="K51" s="1"/>
      <c r="L51" s="1"/>
      <c r="M51" s="1"/>
      <c r="N51" s="1"/>
      <c r="O51" s="1"/>
      <c r="P51" s="1"/>
    </row>
    <row r="52" spans="2:16" x14ac:dyDescent="0.25">
      <c r="B52" s="2" t="s">
        <v>11</v>
      </c>
      <c r="C52" s="1"/>
      <c r="D52" s="1" t="s">
        <v>155</v>
      </c>
      <c r="E52" s="1"/>
      <c r="F52" s="1"/>
      <c r="G52" s="1"/>
      <c r="H52" s="1"/>
      <c r="I52" s="1"/>
      <c r="J52" s="1"/>
      <c r="K52" s="1"/>
      <c r="L52" s="1"/>
      <c r="M52" s="1"/>
      <c r="N52" s="1"/>
      <c r="O52" s="1"/>
      <c r="P52" s="1"/>
    </row>
    <row r="53" spans="2:16" x14ac:dyDescent="0.25">
      <c r="B53" s="2" t="s">
        <v>13</v>
      </c>
      <c r="C53" s="1"/>
      <c r="D53" s="1" t="s">
        <v>156</v>
      </c>
      <c r="E53" s="1"/>
      <c r="F53" s="1"/>
      <c r="G53" s="1"/>
      <c r="H53" s="1"/>
      <c r="I53" s="1"/>
      <c r="J53" s="1"/>
      <c r="K53" s="1"/>
      <c r="L53" s="1"/>
      <c r="M53" s="1"/>
      <c r="N53" s="1"/>
      <c r="O53" s="1"/>
      <c r="P53" s="1"/>
    </row>
    <row r="54" spans="2:16" x14ac:dyDescent="0.25">
      <c r="B54" s="2" t="s">
        <v>15</v>
      </c>
      <c r="C54" s="1"/>
      <c r="D54" s="1"/>
      <c r="E54" s="1"/>
      <c r="F54" s="1"/>
      <c r="G54" s="1"/>
      <c r="H54" s="1"/>
      <c r="I54" s="1"/>
      <c r="J54" s="1"/>
      <c r="K54" s="1"/>
      <c r="L54" s="1"/>
      <c r="M54" s="1"/>
      <c r="N54" s="1"/>
      <c r="O54" s="1"/>
      <c r="P54" s="1"/>
    </row>
    <row r="55" spans="2:16" x14ac:dyDescent="0.25">
      <c r="B55" s="2" t="s">
        <v>16</v>
      </c>
      <c r="C55" s="1"/>
      <c r="D55" s="1"/>
      <c r="E55" s="1"/>
      <c r="F55" s="1"/>
      <c r="G55" s="1"/>
      <c r="H55" s="1"/>
      <c r="I55" s="1"/>
      <c r="J55" s="1"/>
      <c r="K55" s="1"/>
      <c r="L55" s="1"/>
      <c r="M55" s="1"/>
      <c r="N55" s="1"/>
      <c r="O55" s="1"/>
      <c r="P55" s="1"/>
    </row>
    <row r="56" spans="2:16" x14ac:dyDescent="0.25">
      <c r="B56" s="2" t="s">
        <v>17</v>
      </c>
      <c r="C56" s="1"/>
      <c r="D56" s="1"/>
      <c r="E56" s="1"/>
      <c r="F56" s="1"/>
      <c r="G56" s="1"/>
      <c r="H56" s="1"/>
      <c r="I56" s="1"/>
      <c r="J56" s="1"/>
      <c r="K56" s="1"/>
      <c r="L56" s="1"/>
      <c r="M56" s="1"/>
      <c r="N56" s="1"/>
      <c r="O56" s="1"/>
      <c r="P56" s="1"/>
    </row>
    <row r="57" spans="2:16" x14ac:dyDescent="0.25">
      <c r="B57" s="2" t="s">
        <v>18</v>
      </c>
      <c r="C57" s="1"/>
      <c r="D57" s="1" t="s">
        <v>157</v>
      </c>
      <c r="E57" s="1"/>
      <c r="F57" s="1"/>
      <c r="G57" s="1"/>
      <c r="H57" s="1"/>
      <c r="I57" s="1"/>
      <c r="J57" s="1"/>
      <c r="K57" s="1"/>
      <c r="L57" s="1"/>
      <c r="M57" s="1"/>
      <c r="N57" s="1"/>
      <c r="O57" s="1"/>
      <c r="P57" s="1"/>
    </row>
    <row r="58" spans="2:16" x14ac:dyDescent="0.25">
      <c r="B58" s="2" t="s">
        <v>20</v>
      </c>
      <c r="C58" s="1"/>
      <c r="D58" s="1">
        <v>196</v>
      </c>
      <c r="E58" s="1"/>
      <c r="F58" s="1"/>
      <c r="G58" s="1"/>
      <c r="H58" s="1"/>
      <c r="I58" s="1"/>
      <c r="J58" s="1"/>
      <c r="K58" s="1"/>
      <c r="L58" s="1"/>
      <c r="M58" s="1"/>
      <c r="N58" s="1"/>
      <c r="O58" s="1"/>
      <c r="P58" s="1"/>
    </row>
    <row r="59" spans="2:16" x14ac:dyDescent="0.25">
      <c r="B59" s="2" t="s">
        <v>21</v>
      </c>
      <c r="C59" s="1"/>
      <c r="D59" s="1">
        <v>15</v>
      </c>
      <c r="E59" s="1"/>
      <c r="F59" s="1"/>
      <c r="G59" s="1"/>
      <c r="H59" s="1"/>
      <c r="I59" s="1"/>
      <c r="J59" s="1"/>
      <c r="K59" s="1"/>
      <c r="L59" s="1"/>
      <c r="M59" s="1"/>
      <c r="N59" s="1"/>
      <c r="O59" s="1"/>
      <c r="P59" s="1"/>
    </row>
    <row r="60" spans="2:16" x14ac:dyDescent="0.25">
      <c r="B60" s="2" t="s">
        <v>22</v>
      </c>
      <c r="C60" s="1"/>
      <c r="D60" s="1">
        <v>180</v>
      </c>
      <c r="E60" s="1"/>
      <c r="F60" s="1"/>
      <c r="G60" s="1"/>
      <c r="H60" s="1"/>
      <c r="I60" s="1"/>
      <c r="J60" s="1"/>
      <c r="K60" s="1"/>
      <c r="L60" s="1"/>
      <c r="M60" s="1"/>
      <c r="N60" s="1"/>
      <c r="O60" s="1"/>
      <c r="P60" s="1"/>
    </row>
    <row r="61" spans="2:16" x14ac:dyDescent="0.25">
      <c r="B61" s="2" t="s">
        <v>23</v>
      </c>
      <c r="C61" s="1"/>
      <c r="D61" s="1" t="s">
        <v>24</v>
      </c>
      <c r="E61" s="1"/>
      <c r="F61" s="1"/>
      <c r="G61" s="1"/>
      <c r="H61" s="1"/>
      <c r="I61" s="1"/>
      <c r="J61" s="1"/>
      <c r="K61" s="1"/>
      <c r="L61" s="1"/>
      <c r="M61" s="1"/>
      <c r="N61" s="1"/>
      <c r="O61" s="1"/>
      <c r="P61" s="1"/>
    </row>
    <row r="62" spans="2:16" x14ac:dyDescent="0.25">
      <c r="B62" s="2" t="s">
        <v>25</v>
      </c>
      <c r="C62" s="1"/>
      <c r="D62" s="1" t="s">
        <v>40</v>
      </c>
      <c r="E62" s="1"/>
      <c r="F62" s="1"/>
      <c r="G62" s="1"/>
      <c r="H62" s="1"/>
      <c r="I62" s="1"/>
      <c r="J62" s="1"/>
      <c r="K62" s="1"/>
      <c r="L62" s="1"/>
      <c r="M62" s="1"/>
      <c r="N62" s="1"/>
      <c r="O62" s="1"/>
      <c r="P62" s="1"/>
    </row>
    <row r="63" spans="2:16" x14ac:dyDescent="0.25">
      <c r="B63" s="2" t="s">
        <v>27</v>
      </c>
      <c r="C63" s="1"/>
      <c r="D63" s="1" t="s">
        <v>1269</v>
      </c>
      <c r="E63" s="1"/>
      <c r="F63" s="1"/>
      <c r="G63" s="1"/>
      <c r="H63" s="1"/>
      <c r="I63" s="1"/>
      <c r="J63" s="1"/>
      <c r="K63" s="1"/>
      <c r="L63" s="1"/>
      <c r="M63" s="1"/>
      <c r="N63" s="1"/>
      <c r="O63" s="1"/>
      <c r="P63" s="1"/>
    </row>
    <row r="64" spans="2:16" x14ac:dyDescent="0.25">
      <c r="B64" s="2" t="s">
        <v>29</v>
      </c>
      <c r="C64" s="1"/>
      <c r="D64" s="1"/>
      <c r="E64" s="1"/>
      <c r="F64" s="1"/>
      <c r="G64" s="1"/>
      <c r="H64" s="1"/>
      <c r="I64" s="1"/>
      <c r="J64" s="1"/>
      <c r="K64" s="1"/>
      <c r="L64" s="1"/>
      <c r="M64" s="1"/>
      <c r="N64" s="1"/>
      <c r="O64" s="1"/>
      <c r="P64" s="1"/>
    </row>
    <row r="65" spans="2:16" x14ac:dyDescent="0.25">
      <c r="B65" s="2" t="s">
        <v>30</v>
      </c>
      <c r="C65" s="1"/>
      <c r="D65" s="1" t="s">
        <v>158</v>
      </c>
      <c r="E65" s="1"/>
      <c r="F65" s="1"/>
      <c r="G65" s="1"/>
      <c r="H65" s="1"/>
      <c r="I65" s="1"/>
      <c r="J65" s="1"/>
      <c r="K65" s="1"/>
      <c r="L65" s="1"/>
      <c r="M65" s="1"/>
      <c r="N65" s="1"/>
      <c r="O65" s="1"/>
      <c r="P65" s="1"/>
    </row>
    <row r="66" spans="2:16" x14ac:dyDescent="0.25">
      <c r="B66" s="2" t="s">
        <v>32</v>
      </c>
      <c r="C66" s="1"/>
      <c r="D66" s="1" t="s">
        <v>42</v>
      </c>
      <c r="E66" s="1"/>
      <c r="F66" s="1"/>
      <c r="G66" s="1"/>
      <c r="H66" s="1"/>
      <c r="I66" s="1"/>
      <c r="J66" s="1"/>
      <c r="K66" s="1"/>
      <c r="L66" s="1"/>
      <c r="M66" s="1"/>
      <c r="N66" s="1"/>
      <c r="O66" s="1"/>
      <c r="P66" s="1"/>
    </row>
    <row r="67" spans="2:16" x14ac:dyDescent="0.25">
      <c r="B67" s="2" t="s">
        <v>34</v>
      </c>
      <c r="C67" s="1"/>
      <c r="D67" s="1" t="s">
        <v>214</v>
      </c>
      <c r="E67" s="1"/>
      <c r="F67" s="1"/>
      <c r="G67" s="1"/>
      <c r="H67" s="1"/>
      <c r="I67" s="1"/>
      <c r="J67" s="1"/>
      <c r="K67" s="1"/>
      <c r="L67" s="1"/>
      <c r="M67" s="1"/>
      <c r="N67" s="1"/>
      <c r="O67" s="1"/>
      <c r="P67" s="1"/>
    </row>
    <row r="69" spans="2:16" x14ac:dyDescent="0.25">
      <c r="B69" s="2" t="s">
        <v>5</v>
      </c>
      <c r="C69" s="1"/>
      <c r="D69" s="1" t="s">
        <v>215</v>
      </c>
      <c r="E69" s="1"/>
      <c r="F69" s="1"/>
      <c r="G69" s="1"/>
      <c r="H69" s="1"/>
      <c r="I69" s="1"/>
      <c r="J69" s="1"/>
      <c r="K69" s="1"/>
      <c r="L69" s="1"/>
      <c r="M69" s="1"/>
      <c r="N69" s="1"/>
      <c r="O69" s="1"/>
      <c r="P69" s="1"/>
    </row>
    <row r="70" spans="2:16" x14ac:dyDescent="0.25">
      <c r="B70" s="2" t="s">
        <v>7</v>
      </c>
      <c r="C70" s="1"/>
      <c r="D70" s="1" t="s">
        <v>149</v>
      </c>
      <c r="E70" s="1"/>
      <c r="F70" s="1"/>
      <c r="G70" s="1"/>
      <c r="H70" s="1"/>
      <c r="I70" s="1"/>
      <c r="J70" s="1"/>
      <c r="K70" s="1"/>
      <c r="L70" s="1"/>
      <c r="M70" s="1"/>
      <c r="N70" s="1"/>
      <c r="O70" s="1"/>
      <c r="P70" s="1"/>
    </row>
    <row r="71" spans="2:16" x14ac:dyDescent="0.25">
      <c r="B71" s="2" t="s">
        <v>9</v>
      </c>
      <c r="C71" s="1"/>
      <c r="D71" s="1" t="s">
        <v>217</v>
      </c>
      <c r="E71" s="1"/>
      <c r="F71" s="1"/>
      <c r="G71" s="1"/>
      <c r="H71" s="1"/>
      <c r="I71" s="1"/>
      <c r="J71" s="1"/>
      <c r="K71" s="1"/>
      <c r="L71" s="1"/>
      <c r="M71" s="1"/>
      <c r="N71" s="1"/>
      <c r="O71" s="1"/>
      <c r="P71" s="1"/>
    </row>
    <row r="72" spans="2:16" x14ac:dyDescent="0.25">
      <c r="B72" s="2" t="s">
        <v>11</v>
      </c>
      <c r="C72" s="1"/>
      <c r="D72" s="1" t="s">
        <v>160</v>
      </c>
      <c r="E72" s="1"/>
      <c r="F72" s="1"/>
      <c r="G72" s="1"/>
      <c r="H72" s="1"/>
      <c r="I72" s="1"/>
      <c r="J72" s="1"/>
      <c r="K72" s="1"/>
      <c r="L72" s="1"/>
      <c r="M72" s="1"/>
      <c r="N72" s="1"/>
      <c r="O72" s="1"/>
      <c r="P72" s="1"/>
    </row>
    <row r="73" spans="2:16" x14ac:dyDescent="0.25">
      <c r="B73" s="2" t="s">
        <v>13</v>
      </c>
      <c r="C73" s="1"/>
      <c r="D73" s="1" t="s">
        <v>161</v>
      </c>
      <c r="E73" s="1"/>
      <c r="F73" s="1"/>
      <c r="G73" s="1"/>
      <c r="H73" s="1"/>
      <c r="I73" s="1"/>
      <c r="J73" s="1"/>
      <c r="K73" s="1"/>
      <c r="L73" s="1"/>
      <c r="M73" s="1"/>
      <c r="N73" s="1"/>
      <c r="O73" s="1"/>
      <c r="P73" s="1"/>
    </row>
    <row r="74" spans="2:16" x14ac:dyDescent="0.25">
      <c r="B74" s="2" t="s">
        <v>15</v>
      </c>
      <c r="C74" s="1"/>
      <c r="D74" s="1"/>
      <c r="E74" s="1"/>
      <c r="F74" s="1"/>
      <c r="G74" s="1"/>
      <c r="H74" s="1"/>
      <c r="I74" s="1"/>
      <c r="J74" s="1"/>
      <c r="K74" s="1"/>
      <c r="L74" s="1"/>
      <c r="M74" s="1"/>
      <c r="N74" s="1"/>
      <c r="O74" s="1"/>
      <c r="P74" s="1"/>
    </row>
    <row r="75" spans="2:16" x14ac:dyDescent="0.25">
      <c r="B75" s="2" t="s">
        <v>16</v>
      </c>
      <c r="C75" s="1"/>
      <c r="D75" s="1"/>
      <c r="E75" s="1"/>
      <c r="F75" s="1"/>
      <c r="G75" s="1"/>
      <c r="H75" s="1"/>
      <c r="I75" s="1"/>
      <c r="J75" s="1"/>
      <c r="K75" s="1"/>
      <c r="L75" s="1"/>
      <c r="M75" s="1"/>
      <c r="N75" s="1"/>
      <c r="O75" s="1"/>
      <c r="P75" s="1"/>
    </row>
    <row r="76" spans="2:16" x14ac:dyDescent="0.25">
      <c r="B76" s="2" t="s">
        <v>17</v>
      </c>
      <c r="C76" s="1"/>
      <c r="D76" s="1"/>
      <c r="E76" s="1"/>
      <c r="F76" s="1"/>
      <c r="G76" s="1"/>
      <c r="H76" s="1"/>
      <c r="I76" s="1"/>
      <c r="J76" s="1"/>
      <c r="K76" s="1"/>
      <c r="L76" s="1"/>
      <c r="M76" s="1"/>
      <c r="N76" s="1"/>
      <c r="O76" s="1"/>
      <c r="P76" s="1"/>
    </row>
    <row r="77" spans="2:16" x14ac:dyDescent="0.25">
      <c r="B77" s="2" t="s">
        <v>18</v>
      </c>
      <c r="C77" s="1"/>
      <c r="D77" s="1" t="s">
        <v>157</v>
      </c>
      <c r="E77" s="1"/>
      <c r="F77" s="1"/>
      <c r="G77" s="1"/>
      <c r="H77" s="1"/>
      <c r="I77" s="1"/>
      <c r="J77" s="1"/>
      <c r="K77" s="1"/>
      <c r="L77" s="1"/>
      <c r="M77" s="1"/>
      <c r="N77" s="1"/>
      <c r="O77" s="1"/>
      <c r="P77" s="1"/>
    </row>
    <row r="78" spans="2:16" x14ac:dyDescent="0.25">
      <c r="B78" s="2" t="s">
        <v>20</v>
      </c>
      <c r="C78" s="1"/>
      <c r="D78" s="1">
        <v>350</v>
      </c>
      <c r="E78" s="1"/>
      <c r="F78" s="1"/>
      <c r="G78" s="1"/>
      <c r="H78" s="1"/>
      <c r="I78" s="1"/>
      <c r="J78" s="1"/>
      <c r="K78" s="1"/>
      <c r="L78" s="1"/>
      <c r="M78" s="1"/>
      <c r="N78" s="1"/>
      <c r="O78" s="1"/>
      <c r="P78" s="1"/>
    </row>
    <row r="79" spans="2:16" x14ac:dyDescent="0.25">
      <c r="B79" s="2" t="s">
        <v>21</v>
      </c>
      <c r="C79" s="1"/>
      <c r="D79" s="1">
        <v>15</v>
      </c>
      <c r="E79" s="1"/>
      <c r="F79" s="1"/>
      <c r="G79" s="1"/>
      <c r="H79" s="1"/>
      <c r="I79" s="1"/>
      <c r="J79" s="1"/>
      <c r="K79" s="1"/>
      <c r="L79" s="1"/>
      <c r="M79" s="1"/>
      <c r="N79" s="1"/>
      <c r="O79" s="1"/>
      <c r="P79" s="1"/>
    </row>
    <row r="80" spans="2:16" x14ac:dyDescent="0.25">
      <c r="B80" s="2" t="s">
        <v>22</v>
      </c>
      <c r="C80" s="1"/>
      <c r="D80" s="1">
        <v>334</v>
      </c>
      <c r="E80" s="1"/>
      <c r="F80" s="1"/>
      <c r="G80" s="1"/>
      <c r="H80" s="1"/>
      <c r="I80" s="1"/>
      <c r="J80" s="1"/>
      <c r="K80" s="1"/>
      <c r="L80" s="1"/>
      <c r="M80" s="1"/>
      <c r="N80" s="1"/>
      <c r="O80" s="1"/>
      <c r="P80" s="1"/>
    </row>
    <row r="81" spans="2:16" x14ac:dyDescent="0.25">
      <c r="B81" s="2" t="s">
        <v>23</v>
      </c>
      <c r="C81" s="1"/>
      <c r="D81" s="1" t="s">
        <v>24</v>
      </c>
      <c r="E81" s="1"/>
      <c r="F81" s="1"/>
      <c r="G81" s="1"/>
      <c r="H81" s="1"/>
      <c r="I81" s="1"/>
      <c r="J81" s="1"/>
      <c r="K81" s="1"/>
      <c r="L81" s="1"/>
      <c r="M81" s="1"/>
      <c r="N81" s="1"/>
      <c r="O81" s="1"/>
      <c r="P81" s="1"/>
    </row>
    <row r="82" spans="2:16" x14ac:dyDescent="0.25">
      <c r="B82" s="2" t="s">
        <v>25</v>
      </c>
      <c r="C82" s="1"/>
      <c r="D82" s="1" t="s">
        <v>40</v>
      </c>
      <c r="E82" s="1"/>
      <c r="F82" s="1"/>
      <c r="G82" s="1"/>
      <c r="H82" s="1"/>
      <c r="I82" s="1"/>
      <c r="J82" s="1"/>
      <c r="K82" s="1"/>
      <c r="L82" s="1"/>
      <c r="M82" s="1"/>
      <c r="N82" s="1"/>
      <c r="O82" s="1"/>
      <c r="P82" s="1"/>
    </row>
    <row r="83" spans="2:16" x14ac:dyDescent="0.25">
      <c r="B83" s="2" t="s">
        <v>27</v>
      </c>
      <c r="C83" s="1"/>
      <c r="D83" s="1" t="s">
        <v>1269</v>
      </c>
      <c r="E83" s="1"/>
      <c r="F83" s="1"/>
      <c r="G83" s="1"/>
      <c r="H83" s="1"/>
      <c r="I83" s="1"/>
      <c r="J83" s="1"/>
      <c r="K83" s="1"/>
      <c r="L83" s="1"/>
      <c r="M83" s="1"/>
      <c r="N83" s="1"/>
      <c r="O83" s="1"/>
      <c r="P83" s="1"/>
    </row>
    <row r="84" spans="2:16" x14ac:dyDescent="0.25">
      <c r="B84" s="2" t="s">
        <v>29</v>
      </c>
      <c r="C84" s="1"/>
      <c r="D84" s="1"/>
      <c r="E84" s="1"/>
      <c r="F84" s="1"/>
      <c r="G84" s="1"/>
      <c r="H84" s="1"/>
      <c r="I84" s="1"/>
      <c r="J84" s="1"/>
      <c r="K84" s="1"/>
      <c r="L84" s="1"/>
      <c r="M84" s="1"/>
      <c r="N84" s="1"/>
      <c r="O84" s="1"/>
      <c r="P84" s="1"/>
    </row>
    <row r="85" spans="2:16" x14ac:dyDescent="0.25">
      <c r="B85" s="2" t="s">
        <v>30</v>
      </c>
      <c r="C85" s="1"/>
      <c r="D85" s="1" t="s">
        <v>218</v>
      </c>
      <c r="E85" s="1"/>
      <c r="F85" s="1"/>
      <c r="G85" s="1"/>
      <c r="H85" s="1"/>
      <c r="I85" s="1"/>
      <c r="J85" s="1"/>
      <c r="K85" s="1"/>
      <c r="L85" s="1"/>
      <c r="M85" s="1"/>
      <c r="N85" s="1"/>
      <c r="O85" s="1"/>
      <c r="P85" s="1"/>
    </row>
    <row r="86" spans="2:16" x14ac:dyDescent="0.25">
      <c r="B86" s="2" t="s">
        <v>32</v>
      </c>
      <c r="C86" s="1"/>
      <c r="D86" s="1" t="s">
        <v>33</v>
      </c>
      <c r="E86" s="1"/>
      <c r="F86" s="1"/>
      <c r="G86" s="1"/>
      <c r="H86" s="1"/>
      <c r="I86" s="1"/>
      <c r="J86" s="1"/>
      <c r="K86" s="1"/>
      <c r="L86" s="1"/>
      <c r="M86" s="1"/>
      <c r="N86" s="1"/>
      <c r="O86" s="1"/>
      <c r="P86" s="1"/>
    </row>
    <row r="87" spans="2:16" x14ac:dyDescent="0.25">
      <c r="B87" s="2" t="s">
        <v>34</v>
      </c>
      <c r="C87" s="1"/>
      <c r="D87" s="1" t="s">
        <v>214</v>
      </c>
      <c r="E87" s="1"/>
      <c r="F87" s="1"/>
      <c r="G87" s="1"/>
      <c r="H87" s="1"/>
      <c r="I87" s="1"/>
      <c r="J87" s="1"/>
      <c r="K87" s="1"/>
      <c r="L87" s="1"/>
      <c r="M87" s="1"/>
      <c r="N87" s="1"/>
      <c r="O87" s="1"/>
      <c r="P87" s="1"/>
    </row>
    <row r="89" spans="2:16" x14ac:dyDescent="0.25">
      <c r="B89" s="2" t="s">
        <v>5</v>
      </c>
      <c r="C89" s="1"/>
      <c r="D89" s="1" t="s">
        <v>219</v>
      </c>
      <c r="E89" s="1"/>
      <c r="F89" s="1"/>
      <c r="G89" s="1"/>
      <c r="H89" s="1"/>
      <c r="I89" s="1"/>
      <c r="J89" s="1"/>
      <c r="K89" s="1"/>
      <c r="L89" s="1"/>
      <c r="M89" s="1"/>
      <c r="N89" s="1"/>
      <c r="O89" s="1"/>
      <c r="P89" s="1"/>
    </row>
    <row r="90" spans="2:16" x14ac:dyDescent="0.25">
      <c r="B90" s="2" t="s">
        <v>7</v>
      </c>
      <c r="C90" s="1"/>
      <c r="D90" s="1" t="s">
        <v>149</v>
      </c>
      <c r="E90" s="1"/>
      <c r="F90" s="1"/>
      <c r="G90" s="1"/>
      <c r="H90" s="1"/>
      <c r="I90" s="1"/>
      <c r="J90" s="1"/>
      <c r="K90" s="1"/>
      <c r="L90" s="1"/>
      <c r="M90" s="1"/>
      <c r="N90" s="1"/>
      <c r="O90" s="1"/>
      <c r="P90" s="1"/>
    </row>
    <row r="91" spans="2:16" x14ac:dyDescent="0.25">
      <c r="B91" s="2" t="s">
        <v>9</v>
      </c>
      <c r="C91" s="1"/>
      <c r="D91" s="1" t="s">
        <v>220</v>
      </c>
      <c r="E91" s="1"/>
      <c r="F91" s="1"/>
      <c r="G91" s="1"/>
      <c r="H91" s="1"/>
      <c r="I91" s="1"/>
      <c r="J91" s="1"/>
      <c r="K91" s="1"/>
      <c r="L91" s="1"/>
      <c r="M91" s="1"/>
      <c r="N91" s="1"/>
      <c r="O91" s="1"/>
      <c r="P91" s="1"/>
    </row>
    <row r="92" spans="2:16" x14ac:dyDescent="0.25">
      <c r="B92" s="2" t="s">
        <v>11</v>
      </c>
      <c r="C92" s="1"/>
      <c r="D92" s="1" t="s">
        <v>165</v>
      </c>
      <c r="E92" s="1"/>
      <c r="F92" s="1"/>
      <c r="G92" s="1"/>
      <c r="H92" s="1"/>
      <c r="I92" s="1"/>
      <c r="J92" s="1"/>
      <c r="K92" s="1"/>
      <c r="L92" s="1"/>
      <c r="M92" s="1"/>
      <c r="N92" s="1"/>
      <c r="O92" s="1"/>
      <c r="P92" s="1"/>
    </row>
    <row r="93" spans="2:16" x14ac:dyDescent="0.25">
      <c r="B93" s="2" t="s">
        <v>13</v>
      </c>
      <c r="C93" s="1"/>
      <c r="D93" s="1" t="s">
        <v>166</v>
      </c>
      <c r="E93" s="1"/>
      <c r="F93" s="1"/>
      <c r="G93" s="1"/>
      <c r="H93" s="1"/>
      <c r="I93" s="1"/>
      <c r="J93" s="1"/>
      <c r="K93" s="1"/>
      <c r="L93" s="1"/>
      <c r="M93" s="1"/>
      <c r="N93" s="1"/>
      <c r="O93" s="1"/>
      <c r="P93" s="1"/>
    </row>
    <row r="94" spans="2:16" x14ac:dyDescent="0.25">
      <c r="B94" s="2" t="s">
        <v>15</v>
      </c>
      <c r="C94" s="1"/>
      <c r="D94" s="1"/>
      <c r="E94" s="1"/>
      <c r="F94" s="1"/>
      <c r="G94" s="1"/>
      <c r="H94" s="1"/>
      <c r="I94" s="1"/>
      <c r="J94" s="1"/>
      <c r="K94" s="1"/>
      <c r="L94" s="1"/>
      <c r="M94" s="1"/>
      <c r="N94" s="1"/>
      <c r="O94" s="1"/>
      <c r="P94" s="1"/>
    </row>
    <row r="95" spans="2:16" x14ac:dyDescent="0.25">
      <c r="B95" s="2" t="s">
        <v>16</v>
      </c>
      <c r="C95" s="1"/>
      <c r="D95" s="1"/>
      <c r="E95" s="1"/>
      <c r="F95" s="1"/>
      <c r="G95" s="1"/>
      <c r="H95" s="1"/>
      <c r="I95" s="1"/>
      <c r="J95" s="1"/>
      <c r="K95" s="1"/>
      <c r="L95" s="1"/>
      <c r="M95" s="1"/>
      <c r="N95" s="1"/>
      <c r="O95" s="1"/>
      <c r="P95" s="1"/>
    </row>
    <row r="96" spans="2:16" x14ac:dyDescent="0.25">
      <c r="B96" s="2" t="s">
        <v>17</v>
      </c>
      <c r="C96" s="1"/>
      <c r="D96" s="1"/>
      <c r="E96" s="1"/>
      <c r="F96" s="1"/>
      <c r="G96" s="1"/>
      <c r="H96" s="1"/>
      <c r="I96" s="1"/>
      <c r="J96" s="1"/>
      <c r="K96" s="1"/>
      <c r="L96" s="1"/>
      <c r="M96" s="1"/>
      <c r="N96" s="1"/>
      <c r="O96" s="1"/>
      <c r="P96" s="1"/>
    </row>
    <row r="97" spans="2:16" x14ac:dyDescent="0.25">
      <c r="B97" s="2" t="s">
        <v>18</v>
      </c>
      <c r="C97" s="1"/>
      <c r="D97" s="1" t="s">
        <v>167</v>
      </c>
      <c r="E97" s="1"/>
      <c r="F97" s="1"/>
      <c r="G97" s="1"/>
      <c r="H97" s="1"/>
      <c r="I97" s="1"/>
      <c r="J97" s="1"/>
      <c r="K97" s="1"/>
      <c r="L97" s="1"/>
      <c r="M97" s="1"/>
      <c r="N97" s="1"/>
      <c r="O97" s="1"/>
      <c r="P97" s="1"/>
    </row>
    <row r="98" spans="2:16" x14ac:dyDescent="0.25">
      <c r="B98" s="2" t="s">
        <v>20</v>
      </c>
      <c r="C98" s="1"/>
      <c r="D98" s="1">
        <v>6</v>
      </c>
      <c r="E98" s="1"/>
      <c r="F98" s="1"/>
      <c r="G98" s="1"/>
      <c r="H98" s="1"/>
      <c r="I98" s="1"/>
      <c r="J98" s="1"/>
      <c r="K98" s="1"/>
      <c r="L98" s="1"/>
      <c r="M98" s="1"/>
      <c r="N98" s="1"/>
      <c r="O98" s="1"/>
      <c r="P98" s="1"/>
    </row>
    <row r="99" spans="2:16" x14ac:dyDescent="0.25">
      <c r="B99" s="2" t="s">
        <v>21</v>
      </c>
      <c r="C99" s="1"/>
      <c r="D99" s="1">
        <v>1</v>
      </c>
      <c r="E99" s="1"/>
      <c r="F99" s="1"/>
      <c r="G99" s="1"/>
      <c r="H99" s="1"/>
      <c r="I99" s="1"/>
      <c r="J99" s="1"/>
      <c r="K99" s="1"/>
      <c r="L99" s="1"/>
      <c r="M99" s="1"/>
      <c r="N99" s="1"/>
      <c r="O99" s="1"/>
      <c r="P99" s="1"/>
    </row>
    <row r="100" spans="2:16" x14ac:dyDescent="0.25">
      <c r="B100" s="2" t="s">
        <v>22</v>
      </c>
      <c r="C100" s="1"/>
      <c r="D100" s="1">
        <v>8</v>
      </c>
      <c r="E100" s="1"/>
      <c r="F100" s="1"/>
      <c r="G100" s="1"/>
      <c r="H100" s="1"/>
      <c r="I100" s="1"/>
      <c r="J100" s="1"/>
      <c r="K100" s="1"/>
      <c r="L100" s="1"/>
      <c r="M100" s="1"/>
      <c r="N100" s="1"/>
      <c r="O100" s="1"/>
      <c r="P100" s="1"/>
    </row>
    <row r="101" spans="2:16" x14ac:dyDescent="0.25">
      <c r="B101" s="2" t="s">
        <v>23</v>
      </c>
      <c r="C101" s="1"/>
      <c r="D101" s="1" t="s">
        <v>24</v>
      </c>
      <c r="E101" s="1"/>
      <c r="F101" s="1"/>
      <c r="G101" s="1"/>
      <c r="H101" s="1"/>
      <c r="I101" s="1"/>
      <c r="J101" s="1"/>
      <c r="K101" s="1"/>
      <c r="L101" s="1"/>
      <c r="M101" s="1"/>
      <c r="N101" s="1"/>
      <c r="O101" s="1"/>
      <c r="P101" s="1"/>
    </row>
    <row r="102" spans="2:16" x14ac:dyDescent="0.25">
      <c r="B102" s="2" t="s">
        <v>25</v>
      </c>
      <c r="C102" s="1"/>
      <c r="D102" s="1" t="s">
        <v>26</v>
      </c>
      <c r="E102" s="1"/>
      <c r="F102" s="1"/>
      <c r="G102" s="1"/>
      <c r="H102" s="1"/>
      <c r="I102" s="1"/>
      <c r="J102" s="1"/>
      <c r="K102" s="1"/>
      <c r="L102" s="1"/>
      <c r="M102" s="1"/>
      <c r="N102" s="1"/>
      <c r="O102" s="1"/>
      <c r="P102" s="1"/>
    </row>
    <row r="103" spans="2:16" x14ac:dyDescent="0.25">
      <c r="B103" s="2" t="s">
        <v>27</v>
      </c>
      <c r="C103" s="1"/>
      <c r="D103" s="1" t="s">
        <v>1269</v>
      </c>
      <c r="E103" s="1"/>
      <c r="F103" s="1"/>
      <c r="G103" s="1"/>
      <c r="H103" s="1"/>
      <c r="I103" s="1"/>
      <c r="J103" s="1"/>
      <c r="K103" s="1"/>
      <c r="L103" s="1"/>
      <c r="M103" s="1"/>
      <c r="N103" s="1"/>
      <c r="O103" s="1"/>
      <c r="P103" s="1"/>
    </row>
    <row r="104" spans="2:16" x14ac:dyDescent="0.25">
      <c r="B104" s="2" t="s">
        <v>29</v>
      </c>
      <c r="C104" s="1"/>
      <c r="D104" s="1"/>
      <c r="E104" s="1"/>
      <c r="F104" s="1"/>
      <c r="G104" s="1"/>
      <c r="H104" s="1"/>
      <c r="I104" s="1"/>
      <c r="J104" s="1"/>
      <c r="K104" s="1"/>
      <c r="L104" s="1"/>
      <c r="M104" s="1"/>
      <c r="N104" s="1"/>
      <c r="O104" s="1"/>
      <c r="P104" s="1"/>
    </row>
    <row r="105" spans="2:16" x14ac:dyDescent="0.25">
      <c r="B105" s="2" t="s">
        <v>30</v>
      </c>
      <c r="C105" s="1"/>
      <c r="D105" s="1" t="s">
        <v>218</v>
      </c>
      <c r="E105" s="1"/>
      <c r="F105" s="1"/>
      <c r="G105" s="1"/>
      <c r="H105" s="1"/>
      <c r="I105" s="1"/>
      <c r="J105" s="1"/>
      <c r="K105" s="1"/>
      <c r="L105" s="1"/>
      <c r="M105" s="1"/>
      <c r="N105" s="1"/>
      <c r="O105" s="1"/>
      <c r="P105" s="1"/>
    </row>
    <row r="106" spans="2:16" x14ac:dyDescent="0.25">
      <c r="B106" s="2" t="s">
        <v>32</v>
      </c>
      <c r="C106" s="1"/>
      <c r="D106" s="1" t="s">
        <v>33</v>
      </c>
      <c r="E106" s="1"/>
      <c r="F106" s="1"/>
      <c r="G106" s="1"/>
      <c r="H106" s="1"/>
      <c r="I106" s="1"/>
      <c r="J106" s="1"/>
      <c r="K106" s="1"/>
      <c r="L106" s="1"/>
      <c r="M106" s="1"/>
      <c r="N106" s="1"/>
      <c r="O106" s="1"/>
      <c r="P106" s="1"/>
    </row>
    <row r="107" spans="2:16" x14ac:dyDescent="0.25">
      <c r="B107" s="2" t="s">
        <v>34</v>
      </c>
      <c r="C107" s="1"/>
      <c r="D107" s="1" t="s">
        <v>214</v>
      </c>
      <c r="E107" s="1"/>
      <c r="F107" s="1"/>
      <c r="G107" s="1"/>
      <c r="H107" s="1"/>
      <c r="I107" s="1"/>
      <c r="J107" s="1"/>
      <c r="K107" s="1"/>
      <c r="L107" s="1"/>
      <c r="M107" s="1"/>
      <c r="N107" s="1"/>
      <c r="O107" s="1"/>
      <c r="P107" s="1"/>
    </row>
  </sheetData>
  <mergeCells count="184">
    <mergeCell ref="B105:C105"/>
    <mergeCell ref="D105:P105"/>
    <mergeCell ref="B106:C106"/>
    <mergeCell ref="D106:P106"/>
    <mergeCell ref="B107:C107"/>
    <mergeCell ref="D107:P107"/>
    <mergeCell ref="B100:C100"/>
    <mergeCell ref="D100:P100"/>
    <mergeCell ref="B101:C101"/>
    <mergeCell ref="D101:P101"/>
    <mergeCell ref="B102:C102"/>
    <mergeCell ref="D102:P102"/>
    <mergeCell ref="B103:C103"/>
    <mergeCell ref="D103:P103"/>
    <mergeCell ref="B104:C104"/>
    <mergeCell ref="D104:P104"/>
    <mergeCell ref="B95:C95"/>
    <mergeCell ref="D95:P95"/>
    <mergeCell ref="B96:C96"/>
    <mergeCell ref="D96:P96"/>
    <mergeCell ref="B97:C97"/>
    <mergeCell ref="D97:P97"/>
    <mergeCell ref="B98:C98"/>
    <mergeCell ref="D98:P98"/>
    <mergeCell ref="B99:C99"/>
    <mergeCell ref="D99:P99"/>
    <mergeCell ref="B90:C90"/>
    <mergeCell ref="D90:P90"/>
    <mergeCell ref="B91:C91"/>
    <mergeCell ref="D91:P91"/>
    <mergeCell ref="B92:C92"/>
    <mergeCell ref="D92:P92"/>
    <mergeCell ref="B93:C93"/>
    <mergeCell ref="D93:P93"/>
    <mergeCell ref="B94:C94"/>
    <mergeCell ref="D94:P94"/>
    <mergeCell ref="B84:C84"/>
    <mergeCell ref="D84:P84"/>
    <mergeCell ref="B85:C85"/>
    <mergeCell ref="D85:P85"/>
    <mergeCell ref="B86:C86"/>
    <mergeCell ref="D86:P86"/>
    <mergeCell ref="B87:C87"/>
    <mergeCell ref="D87:P87"/>
    <mergeCell ref="B89:C89"/>
    <mergeCell ref="D89:P89"/>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5:C65"/>
    <mergeCell ref="D65:P65"/>
    <mergeCell ref="B66:C66"/>
    <mergeCell ref="D66:P66"/>
    <mergeCell ref="B67:C67"/>
    <mergeCell ref="D67:P67"/>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7:C47"/>
    <mergeCell ref="D47:P47"/>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5:C45"/>
    <mergeCell ref="D45:P45"/>
    <mergeCell ref="B46:C46"/>
    <mergeCell ref="D46:P46"/>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C24:P24"/>
    <mergeCell ref="C25:P25"/>
    <mergeCell ref="B27:P27"/>
    <mergeCell ref="B29:C29"/>
    <mergeCell ref="D29:P29"/>
    <mergeCell ref="B30:C30"/>
    <mergeCell ref="D30:P30"/>
    <mergeCell ref="B31:C31"/>
    <mergeCell ref="D31:P31"/>
    <mergeCell ref="C19:F19"/>
    <mergeCell ref="G19:J19"/>
    <mergeCell ref="K19:P19"/>
    <mergeCell ref="C20:F20"/>
    <mergeCell ref="G20:J20"/>
    <mergeCell ref="K20:P20"/>
    <mergeCell ref="B21:P21"/>
    <mergeCell ref="C22:P22"/>
    <mergeCell ref="C23:P23"/>
    <mergeCell ref="B14:O14"/>
    <mergeCell ref="B15:O15"/>
    <mergeCell ref="C16:F16"/>
    <mergeCell ref="G16:J16"/>
    <mergeCell ref="K16:P16"/>
    <mergeCell ref="C17:F17"/>
    <mergeCell ref="G17:J17"/>
    <mergeCell ref="K17:P17"/>
    <mergeCell ref="C18:F18"/>
    <mergeCell ref="G18:J18"/>
    <mergeCell ref="K18:P18"/>
    <mergeCell ref="B1:P1"/>
    <mergeCell ref="B2:N2"/>
    <mergeCell ref="B3:C3"/>
    <mergeCell ref="B5:O5"/>
    <mergeCell ref="B6:N6"/>
    <mergeCell ref="B7:C7"/>
    <mergeCell ref="B10:O10"/>
    <mergeCell ref="B11:N11"/>
    <mergeCell ref="B12:C12"/>
  </mergeCells>
  <conditionalFormatting sqref="O4">
    <cfRule type="containsText" dxfId="1151" priority="1" operator="containsText" text="Atingiu">
      <formula>NOT(ISERROR(SEARCH("Atingiu",O4)))</formula>
    </cfRule>
    <cfRule type="containsText" dxfId="1150" priority="1" operator="containsText" text="Superou">
      <formula>NOT(ISERROR(SEARCH("Superou",O4)))</formula>
    </cfRule>
    <cfRule type="containsText" dxfId="1149" priority="1" operator="containsText" text="Não">
      <formula>NOT(ISERROR(SEARCH("Não",O4)))</formula>
    </cfRule>
  </conditionalFormatting>
  <conditionalFormatting sqref="P5">
    <cfRule type="cellIs" dxfId="1148" priority="2" operator="equal">
      <formula>1</formula>
    </cfRule>
    <cfRule type="cellIs" dxfId="1147" priority="2" operator="greaterThan">
      <formula>1</formula>
    </cfRule>
    <cfRule type="cellIs" dxfId="1146" priority="2" operator="lessThan">
      <formula>1</formula>
    </cfRule>
  </conditionalFormatting>
  <conditionalFormatting sqref="O8">
    <cfRule type="containsText" dxfId="1145" priority="3" operator="containsText" text="Atingiu">
      <formula>NOT(ISERROR(SEARCH("Atingiu",O8)))</formula>
    </cfRule>
    <cfRule type="containsText" dxfId="1144" priority="3" operator="containsText" text="Superou">
      <formula>NOT(ISERROR(SEARCH("Superou",O8)))</formula>
    </cfRule>
    <cfRule type="containsText" dxfId="1143" priority="3" operator="containsText" text="Não">
      <formula>NOT(ISERROR(SEARCH("Não",O8)))</formula>
    </cfRule>
  </conditionalFormatting>
  <conditionalFormatting sqref="O9">
    <cfRule type="containsText" dxfId="1142" priority="4" operator="containsText" text="Atingiu">
      <formula>NOT(ISERROR(SEARCH("Atingiu",O9)))</formula>
    </cfRule>
    <cfRule type="containsText" dxfId="1141" priority="4" operator="containsText" text="Superou">
      <formula>NOT(ISERROR(SEARCH("Superou",O9)))</formula>
    </cfRule>
    <cfRule type="containsText" dxfId="1140" priority="4" operator="containsText" text="Não">
      <formula>NOT(ISERROR(SEARCH("Não",O9)))</formula>
    </cfRule>
  </conditionalFormatting>
  <conditionalFormatting sqref="P10">
    <cfRule type="cellIs" dxfId="1139" priority="5" operator="equal">
      <formula>1</formula>
    </cfRule>
    <cfRule type="cellIs" dxfId="1138" priority="5" operator="greaterThan">
      <formula>1</formula>
    </cfRule>
    <cfRule type="cellIs" dxfId="1137" priority="5" operator="lessThan">
      <formula>1</formula>
    </cfRule>
  </conditionalFormatting>
  <conditionalFormatting sqref="O13">
    <cfRule type="containsText" dxfId="1136" priority="6" operator="containsText" text="Atingiu">
      <formula>NOT(ISERROR(SEARCH("Atingiu",O13)))</formula>
    </cfRule>
    <cfRule type="containsText" dxfId="1135" priority="6" operator="containsText" text="Superou">
      <formula>NOT(ISERROR(SEARCH("Superou",O13)))</formula>
    </cfRule>
    <cfRule type="containsText" dxfId="1134" priority="6" operator="containsText" text="Não">
      <formula>NOT(ISERROR(SEARCH("Não",O13)))</formula>
    </cfRule>
  </conditionalFormatting>
  <conditionalFormatting sqref="P14">
    <cfRule type="cellIs" dxfId="1133" priority="7" operator="equal">
      <formula>1</formula>
    </cfRule>
    <cfRule type="cellIs" dxfId="1132" priority="7" operator="greaterThan">
      <formula>1</formula>
    </cfRule>
    <cfRule type="cellIs" dxfId="1131" priority="7" operator="lessThan">
      <formula>1</formula>
    </cfRule>
  </conditionalFormatting>
  <conditionalFormatting sqref="P15">
    <cfRule type="cellIs" dxfId="1130" priority="8" operator="equal">
      <formula>1</formula>
    </cfRule>
    <cfRule type="cellIs" dxfId="1129" priority="8" operator="greaterThan">
      <formula>1</formula>
    </cfRule>
    <cfRule type="cellIs" dxfId="1128" priority="8" operator="lessThan">
      <formula>1</formula>
    </cfRule>
  </conditionalFormatting>
  <pageMargins left="0.75" right="0.75" top="0.75" bottom="0.5" header="0.5" footer="0.7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08081"/>
  </sheetPr>
  <dimension ref="B1:R182"/>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1514</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1515</v>
      </c>
      <c r="C4" s="23" t="s">
        <v>1516</v>
      </c>
      <c r="D4" s="24"/>
      <c r="E4" s="24"/>
      <c r="F4" s="24" t="s">
        <v>47</v>
      </c>
      <c r="G4" s="25">
        <v>85</v>
      </c>
      <c r="H4" s="25">
        <v>3</v>
      </c>
      <c r="I4" s="25">
        <v>95</v>
      </c>
      <c r="J4" s="26">
        <v>1</v>
      </c>
      <c r="K4" s="27" t="s">
        <v>1064</v>
      </c>
      <c r="L4" s="24" t="s">
        <v>48</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1517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1518</v>
      </c>
      <c r="C8" s="23" t="s">
        <v>1519</v>
      </c>
      <c r="D8" s="24"/>
      <c r="E8" s="24"/>
      <c r="F8" s="24" t="s">
        <v>1069</v>
      </c>
      <c r="G8" s="25">
        <v>85</v>
      </c>
      <c r="H8" s="25">
        <v>3</v>
      </c>
      <c r="I8" s="25">
        <v>95</v>
      </c>
      <c r="J8" s="26">
        <v>1</v>
      </c>
      <c r="K8" s="27" t="s">
        <v>1064</v>
      </c>
      <c r="L8" s="24" t="s">
        <v>1070</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1520</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1521</v>
      </c>
      <c r="C12" s="23" t="s">
        <v>1522</v>
      </c>
      <c r="D12" s="24"/>
      <c r="E12" s="24"/>
      <c r="F12" s="24"/>
      <c r="G12" s="25">
        <v>349</v>
      </c>
      <c r="H12" s="25">
        <v>5</v>
      </c>
      <c r="I12" s="25">
        <v>334</v>
      </c>
      <c r="J12" s="26">
        <v>0.4</v>
      </c>
      <c r="K12" s="27" t="s">
        <v>1064</v>
      </c>
      <c r="L12" s="24" t="s">
        <v>1075</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6.8166666666666664</v>
      </c>
      <c r="O12" s="25" t="str">
        <f>IF(N12 &gt;1,"Superou",IF(N12 =1,"Atingiu","Não atingiu"))</f>
        <v>Superou</v>
      </c>
      <c r="P12" s="28">
        <f>N12-100%</f>
        <v>5.8166666666666664</v>
      </c>
      <c r="R12" s="29"/>
    </row>
    <row r="13" spans="2:18" ht="45" customHeight="1" x14ac:dyDescent="0.25">
      <c r="B13" s="22" t="s">
        <v>1523</v>
      </c>
      <c r="C13" s="23" t="s">
        <v>1524</v>
      </c>
      <c r="D13" s="24"/>
      <c r="E13" s="24"/>
      <c r="F13" s="24" t="s">
        <v>1080</v>
      </c>
      <c r="G13" s="25">
        <v>8</v>
      </c>
      <c r="H13" s="25">
        <v>1</v>
      </c>
      <c r="I13" s="25">
        <v>10</v>
      </c>
      <c r="J13" s="26">
        <v>0.6</v>
      </c>
      <c r="K13" s="27" t="s">
        <v>1064</v>
      </c>
      <c r="L13" s="24" t="s">
        <v>186</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J12*N12+J13*N13</f>
        <v>2.7266666666666666</v>
      </c>
    </row>
    <row r="15" spans="2:18" ht="24.75" customHeight="1" x14ac:dyDescent="0.25">
      <c r="B15" s="11" t="s">
        <v>1525</v>
      </c>
      <c r="C15" s="10"/>
      <c r="D15" s="10"/>
      <c r="E15" s="10"/>
      <c r="F15" s="10"/>
      <c r="G15" s="10"/>
      <c r="H15" s="10"/>
      <c r="I15" s="10"/>
      <c r="J15" s="10"/>
      <c r="K15" s="10"/>
      <c r="L15" s="10"/>
      <c r="M15" s="10"/>
      <c r="N15" s="9"/>
      <c r="O15" s="18" t="s">
        <v>1244</v>
      </c>
      <c r="P15" s="19">
        <v>3.0000001192092901E-3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1526</v>
      </c>
      <c r="C17" s="23" t="s">
        <v>1527</v>
      </c>
      <c r="D17" s="24"/>
      <c r="E17" s="24"/>
      <c r="F17" s="24" t="s">
        <v>1087</v>
      </c>
      <c r="G17" s="25">
        <v>85</v>
      </c>
      <c r="H17" s="25">
        <v>3</v>
      </c>
      <c r="I17" s="25">
        <v>95</v>
      </c>
      <c r="J17" s="26">
        <v>1</v>
      </c>
      <c r="K17" s="27" t="s">
        <v>1064</v>
      </c>
      <c r="L17" s="24" t="s">
        <v>1088</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x14ac:dyDescent="0.25">
      <c r="B18" s="7" t="s">
        <v>1262</v>
      </c>
      <c r="C18" s="7"/>
      <c r="D18" s="7"/>
      <c r="E18" s="7"/>
      <c r="F18" s="7"/>
      <c r="G18" s="7"/>
      <c r="H18" s="7"/>
      <c r="I18" s="7"/>
      <c r="J18" s="7"/>
      <c r="K18" s="7"/>
      <c r="L18" s="7"/>
      <c r="M18" s="7"/>
      <c r="N18" s="7"/>
      <c r="O18" s="7"/>
      <c r="P18" s="30">
        <f>J17*N17</f>
        <v>0</v>
      </c>
    </row>
    <row r="19" spans="2:18" ht="24.75" customHeight="1" x14ac:dyDescent="0.25">
      <c r="B19" s="11" t="s">
        <v>1528</v>
      </c>
      <c r="C19" s="10"/>
      <c r="D19" s="10"/>
      <c r="E19" s="10"/>
      <c r="F19" s="10"/>
      <c r="G19" s="10"/>
      <c r="H19" s="10"/>
      <c r="I19" s="10"/>
      <c r="J19" s="10"/>
      <c r="K19" s="10"/>
      <c r="L19" s="10"/>
      <c r="M19" s="10"/>
      <c r="N19" s="9"/>
      <c r="O19" s="18" t="s">
        <v>1244</v>
      </c>
      <c r="P19" s="19">
        <v>3.0000001192092901E-3</v>
      </c>
    </row>
    <row r="20" spans="2:18" ht="24" x14ac:dyDescent="0.25">
      <c r="B20" s="8" t="s">
        <v>0</v>
      </c>
      <c r="C20" s="8"/>
      <c r="D20" s="20" t="s">
        <v>1245</v>
      </c>
      <c r="E20" s="20" t="s">
        <v>1246</v>
      </c>
      <c r="F20" s="20" t="s">
        <v>1247</v>
      </c>
      <c r="G20" s="20" t="s">
        <v>1248</v>
      </c>
      <c r="H20" s="20" t="s">
        <v>1249</v>
      </c>
      <c r="I20" s="20" t="s">
        <v>1250</v>
      </c>
      <c r="J20" s="20" t="s">
        <v>1251</v>
      </c>
      <c r="K20" s="20" t="s">
        <v>1252</v>
      </c>
      <c r="L20" s="20" t="s">
        <v>1253</v>
      </c>
      <c r="M20" s="20" t="s">
        <v>1</v>
      </c>
      <c r="N20" s="20" t="s">
        <v>1254</v>
      </c>
      <c r="O20" s="20" t="s">
        <v>1255</v>
      </c>
      <c r="P20" s="20" t="s">
        <v>1256</v>
      </c>
      <c r="R20" s="21" t="s">
        <v>1257</v>
      </c>
    </row>
    <row r="21" spans="2:18" ht="45" customHeight="1" x14ac:dyDescent="0.25">
      <c r="B21" s="22" t="s">
        <v>1529</v>
      </c>
      <c r="C21" s="23" t="s">
        <v>1530</v>
      </c>
      <c r="D21" s="24"/>
      <c r="E21" s="24"/>
      <c r="F21" s="24"/>
      <c r="G21" s="25">
        <v>349</v>
      </c>
      <c r="H21" s="25">
        <v>5</v>
      </c>
      <c r="I21" s="25">
        <v>334</v>
      </c>
      <c r="J21" s="26">
        <v>0.5</v>
      </c>
      <c r="K21" s="27" t="s">
        <v>1064</v>
      </c>
      <c r="L21" s="24" t="s">
        <v>1075</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6.8166666666666664</v>
      </c>
      <c r="O21" s="25" t="str">
        <f>IF(N21 &gt;1,"Superou",IF(N21 =1,"Atingiu","Não atingiu"))</f>
        <v>Superou</v>
      </c>
      <c r="P21" s="28">
        <f>N21-100%</f>
        <v>5.8166666666666664</v>
      </c>
      <c r="R21" s="29"/>
    </row>
    <row r="22" spans="2:18" ht="45" customHeight="1" x14ac:dyDescent="0.25">
      <c r="B22" s="22" t="s">
        <v>1531</v>
      </c>
      <c r="C22" s="23" t="s">
        <v>1532</v>
      </c>
      <c r="D22" s="24"/>
      <c r="E22" s="24"/>
      <c r="F22" s="24"/>
      <c r="G22" s="25">
        <v>9</v>
      </c>
      <c r="H22" s="25">
        <v>1</v>
      </c>
      <c r="I22" s="25">
        <v>12</v>
      </c>
      <c r="J22" s="26">
        <v>0.5</v>
      </c>
      <c r="K22" s="27" t="s">
        <v>1064</v>
      </c>
      <c r="L22" s="24" t="s">
        <v>1097</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J21*N21+J22*N22</f>
        <v>3.4083333333333332</v>
      </c>
    </row>
    <row r="24" spans="2:18" ht="30" customHeight="1" x14ac:dyDescent="0.25">
      <c r="B24" s="6" t="s">
        <v>1279</v>
      </c>
      <c r="C24" s="6"/>
      <c r="D24" s="6"/>
      <c r="E24" s="6"/>
      <c r="F24" s="6"/>
      <c r="G24" s="6"/>
      <c r="H24" s="6"/>
      <c r="I24" s="6"/>
      <c r="J24" s="6"/>
      <c r="K24" s="6"/>
      <c r="L24" s="6"/>
      <c r="M24" s="6"/>
      <c r="N24" s="6"/>
      <c r="O24" s="6"/>
      <c r="P24" s="31">
        <f>P2*P5+P6*P9+P10*P14+P15*P18+P19*P23</f>
        <v>1.8405000731348993E-2</v>
      </c>
    </row>
    <row r="25" spans="2:18" ht="27" customHeight="1" x14ac:dyDescent="0.25">
      <c r="B25" s="32" t="s">
        <v>1264</v>
      </c>
      <c r="C25" s="5" t="s">
        <v>1265</v>
      </c>
      <c r="D25" s="5" t="s">
        <v>1265</v>
      </c>
      <c r="E25" s="5" t="s">
        <v>1265</v>
      </c>
      <c r="F25" s="5" t="s">
        <v>1265</v>
      </c>
      <c r="G25" s="5" t="s">
        <v>1266</v>
      </c>
      <c r="H25" s="5" t="s">
        <v>1266</v>
      </c>
      <c r="I25" s="5" t="s">
        <v>1266</v>
      </c>
      <c r="J25" s="5" t="s">
        <v>1266</v>
      </c>
      <c r="K25" s="5" t="s">
        <v>1267</v>
      </c>
      <c r="L25" s="5" t="s">
        <v>1267</v>
      </c>
      <c r="M25" s="5" t="s">
        <v>1267</v>
      </c>
      <c r="N25" s="5" t="s">
        <v>1267</v>
      </c>
      <c r="O25" s="5" t="s">
        <v>1267</v>
      </c>
      <c r="P25" s="5" t="s">
        <v>1267</v>
      </c>
    </row>
    <row r="26" spans="2:18" ht="27" customHeight="1" x14ac:dyDescent="0.25">
      <c r="B26" s="33" t="s">
        <v>1515</v>
      </c>
      <c r="C26" s="4" t="s">
        <v>1516</v>
      </c>
      <c r="D26" s="4" t="s">
        <v>1516</v>
      </c>
      <c r="E26" s="4" t="s">
        <v>1516</v>
      </c>
      <c r="F26" s="4" t="s">
        <v>1516</v>
      </c>
      <c r="G26" s="4" t="s">
        <v>51</v>
      </c>
      <c r="H26" s="4" t="s">
        <v>51</v>
      </c>
      <c r="I26" s="4" t="s">
        <v>51</v>
      </c>
      <c r="J26" s="4" t="s">
        <v>51</v>
      </c>
      <c r="K26" s="4" t="s">
        <v>50</v>
      </c>
      <c r="L26" s="4" t="s">
        <v>50</v>
      </c>
      <c r="M26" s="4" t="s">
        <v>50</v>
      </c>
      <c r="N26" s="4" t="s">
        <v>50</v>
      </c>
      <c r="O26" s="4" t="s">
        <v>50</v>
      </c>
      <c r="P26" s="4" t="s">
        <v>50</v>
      </c>
    </row>
    <row r="27" spans="2:18" ht="27" customHeight="1" x14ac:dyDescent="0.25">
      <c r="B27" s="33" t="s">
        <v>1518</v>
      </c>
      <c r="C27" s="4" t="s">
        <v>1519</v>
      </c>
      <c r="D27" s="4" t="s">
        <v>1519</v>
      </c>
      <c r="E27" s="4" t="s">
        <v>1519</v>
      </c>
      <c r="F27" s="4" t="s">
        <v>1519</v>
      </c>
      <c r="G27" s="4" t="s">
        <v>51</v>
      </c>
      <c r="H27" s="4" t="s">
        <v>51</v>
      </c>
      <c r="I27" s="4" t="s">
        <v>51</v>
      </c>
      <c r="J27" s="4" t="s">
        <v>51</v>
      </c>
      <c r="K27" s="4" t="s">
        <v>50</v>
      </c>
      <c r="L27" s="4" t="s">
        <v>50</v>
      </c>
      <c r="M27" s="4" t="s">
        <v>50</v>
      </c>
      <c r="N27" s="4" t="s">
        <v>50</v>
      </c>
      <c r="O27" s="4" t="s">
        <v>50</v>
      </c>
      <c r="P27" s="4" t="s">
        <v>50</v>
      </c>
    </row>
    <row r="28" spans="2:18" ht="27" customHeight="1" x14ac:dyDescent="0.25">
      <c r="B28" s="33" t="s">
        <v>1521</v>
      </c>
      <c r="C28" s="4" t="s">
        <v>1522</v>
      </c>
      <c r="D28" s="4" t="s">
        <v>1522</v>
      </c>
      <c r="E28" s="4" t="s">
        <v>1522</v>
      </c>
      <c r="F28" s="4" t="s">
        <v>1522</v>
      </c>
      <c r="G28" s="4" t="s">
        <v>905</v>
      </c>
      <c r="H28" s="4" t="s">
        <v>905</v>
      </c>
      <c r="I28" s="4" t="s">
        <v>905</v>
      </c>
      <c r="J28" s="4" t="s">
        <v>905</v>
      </c>
      <c r="K28" s="4" t="s">
        <v>1076</v>
      </c>
      <c r="L28" s="4" t="s">
        <v>1076</v>
      </c>
      <c r="M28" s="4" t="s">
        <v>1076</v>
      </c>
      <c r="N28" s="4" t="s">
        <v>1076</v>
      </c>
      <c r="O28" s="4" t="s">
        <v>1076</v>
      </c>
      <c r="P28" s="4" t="s">
        <v>1076</v>
      </c>
    </row>
    <row r="29" spans="2:18" ht="27" customHeight="1" x14ac:dyDescent="0.25">
      <c r="B29" s="33" t="s">
        <v>1523</v>
      </c>
      <c r="C29" s="4" t="s">
        <v>1524</v>
      </c>
      <c r="D29" s="4" t="s">
        <v>1524</v>
      </c>
      <c r="E29" s="4" t="s">
        <v>1524</v>
      </c>
      <c r="F29" s="4" t="s">
        <v>1524</v>
      </c>
      <c r="G29" s="4" t="s">
        <v>1082</v>
      </c>
      <c r="H29" s="4" t="s">
        <v>1082</v>
      </c>
      <c r="I29" s="4" t="s">
        <v>1082</v>
      </c>
      <c r="J29" s="4" t="s">
        <v>1082</v>
      </c>
      <c r="K29" s="4" t="s">
        <v>1081</v>
      </c>
      <c r="L29" s="4" t="s">
        <v>1081</v>
      </c>
      <c r="M29" s="4" t="s">
        <v>1081</v>
      </c>
      <c r="N29" s="4" t="s">
        <v>1081</v>
      </c>
      <c r="O29" s="4" t="s">
        <v>1081</v>
      </c>
      <c r="P29" s="4" t="s">
        <v>1081</v>
      </c>
    </row>
    <row r="30" spans="2:18" ht="27" customHeight="1" x14ac:dyDescent="0.25">
      <c r="B30" s="33" t="s">
        <v>1526</v>
      </c>
      <c r="C30" s="4" t="s">
        <v>1527</v>
      </c>
      <c r="D30" s="4" t="s">
        <v>1527</v>
      </c>
      <c r="E30" s="4" t="s">
        <v>1527</v>
      </c>
      <c r="F30" s="4" t="s">
        <v>1527</v>
      </c>
      <c r="G30" s="4" t="s">
        <v>51</v>
      </c>
      <c r="H30" s="4" t="s">
        <v>51</v>
      </c>
      <c r="I30" s="4" t="s">
        <v>51</v>
      </c>
      <c r="J30" s="4" t="s">
        <v>51</v>
      </c>
      <c r="K30" s="4" t="s">
        <v>50</v>
      </c>
      <c r="L30" s="4" t="s">
        <v>50</v>
      </c>
      <c r="M30" s="4" t="s">
        <v>50</v>
      </c>
      <c r="N30" s="4" t="s">
        <v>50</v>
      </c>
      <c r="O30" s="4" t="s">
        <v>50</v>
      </c>
      <c r="P30" s="4" t="s">
        <v>50</v>
      </c>
    </row>
    <row r="31" spans="2:18" ht="27" customHeight="1" x14ac:dyDescent="0.25">
      <c r="B31" s="33" t="s">
        <v>1529</v>
      </c>
      <c r="C31" s="4" t="s">
        <v>1530</v>
      </c>
      <c r="D31" s="4" t="s">
        <v>1530</v>
      </c>
      <c r="E31" s="4" t="s">
        <v>1530</v>
      </c>
      <c r="F31" s="4" t="s">
        <v>1530</v>
      </c>
      <c r="G31" s="4" t="s">
        <v>146</v>
      </c>
      <c r="H31" s="4" t="s">
        <v>146</v>
      </c>
      <c r="I31" s="4" t="s">
        <v>146</v>
      </c>
      <c r="J31" s="4" t="s">
        <v>146</v>
      </c>
      <c r="K31" s="4" t="s">
        <v>1093</v>
      </c>
      <c r="L31" s="4" t="s">
        <v>1093</v>
      </c>
      <c r="M31" s="4" t="s">
        <v>1093</v>
      </c>
      <c r="N31" s="4" t="s">
        <v>1093</v>
      </c>
      <c r="O31" s="4" t="s">
        <v>1093</v>
      </c>
      <c r="P31" s="4" t="s">
        <v>1093</v>
      </c>
    </row>
    <row r="32" spans="2:18" ht="27" customHeight="1" x14ac:dyDescent="0.25">
      <c r="B32" s="33" t="s">
        <v>1531</v>
      </c>
      <c r="C32" s="4" t="s">
        <v>1532</v>
      </c>
      <c r="D32" s="4" t="s">
        <v>1532</v>
      </c>
      <c r="E32" s="4" t="s">
        <v>1532</v>
      </c>
      <c r="F32" s="4" t="s">
        <v>1532</v>
      </c>
      <c r="G32" s="4" t="s">
        <v>1099</v>
      </c>
      <c r="H32" s="4" t="s">
        <v>1099</v>
      </c>
      <c r="I32" s="4" t="s">
        <v>1099</v>
      </c>
      <c r="J32" s="4" t="s">
        <v>1099</v>
      </c>
      <c r="K32" s="4" t="s">
        <v>1098</v>
      </c>
      <c r="L32" s="4" t="s">
        <v>1098</v>
      </c>
      <c r="M32" s="4" t="s">
        <v>1098</v>
      </c>
      <c r="N32" s="4" t="s">
        <v>1098</v>
      </c>
      <c r="O32" s="4" t="s">
        <v>1098</v>
      </c>
      <c r="P32" s="4" t="s">
        <v>1098</v>
      </c>
    </row>
    <row r="33" spans="2:16" ht="27" customHeight="1" x14ac:dyDescent="0.25">
      <c r="B33" s="3" t="s">
        <v>1268</v>
      </c>
      <c r="C33" s="3" t="s">
        <v>1268</v>
      </c>
      <c r="D33" s="3" t="s">
        <v>1268</v>
      </c>
      <c r="E33" s="3" t="s">
        <v>1268</v>
      </c>
      <c r="F33" s="3" t="s">
        <v>1268</v>
      </c>
      <c r="G33" s="3" t="s">
        <v>1268</v>
      </c>
      <c r="H33" s="3" t="s">
        <v>1268</v>
      </c>
      <c r="I33" s="3" t="s">
        <v>1268</v>
      </c>
      <c r="J33" s="3" t="s">
        <v>1268</v>
      </c>
      <c r="K33" s="3" t="s">
        <v>1268</v>
      </c>
      <c r="L33" s="3" t="s">
        <v>1268</v>
      </c>
      <c r="M33" s="3" t="s">
        <v>1268</v>
      </c>
      <c r="N33" s="3" t="s">
        <v>1268</v>
      </c>
      <c r="O33" s="3" t="s">
        <v>1268</v>
      </c>
      <c r="P33" s="3" t="s">
        <v>1268</v>
      </c>
    </row>
    <row r="34" spans="2:16" ht="27" customHeight="1" x14ac:dyDescent="0.25">
      <c r="B34" s="33" t="s">
        <v>1515</v>
      </c>
      <c r="C34" s="4" t="s">
        <v>1063</v>
      </c>
      <c r="D34" s="4" t="s">
        <v>1063</v>
      </c>
      <c r="E34" s="4" t="s">
        <v>1063</v>
      </c>
      <c r="F34" s="4" t="s">
        <v>1063</v>
      </c>
      <c r="G34" s="4" t="s">
        <v>1063</v>
      </c>
      <c r="H34" s="4" t="s">
        <v>1063</v>
      </c>
      <c r="I34" s="4" t="s">
        <v>1063</v>
      </c>
      <c r="J34" s="4" t="s">
        <v>1063</v>
      </c>
      <c r="K34" s="4" t="s">
        <v>1063</v>
      </c>
      <c r="L34" s="4" t="s">
        <v>1063</v>
      </c>
      <c r="M34" s="4" t="s">
        <v>1063</v>
      </c>
      <c r="N34" s="4" t="s">
        <v>1063</v>
      </c>
      <c r="O34" s="4" t="s">
        <v>1063</v>
      </c>
      <c r="P34" s="4" t="s">
        <v>1063</v>
      </c>
    </row>
    <row r="35" spans="2:16" ht="27" customHeight="1" x14ac:dyDescent="0.25">
      <c r="B35" s="33" t="s">
        <v>1518</v>
      </c>
      <c r="C35" s="4" t="s">
        <v>1068</v>
      </c>
      <c r="D35" s="4" t="s">
        <v>1068</v>
      </c>
      <c r="E35" s="4" t="s">
        <v>1068</v>
      </c>
      <c r="F35" s="4" t="s">
        <v>1068</v>
      </c>
      <c r="G35" s="4" t="s">
        <v>1068</v>
      </c>
      <c r="H35" s="4" t="s">
        <v>1068</v>
      </c>
      <c r="I35" s="4" t="s">
        <v>1068</v>
      </c>
      <c r="J35" s="4" t="s">
        <v>1068</v>
      </c>
      <c r="K35" s="4" t="s">
        <v>1068</v>
      </c>
      <c r="L35" s="4" t="s">
        <v>1068</v>
      </c>
      <c r="M35" s="4" t="s">
        <v>1068</v>
      </c>
      <c r="N35" s="4" t="s">
        <v>1068</v>
      </c>
      <c r="O35" s="4" t="s">
        <v>1068</v>
      </c>
      <c r="P35" s="4" t="s">
        <v>1068</v>
      </c>
    </row>
    <row r="36" spans="2:16" ht="27" customHeight="1" x14ac:dyDescent="0.25">
      <c r="B36" s="33" t="s">
        <v>1521</v>
      </c>
      <c r="C36" s="4" t="s">
        <v>1074</v>
      </c>
      <c r="D36" s="4" t="s">
        <v>1074</v>
      </c>
      <c r="E36" s="4" t="s">
        <v>1074</v>
      </c>
      <c r="F36" s="4" t="s">
        <v>1074</v>
      </c>
      <c r="G36" s="4" t="s">
        <v>1074</v>
      </c>
      <c r="H36" s="4" t="s">
        <v>1074</v>
      </c>
      <c r="I36" s="4" t="s">
        <v>1074</v>
      </c>
      <c r="J36" s="4" t="s">
        <v>1074</v>
      </c>
      <c r="K36" s="4" t="s">
        <v>1074</v>
      </c>
      <c r="L36" s="4" t="s">
        <v>1074</v>
      </c>
      <c r="M36" s="4" t="s">
        <v>1074</v>
      </c>
      <c r="N36" s="4" t="s">
        <v>1074</v>
      </c>
      <c r="O36" s="4" t="s">
        <v>1074</v>
      </c>
      <c r="P36" s="4" t="s">
        <v>1074</v>
      </c>
    </row>
    <row r="37" spans="2:16" ht="27" customHeight="1" x14ac:dyDescent="0.25">
      <c r="B37" s="33" t="s">
        <v>1523</v>
      </c>
      <c r="C37" s="4" t="s">
        <v>1079</v>
      </c>
      <c r="D37" s="4" t="s">
        <v>1079</v>
      </c>
      <c r="E37" s="4" t="s">
        <v>1079</v>
      </c>
      <c r="F37" s="4" t="s">
        <v>1079</v>
      </c>
      <c r="G37" s="4" t="s">
        <v>1079</v>
      </c>
      <c r="H37" s="4" t="s">
        <v>1079</v>
      </c>
      <c r="I37" s="4" t="s">
        <v>1079</v>
      </c>
      <c r="J37" s="4" t="s">
        <v>1079</v>
      </c>
      <c r="K37" s="4" t="s">
        <v>1079</v>
      </c>
      <c r="L37" s="4" t="s">
        <v>1079</v>
      </c>
      <c r="M37" s="4" t="s">
        <v>1079</v>
      </c>
      <c r="N37" s="4" t="s">
        <v>1079</v>
      </c>
      <c r="O37" s="4" t="s">
        <v>1079</v>
      </c>
      <c r="P37" s="4" t="s">
        <v>1079</v>
      </c>
    </row>
    <row r="38" spans="2:16" ht="27" customHeight="1" x14ac:dyDescent="0.25">
      <c r="B38" s="33" t="s">
        <v>1526</v>
      </c>
      <c r="C38" s="4" t="s">
        <v>1086</v>
      </c>
      <c r="D38" s="4" t="s">
        <v>1086</v>
      </c>
      <c r="E38" s="4" t="s">
        <v>1086</v>
      </c>
      <c r="F38" s="4" t="s">
        <v>1086</v>
      </c>
      <c r="G38" s="4" t="s">
        <v>1086</v>
      </c>
      <c r="H38" s="4" t="s">
        <v>1086</v>
      </c>
      <c r="I38" s="4" t="s">
        <v>1086</v>
      </c>
      <c r="J38" s="4" t="s">
        <v>1086</v>
      </c>
      <c r="K38" s="4" t="s">
        <v>1086</v>
      </c>
      <c r="L38" s="4" t="s">
        <v>1086</v>
      </c>
      <c r="M38" s="4" t="s">
        <v>1086</v>
      </c>
      <c r="N38" s="4" t="s">
        <v>1086</v>
      </c>
      <c r="O38" s="4" t="s">
        <v>1086</v>
      </c>
      <c r="P38" s="4" t="s">
        <v>1086</v>
      </c>
    </row>
    <row r="39" spans="2:16" ht="27" customHeight="1" x14ac:dyDescent="0.25">
      <c r="B39" s="33" t="s">
        <v>1529</v>
      </c>
      <c r="C39" s="4" t="s">
        <v>1092</v>
      </c>
      <c r="D39" s="4" t="s">
        <v>1092</v>
      </c>
      <c r="E39" s="4" t="s">
        <v>1092</v>
      </c>
      <c r="F39" s="4" t="s">
        <v>1092</v>
      </c>
      <c r="G39" s="4" t="s">
        <v>1092</v>
      </c>
      <c r="H39" s="4" t="s">
        <v>1092</v>
      </c>
      <c r="I39" s="4" t="s">
        <v>1092</v>
      </c>
      <c r="J39" s="4" t="s">
        <v>1092</v>
      </c>
      <c r="K39" s="4" t="s">
        <v>1092</v>
      </c>
      <c r="L39" s="4" t="s">
        <v>1092</v>
      </c>
      <c r="M39" s="4" t="s">
        <v>1092</v>
      </c>
      <c r="N39" s="4" t="s">
        <v>1092</v>
      </c>
      <c r="O39" s="4" t="s">
        <v>1092</v>
      </c>
      <c r="P39" s="4" t="s">
        <v>1092</v>
      </c>
    </row>
    <row r="40" spans="2:16" ht="27" customHeight="1" x14ac:dyDescent="0.25">
      <c r="B40" s="33" t="s">
        <v>1531</v>
      </c>
      <c r="C40" s="4" t="s">
        <v>1096</v>
      </c>
      <c r="D40" s="4" t="s">
        <v>1096</v>
      </c>
      <c r="E40" s="4" t="s">
        <v>1096</v>
      </c>
      <c r="F40" s="4" t="s">
        <v>1096</v>
      </c>
      <c r="G40" s="4" t="s">
        <v>1096</v>
      </c>
      <c r="H40" s="4" t="s">
        <v>1096</v>
      </c>
      <c r="I40" s="4" t="s">
        <v>1096</v>
      </c>
      <c r="J40" s="4" t="s">
        <v>1096</v>
      </c>
      <c r="K40" s="4" t="s">
        <v>1096</v>
      </c>
      <c r="L40" s="4" t="s">
        <v>1096</v>
      </c>
      <c r="M40" s="4" t="s">
        <v>1096</v>
      </c>
      <c r="N40" s="4" t="s">
        <v>1096</v>
      </c>
      <c r="O40" s="4" t="s">
        <v>1096</v>
      </c>
      <c r="P40" s="4" t="s">
        <v>1096</v>
      </c>
    </row>
    <row r="42" spans="2:16" ht="34.5" customHeight="1" x14ac:dyDescent="0.25">
      <c r="B42" s="13" t="s">
        <v>4</v>
      </c>
      <c r="C42" s="13"/>
      <c r="D42" s="13"/>
      <c r="E42" s="13"/>
      <c r="F42" s="13"/>
      <c r="G42" s="13"/>
      <c r="H42" s="13"/>
      <c r="I42" s="13"/>
      <c r="J42" s="13"/>
      <c r="K42" s="13"/>
      <c r="L42" s="13"/>
      <c r="M42" s="13"/>
      <c r="N42" s="13"/>
      <c r="O42" s="13"/>
      <c r="P42" s="13"/>
    </row>
    <row r="44" spans="2:16" x14ac:dyDescent="0.25">
      <c r="B44" s="2" t="s">
        <v>5</v>
      </c>
      <c r="C44" s="1"/>
      <c r="D44" s="1" t="s">
        <v>1061</v>
      </c>
      <c r="E44" s="1"/>
      <c r="F44" s="1"/>
      <c r="G44" s="1"/>
      <c r="H44" s="1"/>
      <c r="I44" s="1"/>
      <c r="J44" s="1"/>
      <c r="K44" s="1"/>
      <c r="L44" s="1"/>
      <c r="M44" s="1"/>
      <c r="N44" s="1"/>
      <c r="O44" s="1"/>
      <c r="P44" s="1"/>
    </row>
    <row r="45" spans="2:16" x14ac:dyDescent="0.25">
      <c r="B45" s="2" t="s">
        <v>7</v>
      </c>
      <c r="C45" s="1"/>
      <c r="D45" s="1" t="s">
        <v>149</v>
      </c>
      <c r="E45" s="1"/>
      <c r="F45" s="1"/>
      <c r="G45" s="1"/>
      <c r="H45" s="1"/>
      <c r="I45" s="1"/>
      <c r="J45" s="1"/>
      <c r="K45" s="1"/>
      <c r="L45" s="1"/>
      <c r="M45" s="1"/>
      <c r="N45" s="1"/>
      <c r="O45" s="1"/>
      <c r="P45" s="1"/>
    </row>
    <row r="46" spans="2:16" x14ac:dyDescent="0.25">
      <c r="B46" s="2" t="s">
        <v>9</v>
      </c>
      <c r="C46" s="1"/>
      <c r="D46" s="1" t="s">
        <v>1062</v>
      </c>
      <c r="E46" s="1"/>
      <c r="F46" s="1"/>
      <c r="G46" s="1"/>
      <c r="H46" s="1"/>
      <c r="I46" s="1"/>
      <c r="J46" s="1"/>
      <c r="K46" s="1"/>
      <c r="L46" s="1"/>
      <c r="M46" s="1"/>
      <c r="N46" s="1"/>
      <c r="O46" s="1"/>
      <c r="P46" s="1"/>
    </row>
    <row r="47" spans="2:16" x14ac:dyDescent="0.25">
      <c r="B47" s="2" t="s">
        <v>11</v>
      </c>
      <c r="C47" s="1"/>
      <c r="D47" s="1" t="s">
        <v>45</v>
      </c>
      <c r="E47" s="1"/>
      <c r="F47" s="1"/>
      <c r="G47" s="1"/>
      <c r="H47" s="1"/>
      <c r="I47" s="1"/>
      <c r="J47" s="1"/>
      <c r="K47" s="1"/>
      <c r="L47" s="1"/>
      <c r="M47" s="1"/>
      <c r="N47" s="1"/>
      <c r="O47" s="1"/>
      <c r="P47" s="1"/>
    </row>
    <row r="48" spans="2:16" x14ac:dyDescent="0.25">
      <c r="B48" s="2" t="s">
        <v>13</v>
      </c>
      <c r="C48" s="1"/>
      <c r="D48" s="1" t="s">
        <v>1063</v>
      </c>
      <c r="E48" s="1"/>
      <c r="F48" s="1"/>
      <c r="G48" s="1"/>
      <c r="H48" s="1"/>
      <c r="I48" s="1"/>
      <c r="J48" s="1"/>
      <c r="K48" s="1"/>
      <c r="L48" s="1"/>
      <c r="M48" s="1"/>
      <c r="N48" s="1"/>
      <c r="O48" s="1"/>
      <c r="P48" s="1"/>
    </row>
    <row r="49" spans="2:16" x14ac:dyDescent="0.25">
      <c r="B49" s="2" t="s">
        <v>15</v>
      </c>
      <c r="C49" s="1"/>
      <c r="D49" s="1"/>
      <c r="E49" s="1"/>
      <c r="F49" s="1"/>
      <c r="G49" s="1"/>
      <c r="H49" s="1"/>
      <c r="I49" s="1"/>
      <c r="J49" s="1"/>
      <c r="K49" s="1"/>
      <c r="L49" s="1"/>
      <c r="M49" s="1"/>
      <c r="N49" s="1"/>
      <c r="O49" s="1"/>
      <c r="P49" s="1"/>
    </row>
    <row r="50" spans="2:16" x14ac:dyDescent="0.25">
      <c r="B50" s="2" t="s">
        <v>16</v>
      </c>
      <c r="C50" s="1"/>
      <c r="D50" s="1"/>
      <c r="E50" s="1"/>
      <c r="F50" s="1"/>
      <c r="G50" s="1"/>
      <c r="H50" s="1"/>
      <c r="I50" s="1"/>
      <c r="J50" s="1"/>
      <c r="K50" s="1"/>
      <c r="L50" s="1"/>
      <c r="M50" s="1"/>
      <c r="N50" s="1"/>
      <c r="O50" s="1"/>
      <c r="P50" s="1"/>
    </row>
    <row r="51" spans="2:16" x14ac:dyDescent="0.25">
      <c r="B51" s="2" t="s">
        <v>17</v>
      </c>
      <c r="C51" s="1"/>
      <c r="D51" s="1" t="s">
        <v>47</v>
      </c>
      <c r="E51" s="1"/>
      <c r="F51" s="1"/>
      <c r="G51" s="1"/>
      <c r="H51" s="1"/>
      <c r="I51" s="1"/>
      <c r="J51" s="1"/>
      <c r="K51" s="1"/>
      <c r="L51" s="1"/>
      <c r="M51" s="1"/>
      <c r="N51" s="1"/>
      <c r="O51" s="1"/>
      <c r="P51" s="1"/>
    </row>
    <row r="52" spans="2:16" x14ac:dyDescent="0.25">
      <c r="B52" s="2" t="s">
        <v>18</v>
      </c>
      <c r="C52" s="1"/>
      <c r="D52" s="1" t="s">
        <v>48</v>
      </c>
      <c r="E52" s="1"/>
      <c r="F52" s="1"/>
      <c r="G52" s="1"/>
      <c r="H52" s="1"/>
      <c r="I52" s="1"/>
      <c r="J52" s="1"/>
      <c r="K52" s="1"/>
      <c r="L52" s="1"/>
      <c r="M52" s="1"/>
      <c r="N52" s="1"/>
      <c r="O52" s="1"/>
      <c r="P52" s="1"/>
    </row>
    <row r="53" spans="2:16" x14ac:dyDescent="0.25">
      <c r="B53" s="2" t="s">
        <v>20</v>
      </c>
      <c r="C53" s="1"/>
      <c r="D53" s="1">
        <v>85</v>
      </c>
      <c r="E53" s="1"/>
      <c r="F53" s="1"/>
      <c r="G53" s="1"/>
      <c r="H53" s="1"/>
      <c r="I53" s="1"/>
      <c r="J53" s="1"/>
      <c r="K53" s="1"/>
      <c r="L53" s="1"/>
      <c r="M53" s="1"/>
      <c r="N53" s="1"/>
      <c r="O53" s="1"/>
      <c r="P53" s="1"/>
    </row>
    <row r="54" spans="2:16" x14ac:dyDescent="0.25">
      <c r="B54" s="2" t="s">
        <v>21</v>
      </c>
      <c r="C54" s="1"/>
      <c r="D54" s="1">
        <v>3</v>
      </c>
      <c r="E54" s="1"/>
      <c r="F54" s="1"/>
      <c r="G54" s="1"/>
      <c r="H54" s="1"/>
      <c r="I54" s="1"/>
      <c r="J54" s="1"/>
      <c r="K54" s="1"/>
      <c r="L54" s="1"/>
      <c r="M54" s="1"/>
      <c r="N54" s="1"/>
      <c r="O54" s="1"/>
      <c r="P54" s="1"/>
    </row>
    <row r="55" spans="2:16" x14ac:dyDescent="0.25">
      <c r="B55" s="2" t="s">
        <v>22</v>
      </c>
      <c r="C55" s="1"/>
      <c r="D55" s="1">
        <v>95</v>
      </c>
      <c r="E55" s="1"/>
      <c r="F55" s="1"/>
      <c r="G55" s="1"/>
      <c r="H55" s="1"/>
      <c r="I55" s="1"/>
      <c r="J55" s="1"/>
      <c r="K55" s="1"/>
      <c r="L55" s="1"/>
      <c r="M55" s="1"/>
      <c r="N55" s="1"/>
      <c r="O55" s="1"/>
      <c r="P55" s="1"/>
    </row>
    <row r="56" spans="2:16" x14ac:dyDescent="0.25">
      <c r="B56" s="2" t="s">
        <v>23</v>
      </c>
      <c r="C56" s="1"/>
      <c r="D56" s="1" t="s">
        <v>49</v>
      </c>
      <c r="E56" s="1"/>
      <c r="F56" s="1"/>
      <c r="G56" s="1"/>
      <c r="H56" s="1"/>
      <c r="I56" s="1"/>
      <c r="J56" s="1"/>
      <c r="K56" s="1"/>
      <c r="L56" s="1"/>
      <c r="M56" s="1"/>
      <c r="N56" s="1"/>
      <c r="O56" s="1"/>
      <c r="P56" s="1"/>
    </row>
    <row r="57" spans="2:16" x14ac:dyDescent="0.25">
      <c r="B57" s="2" t="s">
        <v>25</v>
      </c>
      <c r="C57" s="1"/>
      <c r="D57" s="1" t="s">
        <v>26</v>
      </c>
      <c r="E57" s="1"/>
      <c r="F57" s="1"/>
      <c r="G57" s="1"/>
      <c r="H57" s="1"/>
      <c r="I57" s="1"/>
      <c r="J57" s="1"/>
      <c r="K57" s="1"/>
      <c r="L57" s="1"/>
      <c r="M57" s="1"/>
      <c r="N57" s="1"/>
      <c r="O57" s="1"/>
      <c r="P57" s="1"/>
    </row>
    <row r="58" spans="2:16" x14ac:dyDescent="0.25">
      <c r="B58" s="2" t="s">
        <v>27</v>
      </c>
      <c r="C58" s="1"/>
      <c r="D58" s="1" t="s">
        <v>1269</v>
      </c>
      <c r="E58" s="1"/>
      <c r="F58" s="1"/>
      <c r="G58" s="1"/>
      <c r="H58" s="1"/>
      <c r="I58" s="1"/>
      <c r="J58" s="1"/>
      <c r="K58" s="1"/>
      <c r="L58" s="1"/>
      <c r="M58" s="1"/>
      <c r="N58" s="1"/>
      <c r="O58" s="1"/>
      <c r="P58" s="1"/>
    </row>
    <row r="59" spans="2:16" x14ac:dyDescent="0.25">
      <c r="B59" s="2" t="s">
        <v>29</v>
      </c>
      <c r="C59" s="1"/>
      <c r="D59" s="1"/>
      <c r="E59" s="1"/>
      <c r="F59" s="1"/>
      <c r="G59" s="1"/>
      <c r="H59" s="1"/>
      <c r="I59" s="1"/>
      <c r="J59" s="1"/>
      <c r="K59" s="1"/>
      <c r="L59" s="1"/>
      <c r="M59" s="1"/>
      <c r="N59" s="1"/>
      <c r="O59" s="1"/>
      <c r="P59" s="1"/>
    </row>
    <row r="60" spans="2:16" x14ac:dyDescent="0.25">
      <c r="B60" s="2" t="s">
        <v>30</v>
      </c>
      <c r="C60" s="1"/>
      <c r="D60" s="1" t="s">
        <v>50</v>
      </c>
      <c r="E60" s="1"/>
      <c r="F60" s="1"/>
      <c r="G60" s="1"/>
      <c r="H60" s="1"/>
      <c r="I60" s="1"/>
      <c r="J60" s="1"/>
      <c r="K60" s="1"/>
      <c r="L60" s="1"/>
      <c r="M60" s="1"/>
      <c r="N60" s="1"/>
      <c r="O60" s="1"/>
      <c r="P60" s="1"/>
    </row>
    <row r="61" spans="2:16" x14ac:dyDescent="0.25">
      <c r="B61" s="2" t="s">
        <v>32</v>
      </c>
      <c r="C61" s="1"/>
      <c r="D61" s="1" t="s">
        <v>51</v>
      </c>
      <c r="E61" s="1"/>
      <c r="F61" s="1"/>
      <c r="G61" s="1"/>
      <c r="H61" s="1"/>
      <c r="I61" s="1"/>
      <c r="J61" s="1"/>
      <c r="K61" s="1"/>
      <c r="L61" s="1"/>
      <c r="M61" s="1"/>
      <c r="N61" s="1"/>
      <c r="O61" s="1"/>
      <c r="P61" s="1"/>
    </row>
    <row r="62" spans="2:16" x14ac:dyDescent="0.25">
      <c r="B62" s="2" t="s">
        <v>34</v>
      </c>
      <c r="C62" s="1"/>
      <c r="D62" s="1" t="s">
        <v>1064</v>
      </c>
      <c r="E62" s="1"/>
      <c r="F62" s="1"/>
      <c r="G62" s="1"/>
      <c r="H62" s="1"/>
      <c r="I62" s="1"/>
      <c r="J62" s="1"/>
      <c r="K62" s="1"/>
      <c r="L62" s="1"/>
      <c r="M62" s="1"/>
      <c r="N62" s="1"/>
      <c r="O62" s="1"/>
      <c r="P62" s="1"/>
    </row>
    <row r="64" spans="2:16" x14ac:dyDescent="0.25">
      <c r="B64" s="2" t="s">
        <v>5</v>
      </c>
      <c r="C64" s="1"/>
      <c r="D64" s="1" t="s">
        <v>1065</v>
      </c>
      <c r="E64" s="1"/>
      <c r="F64" s="1"/>
      <c r="G64" s="1"/>
      <c r="H64" s="1"/>
      <c r="I64" s="1"/>
      <c r="J64" s="1"/>
      <c r="K64" s="1"/>
      <c r="L64" s="1"/>
      <c r="M64" s="1"/>
      <c r="N64" s="1"/>
      <c r="O64" s="1"/>
      <c r="P64" s="1"/>
    </row>
    <row r="65" spans="2:16" x14ac:dyDescent="0.25">
      <c r="B65" s="2" t="s">
        <v>7</v>
      </c>
      <c r="C65" s="1"/>
      <c r="D65" s="1" t="s">
        <v>149</v>
      </c>
      <c r="E65" s="1"/>
      <c r="F65" s="1"/>
      <c r="G65" s="1"/>
      <c r="H65" s="1"/>
      <c r="I65" s="1"/>
      <c r="J65" s="1"/>
      <c r="K65" s="1"/>
      <c r="L65" s="1"/>
      <c r="M65" s="1"/>
      <c r="N65" s="1"/>
      <c r="O65" s="1"/>
      <c r="P65" s="1"/>
    </row>
    <row r="66" spans="2:16" x14ac:dyDescent="0.25">
      <c r="B66" s="2" t="s">
        <v>9</v>
      </c>
      <c r="C66" s="1"/>
      <c r="D66" s="1" t="s">
        <v>1066</v>
      </c>
      <c r="E66" s="1"/>
      <c r="F66" s="1"/>
      <c r="G66" s="1"/>
      <c r="H66" s="1"/>
      <c r="I66" s="1"/>
      <c r="J66" s="1"/>
      <c r="K66" s="1"/>
      <c r="L66" s="1"/>
      <c r="M66" s="1"/>
      <c r="N66" s="1"/>
      <c r="O66" s="1"/>
      <c r="P66" s="1"/>
    </row>
    <row r="67" spans="2:16" x14ac:dyDescent="0.25">
      <c r="B67" s="2" t="s">
        <v>11</v>
      </c>
      <c r="C67" s="1"/>
      <c r="D67" s="1" t="s">
        <v>1067</v>
      </c>
      <c r="E67" s="1"/>
      <c r="F67" s="1"/>
      <c r="G67" s="1"/>
      <c r="H67" s="1"/>
      <c r="I67" s="1"/>
      <c r="J67" s="1"/>
      <c r="K67" s="1"/>
      <c r="L67" s="1"/>
      <c r="M67" s="1"/>
      <c r="N67" s="1"/>
      <c r="O67" s="1"/>
      <c r="P67" s="1"/>
    </row>
    <row r="68" spans="2:16" x14ac:dyDescent="0.25">
      <c r="B68" s="2" t="s">
        <v>13</v>
      </c>
      <c r="C68" s="1"/>
      <c r="D68" s="1" t="s">
        <v>1068</v>
      </c>
      <c r="E68" s="1"/>
      <c r="F68" s="1"/>
      <c r="G68" s="1"/>
      <c r="H68" s="1"/>
      <c r="I68" s="1"/>
      <c r="J68" s="1"/>
      <c r="K68" s="1"/>
      <c r="L68" s="1"/>
      <c r="M68" s="1"/>
      <c r="N68" s="1"/>
      <c r="O68" s="1"/>
      <c r="P68" s="1"/>
    </row>
    <row r="69" spans="2:16" x14ac:dyDescent="0.25">
      <c r="B69" s="2" t="s">
        <v>15</v>
      </c>
      <c r="C69" s="1"/>
      <c r="D69" s="1"/>
      <c r="E69" s="1"/>
      <c r="F69" s="1"/>
      <c r="G69" s="1"/>
      <c r="H69" s="1"/>
      <c r="I69" s="1"/>
      <c r="J69" s="1"/>
      <c r="K69" s="1"/>
      <c r="L69" s="1"/>
      <c r="M69" s="1"/>
      <c r="N69" s="1"/>
      <c r="O69" s="1"/>
      <c r="P69" s="1"/>
    </row>
    <row r="70" spans="2:16" x14ac:dyDescent="0.25">
      <c r="B70" s="2" t="s">
        <v>16</v>
      </c>
      <c r="C70" s="1"/>
      <c r="D70" s="1"/>
      <c r="E70" s="1"/>
      <c r="F70" s="1"/>
      <c r="G70" s="1"/>
      <c r="H70" s="1"/>
      <c r="I70" s="1"/>
      <c r="J70" s="1"/>
      <c r="K70" s="1"/>
      <c r="L70" s="1"/>
      <c r="M70" s="1"/>
      <c r="N70" s="1"/>
      <c r="O70" s="1"/>
      <c r="P70" s="1"/>
    </row>
    <row r="71" spans="2:16" x14ac:dyDescent="0.25">
      <c r="B71" s="2" t="s">
        <v>17</v>
      </c>
      <c r="C71" s="1"/>
      <c r="D71" s="1" t="s">
        <v>1069</v>
      </c>
      <c r="E71" s="1"/>
      <c r="F71" s="1"/>
      <c r="G71" s="1"/>
      <c r="H71" s="1"/>
      <c r="I71" s="1"/>
      <c r="J71" s="1"/>
      <c r="K71" s="1"/>
      <c r="L71" s="1"/>
      <c r="M71" s="1"/>
      <c r="N71" s="1"/>
      <c r="O71" s="1"/>
      <c r="P71" s="1"/>
    </row>
    <row r="72" spans="2:16" x14ac:dyDescent="0.25">
      <c r="B72" s="2" t="s">
        <v>18</v>
      </c>
      <c r="C72" s="1"/>
      <c r="D72" s="1" t="s">
        <v>1070</v>
      </c>
      <c r="E72" s="1"/>
      <c r="F72" s="1"/>
      <c r="G72" s="1"/>
      <c r="H72" s="1"/>
      <c r="I72" s="1"/>
      <c r="J72" s="1"/>
      <c r="K72" s="1"/>
      <c r="L72" s="1"/>
      <c r="M72" s="1"/>
      <c r="N72" s="1"/>
      <c r="O72" s="1"/>
      <c r="P72" s="1"/>
    </row>
    <row r="73" spans="2:16" x14ac:dyDescent="0.25">
      <c r="B73" s="2" t="s">
        <v>20</v>
      </c>
      <c r="C73" s="1"/>
      <c r="D73" s="1">
        <v>85</v>
      </c>
      <c r="E73" s="1"/>
      <c r="F73" s="1"/>
      <c r="G73" s="1"/>
      <c r="H73" s="1"/>
      <c r="I73" s="1"/>
      <c r="J73" s="1"/>
      <c r="K73" s="1"/>
      <c r="L73" s="1"/>
      <c r="M73" s="1"/>
      <c r="N73" s="1"/>
      <c r="O73" s="1"/>
      <c r="P73" s="1"/>
    </row>
    <row r="74" spans="2:16" x14ac:dyDescent="0.25">
      <c r="B74" s="2" t="s">
        <v>21</v>
      </c>
      <c r="C74" s="1"/>
      <c r="D74" s="1">
        <v>3</v>
      </c>
      <c r="E74" s="1"/>
      <c r="F74" s="1"/>
      <c r="G74" s="1"/>
      <c r="H74" s="1"/>
      <c r="I74" s="1"/>
      <c r="J74" s="1"/>
      <c r="K74" s="1"/>
      <c r="L74" s="1"/>
      <c r="M74" s="1"/>
      <c r="N74" s="1"/>
      <c r="O74" s="1"/>
      <c r="P74" s="1"/>
    </row>
    <row r="75" spans="2:16" x14ac:dyDescent="0.25">
      <c r="B75" s="2" t="s">
        <v>22</v>
      </c>
      <c r="C75" s="1"/>
      <c r="D75" s="1">
        <v>95</v>
      </c>
      <c r="E75" s="1"/>
      <c r="F75" s="1"/>
      <c r="G75" s="1"/>
      <c r="H75" s="1"/>
      <c r="I75" s="1"/>
      <c r="J75" s="1"/>
      <c r="K75" s="1"/>
      <c r="L75" s="1"/>
      <c r="M75" s="1"/>
      <c r="N75" s="1"/>
      <c r="O75" s="1"/>
      <c r="P75" s="1"/>
    </row>
    <row r="76" spans="2:16" x14ac:dyDescent="0.25">
      <c r="B76" s="2" t="s">
        <v>23</v>
      </c>
      <c r="C76" s="1"/>
      <c r="D76" s="1" t="s">
        <v>24</v>
      </c>
      <c r="E76" s="1"/>
      <c r="F76" s="1"/>
      <c r="G76" s="1"/>
      <c r="H76" s="1"/>
      <c r="I76" s="1"/>
      <c r="J76" s="1"/>
      <c r="K76" s="1"/>
      <c r="L76" s="1"/>
      <c r="M76" s="1"/>
      <c r="N76" s="1"/>
      <c r="O76" s="1"/>
      <c r="P76" s="1"/>
    </row>
    <row r="77" spans="2:16" x14ac:dyDescent="0.25">
      <c r="B77" s="2" t="s">
        <v>25</v>
      </c>
      <c r="C77" s="1"/>
      <c r="D77" s="1" t="s">
        <v>26</v>
      </c>
      <c r="E77" s="1"/>
      <c r="F77" s="1"/>
      <c r="G77" s="1"/>
      <c r="H77" s="1"/>
      <c r="I77" s="1"/>
      <c r="J77" s="1"/>
      <c r="K77" s="1"/>
      <c r="L77" s="1"/>
      <c r="M77" s="1"/>
      <c r="N77" s="1"/>
      <c r="O77" s="1"/>
      <c r="P77" s="1"/>
    </row>
    <row r="78" spans="2:16" x14ac:dyDescent="0.25">
      <c r="B78" s="2" t="s">
        <v>27</v>
      </c>
      <c r="C78" s="1"/>
      <c r="D78" s="1" t="s">
        <v>1269</v>
      </c>
      <c r="E78" s="1"/>
      <c r="F78" s="1"/>
      <c r="G78" s="1"/>
      <c r="H78" s="1"/>
      <c r="I78" s="1"/>
      <c r="J78" s="1"/>
      <c r="K78" s="1"/>
      <c r="L78" s="1"/>
      <c r="M78" s="1"/>
      <c r="N78" s="1"/>
      <c r="O78" s="1"/>
      <c r="P78" s="1"/>
    </row>
    <row r="79" spans="2:16" x14ac:dyDescent="0.25">
      <c r="B79" s="2" t="s">
        <v>29</v>
      </c>
      <c r="C79" s="1"/>
      <c r="D79" s="1"/>
      <c r="E79" s="1"/>
      <c r="F79" s="1"/>
      <c r="G79" s="1"/>
      <c r="H79" s="1"/>
      <c r="I79" s="1"/>
      <c r="J79" s="1"/>
      <c r="K79" s="1"/>
      <c r="L79" s="1"/>
      <c r="M79" s="1"/>
      <c r="N79" s="1"/>
      <c r="O79" s="1"/>
      <c r="P79" s="1"/>
    </row>
    <row r="80" spans="2:16" x14ac:dyDescent="0.25">
      <c r="B80" s="2" t="s">
        <v>30</v>
      </c>
      <c r="C80" s="1"/>
      <c r="D80" s="1" t="s">
        <v>50</v>
      </c>
      <c r="E80" s="1"/>
      <c r="F80" s="1"/>
      <c r="G80" s="1"/>
      <c r="H80" s="1"/>
      <c r="I80" s="1"/>
      <c r="J80" s="1"/>
      <c r="K80" s="1"/>
      <c r="L80" s="1"/>
      <c r="M80" s="1"/>
      <c r="N80" s="1"/>
      <c r="O80" s="1"/>
      <c r="P80" s="1"/>
    </row>
    <row r="81" spans="2:16" x14ac:dyDescent="0.25">
      <c r="B81" s="2" t="s">
        <v>32</v>
      </c>
      <c r="C81" s="1"/>
      <c r="D81" s="1" t="s">
        <v>51</v>
      </c>
      <c r="E81" s="1"/>
      <c r="F81" s="1"/>
      <c r="G81" s="1"/>
      <c r="H81" s="1"/>
      <c r="I81" s="1"/>
      <c r="J81" s="1"/>
      <c r="K81" s="1"/>
      <c r="L81" s="1"/>
      <c r="M81" s="1"/>
      <c r="N81" s="1"/>
      <c r="O81" s="1"/>
      <c r="P81" s="1"/>
    </row>
    <row r="82" spans="2:16" x14ac:dyDescent="0.25">
      <c r="B82" s="2" t="s">
        <v>34</v>
      </c>
      <c r="C82" s="1"/>
      <c r="D82" s="1" t="s">
        <v>1064</v>
      </c>
      <c r="E82" s="1"/>
      <c r="F82" s="1"/>
      <c r="G82" s="1"/>
      <c r="H82" s="1"/>
      <c r="I82" s="1"/>
      <c r="J82" s="1"/>
      <c r="K82" s="1"/>
      <c r="L82" s="1"/>
      <c r="M82" s="1"/>
      <c r="N82" s="1"/>
      <c r="O82" s="1"/>
      <c r="P82" s="1"/>
    </row>
    <row r="84" spans="2:16" x14ac:dyDescent="0.25">
      <c r="B84" s="2" t="s">
        <v>5</v>
      </c>
      <c r="C84" s="1"/>
      <c r="D84" s="1" t="s">
        <v>1071</v>
      </c>
      <c r="E84" s="1"/>
      <c r="F84" s="1"/>
      <c r="G84" s="1"/>
      <c r="H84" s="1"/>
      <c r="I84" s="1"/>
      <c r="J84" s="1"/>
      <c r="K84" s="1"/>
      <c r="L84" s="1"/>
      <c r="M84" s="1"/>
      <c r="N84" s="1"/>
      <c r="O84" s="1"/>
      <c r="P84" s="1"/>
    </row>
    <row r="85" spans="2:16" x14ac:dyDescent="0.25">
      <c r="B85" s="2" t="s">
        <v>7</v>
      </c>
      <c r="C85" s="1"/>
      <c r="D85" s="1" t="s">
        <v>149</v>
      </c>
      <c r="E85" s="1"/>
      <c r="F85" s="1"/>
      <c r="G85" s="1"/>
      <c r="H85" s="1"/>
      <c r="I85" s="1"/>
      <c r="J85" s="1"/>
      <c r="K85" s="1"/>
      <c r="L85" s="1"/>
      <c r="M85" s="1"/>
      <c r="N85" s="1"/>
      <c r="O85" s="1"/>
      <c r="P85" s="1"/>
    </row>
    <row r="86" spans="2:16" x14ac:dyDescent="0.25">
      <c r="B86" s="2" t="s">
        <v>9</v>
      </c>
      <c r="C86" s="1"/>
      <c r="D86" s="1" t="s">
        <v>1072</v>
      </c>
      <c r="E86" s="1"/>
      <c r="F86" s="1"/>
      <c r="G86" s="1"/>
      <c r="H86" s="1"/>
      <c r="I86" s="1"/>
      <c r="J86" s="1"/>
      <c r="K86" s="1"/>
      <c r="L86" s="1"/>
      <c r="M86" s="1"/>
      <c r="N86" s="1"/>
      <c r="O86" s="1"/>
      <c r="P86" s="1"/>
    </row>
    <row r="87" spans="2:16" x14ac:dyDescent="0.25">
      <c r="B87" s="2" t="s">
        <v>11</v>
      </c>
      <c r="C87" s="1"/>
      <c r="D87" s="1" t="s">
        <v>1073</v>
      </c>
      <c r="E87" s="1"/>
      <c r="F87" s="1"/>
      <c r="G87" s="1"/>
      <c r="H87" s="1"/>
      <c r="I87" s="1"/>
      <c r="J87" s="1"/>
      <c r="K87" s="1"/>
      <c r="L87" s="1"/>
      <c r="M87" s="1"/>
      <c r="N87" s="1"/>
      <c r="O87" s="1"/>
      <c r="P87" s="1"/>
    </row>
    <row r="88" spans="2:16" x14ac:dyDescent="0.25">
      <c r="B88" s="2" t="s">
        <v>13</v>
      </c>
      <c r="C88" s="1"/>
      <c r="D88" s="1" t="s">
        <v>1074</v>
      </c>
      <c r="E88" s="1"/>
      <c r="F88" s="1"/>
      <c r="G88" s="1"/>
      <c r="H88" s="1"/>
      <c r="I88" s="1"/>
      <c r="J88" s="1"/>
      <c r="K88" s="1"/>
      <c r="L88" s="1"/>
      <c r="M88" s="1"/>
      <c r="N88" s="1"/>
      <c r="O88" s="1"/>
      <c r="P88" s="1"/>
    </row>
    <row r="89" spans="2:16" x14ac:dyDescent="0.25">
      <c r="B89" s="2" t="s">
        <v>15</v>
      </c>
      <c r="C89" s="1"/>
      <c r="D89" s="1"/>
      <c r="E89" s="1"/>
      <c r="F89" s="1"/>
      <c r="G89" s="1"/>
      <c r="H89" s="1"/>
      <c r="I89" s="1"/>
      <c r="J89" s="1"/>
      <c r="K89" s="1"/>
      <c r="L89" s="1"/>
      <c r="M89" s="1"/>
      <c r="N89" s="1"/>
      <c r="O89" s="1"/>
      <c r="P89" s="1"/>
    </row>
    <row r="90" spans="2:16" x14ac:dyDescent="0.25">
      <c r="B90" s="2" t="s">
        <v>16</v>
      </c>
      <c r="C90" s="1"/>
      <c r="D90" s="1"/>
      <c r="E90" s="1"/>
      <c r="F90" s="1"/>
      <c r="G90" s="1"/>
      <c r="H90" s="1"/>
      <c r="I90" s="1"/>
      <c r="J90" s="1"/>
      <c r="K90" s="1"/>
      <c r="L90" s="1"/>
      <c r="M90" s="1"/>
      <c r="N90" s="1"/>
      <c r="O90" s="1"/>
      <c r="P90" s="1"/>
    </row>
    <row r="91" spans="2:16" x14ac:dyDescent="0.25">
      <c r="B91" s="2" t="s">
        <v>17</v>
      </c>
      <c r="C91" s="1"/>
      <c r="D91" s="1"/>
      <c r="E91" s="1"/>
      <c r="F91" s="1"/>
      <c r="G91" s="1"/>
      <c r="H91" s="1"/>
      <c r="I91" s="1"/>
      <c r="J91" s="1"/>
      <c r="K91" s="1"/>
      <c r="L91" s="1"/>
      <c r="M91" s="1"/>
      <c r="N91" s="1"/>
      <c r="O91" s="1"/>
      <c r="P91" s="1"/>
    </row>
    <row r="92" spans="2:16" x14ac:dyDescent="0.25">
      <c r="B92" s="2" t="s">
        <v>18</v>
      </c>
      <c r="C92" s="1"/>
      <c r="D92" s="1" t="s">
        <v>1075</v>
      </c>
      <c r="E92" s="1"/>
      <c r="F92" s="1"/>
      <c r="G92" s="1"/>
      <c r="H92" s="1"/>
      <c r="I92" s="1"/>
      <c r="J92" s="1"/>
      <c r="K92" s="1"/>
      <c r="L92" s="1"/>
      <c r="M92" s="1"/>
      <c r="N92" s="1"/>
      <c r="O92" s="1"/>
      <c r="P92" s="1"/>
    </row>
    <row r="93" spans="2:16" x14ac:dyDescent="0.25">
      <c r="B93" s="2" t="s">
        <v>20</v>
      </c>
      <c r="C93" s="1"/>
      <c r="D93" s="1">
        <v>349</v>
      </c>
      <c r="E93" s="1"/>
      <c r="F93" s="1"/>
      <c r="G93" s="1"/>
      <c r="H93" s="1"/>
      <c r="I93" s="1"/>
      <c r="J93" s="1"/>
      <c r="K93" s="1"/>
      <c r="L93" s="1"/>
      <c r="M93" s="1"/>
      <c r="N93" s="1"/>
      <c r="O93" s="1"/>
      <c r="P93" s="1"/>
    </row>
    <row r="94" spans="2:16" x14ac:dyDescent="0.25">
      <c r="B94" s="2" t="s">
        <v>21</v>
      </c>
      <c r="C94" s="1"/>
      <c r="D94" s="1">
        <v>5</v>
      </c>
      <c r="E94" s="1"/>
      <c r="F94" s="1"/>
      <c r="G94" s="1"/>
      <c r="H94" s="1"/>
      <c r="I94" s="1"/>
      <c r="J94" s="1"/>
      <c r="K94" s="1"/>
      <c r="L94" s="1"/>
      <c r="M94" s="1"/>
      <c r="N94" s="1"/>
      <c r="O94" s="1"/>
      <c r="P94" s="1"/>
    </row>
    <row r="95" spans="2:16" x14ac:dyDescent="0.25">
      <c r="B95" s="2" t="s">
        <v>22</v>
      </c>
      <c r="C95" s="1"/>
      <c r="D95" s="1">
        <v>334</v>
      </c>
      <c r="E95" s="1"/>
      <c r="F95" s="1"/>
      <c r="G95" s="1"/>
      <c r="H95" s="1"/>
      <c r="I95" s="1"/>
      <c r="J95" s="1"/>
      <c r="K95" s="1"/>
      <c r="L95" s="1"/>
      <c r="M95" s="1"/>
      <c r="N95" s="1"/>
      <c r="O95" s="1"/>
      <c r="P95" s="1"/>
    </row>
    <row r="96" spans="2:16" x14ac:dyDescent="0.25">
      <c r="B96" s="2" t="s">
        <v>23</v>
      </c>
      <c r="C96" s="1"/>
      <c r="D96" s="1" t="s">
        <v>24</v>
      </c>
      <c r="E96" s="1"/>
      <c r="F96" s="1"/>
      <c r="G96" s="1"/>
      <c r="H96" s="1"/>
      <c r="I96" s="1"/>
      <c r="J96" s="1"/>
      <c r="K96" s="1"/>
      <c r="L96" s="1"/>
      <c r="M96" s="1"/>
      <c r="N96" s="1"/>
      <c r="O96" s="1"/>
      <c r="P96" s="1"/>
    </row>
    <row r="97" spans="2:16" x14ac:dyDescent="0.25">
      <c r="B97" s="2" t="s">
        <v>25</v>
      </c>
      <c r="C97" s="1"/>
      <c r="D97" s="1" t="s">
        <v>40</v>
      </c>
      <c r="E97" s="1"/>
      <c r="F97" s="1"/>
      <c r="G97" s="1"/>
      <c r="H97" s="1"/>
      <c r="I97" s="1"/>
      <c r="J97" s="1"/>
      <c r="K97" s="1"/>
      <c r="L97" s="1"/>
      <c r="M97" s="1"/>
      <c r="N97" s="1"/>
      <c r="O97" s="1"/>
      <c r="P97" s="1"/>
    </row>
    <row r="98" spans="2:16" x14ac:dyDescent="0.25">
      <c r="B98" s="2" t="s">
        <v>27</v>
      </c>
      <c r="C98" s="1"/>
      <c r="D98" s="1" t="s">
        <v>1269</v>
      </c>
      <c r="E98" s="1"/>
      <c r="F98" s="1"/>
      <c r="G98" s="1"/>
      <c r="H98" s="1"/>
      <c r="I98" s="1"/>
      <c r="J98" s="1"/>
      <c r="K98" s="1"/>
      <c r="L98" s="1"/>
      <c r="M98" s="1"/>
      <c r="N98" s="1"/>
      <c r="O98" s="1"/>
      <c r="P98" s="1"/>
    </row>
    <row r="99" spans="2:16" x14ac:dyDescent="0.25">
      <c r="B99" s="2" t="s">
        <v>29</v>
      </c>
      <c r="C99" s="1"/>
      <c r="D99" s="1"/>
      <c r="E99" s="1"/>
      <c r="F99" s="1"/>
      <c r="G99" s="1"/>
      <c r="H99" s="1"/>
      <c r="I99" s="1"/>
      <c r="J99" s="1"/>
      <c r="K99" s="1"/>
      <c r="L99" s="1"/>
      <c r="M99" s="1"/>
      <c r="N99" s="1"/>
      <c r="O99" s="1"/>
      <c r="P99" s="1"/>
    </row>
    <row r="100" spans="2:16" x14ac:dyDescent="0.25">
      <c r="B100" s="2" t="s">
        <v>30</v>
      </c>
      <c r="C100" s="1"/>
      <c r="D100" s="1" t="s">
        <v>1076</v>
      </c>
      <c r="E100" s="1"/>
      <c r="F100" s="1"/>
      <c r="G100" s="1"/>
      <c r="H100" s="1"/>
      <c r="I100" s="1"/>
      <c r="J100" s="1"/>
      <c r="K100" s="1"/>
      <c r="L100" s="1"/>
      <c r="M100" s="1"/>
      <c r="N100" s="1"/>
      <c r="O100" s="1"/>
      <c r="P100" s="1"/>
    </row>
    <row r="101" spans="2:16" x14ac:dyDescent="0.25">
      <c r="B101" s="2" t="s">
        <v>32</v>
      </c>
      <c r="C101" s="1"/>
      <c r="D101" s="1" t="s">
        <v>905</v>
      </c>
      <c r="E101" s="1"/>
      <c r="F101" s="1"/>
      <c r="G101" s="1"/>
      <c r="H101" s="1"/>
      <c r="I101" s="1"/>
      <c r="J101" s="1"/>
      <c r="K101" s="1"/>
      <c r="L101" s="1"/>
      <c r="M101" s="1"/>
      <c r="N101" s="1"/>
      <c r="O101" s="1"/>
      <c r="P101" s="1"/>
    </row>
    <row r="102" spans="2:16" x14ac:dyDescent="0.25">
      <c r="B102" s="2" t="s">
        <v>34</v>
      </c>
      <c r="C102" s="1"/>
      <c r="D102" s="1" t="s">
        <v>1064</v>
      </c>
      <c r="E102" s="1"/>
      <c r="F102" s="1"/>
      <c r="G102" s="1"/>
      <c r="H102" s="1"/>
      <c r="I102" s="1"/>
      <c r="J102" s="1"/>
      <c r="K102" s="1"/>
      <c r="L102" s="1"/>
      <c r="M102" s="1"/>
      <c r="N102" s="1"/>
      <c r="O102" s="1"/>
      <c r="P102" s="1"/>
    </row>
    <row r="104" spans="2:16" x14ac:dyDescent="0.25">
      <c r="B104" s="2" t="s">
        <v>5</v>
      </c>
      <c r="C104" s="1"/>
      <c r="D104" s="1" t="s">
        <v>1071</v>
      </c>
      <c r="E104" s="1"/>
      <c r="F104" s="1"/>
      <c r="G104" s="1"/>
      <c r="H104" s="1"/>
      <c r="I104" s="1"/>
      <c r="J104" s="1"/>
      <c r="K104" s="1"/>
      <c r="L104" s="1"/>
      <c r="M104" s="1"/>
      <c r="N104" s="1"/>
      <c r="O104" s="1"/>
      <c r="P104" s="1"/>
    </row>
    <row r="105" spans="2:16" x14ac:dyDescent="0.25">
      <c r="B105" s="2" t="s">
        <v>7</v>
      </c>
      <c r="C105" s="1"/>
      <c r="D105" s="1" t="s">
        <v>149</v>
      </c>
      <c r="E105" s="1"/>
      <c r="F105" s="1"/>
      <c r="G105" s="1"/>
      <c r="H105" s="1"/>
      <c r="I105" s="1"/>
      <c r="J105" s="1"/>
      <c r="K105" s="1"/>
      <c r="L105" s="1"/>
      <c r="M105" s="1"/>
      <c r="N105" s="1"/>
      <c r="O105" s="1"/>
      <c r="P105" s="1"/>
    </row>
    <row r="106" spans="2:16" x14ac:dyDescent="0.25">
      <c r="B106" s="2" t="s">
        <v>9</v>
      </c>
      <c r="C106" s="1"/>
      <c r="D106" s="1" t="s">
        <v>1077</v>
      </c>
      <c r="E106" s="1"/>
      <c r="F106" s="1"/>
      <c r="G106" s="1"/>
      <c r="H106" s="1"/>
      <c r="I106" s="1"/>
      <c r="J106" s="1"/>
      <c r="K106" s="1"/>
      <c r="L106" s="1"/>
      <c r="M106" s="1"/>
      <c r="N106" s="1"/>
      <c r="O106" s="1"/>
      <c r="P106" s="1"/>
    </row>
    <row r="107" spans="2:16" x14ac:dyDescent="0.25">
      <c r="B107" s="2" t="s">
        <v>11</v>
      </c>
      <c r="C107" s="1"/>
      <c r="D107" s="1" t="s">
        <v>1078</v>
      </c>
      <c r="E107" s="1"/>
      <c r="F107" s="1"/>
      <c r="G107" s="1"/>
      <c r="H107" s="1"/>
      <c r="I107" s="1"/>
      <c r="J107" s="1"/>
      <c r="K107" s="1"/>
      <c r="L107" s="1"/>
      <c r="M107" s="1"/>
      <c r="N107" s="1"/>
      <c r="O107" s="1"/>
      <c r="P107" s="1"/>
    </row>
    <row r="108" spans="2:16" x14ac:dyDescent="0.25">
      <c r="B108" s="2" t="s">
        <v>13</v>
      </c>
      <c r="C108" s="1"/>
      <c r="D108" s="1" t="s">
        <v>1079</v>
      </c>
      <c r="E108" s="1"/>
      <c r="F108" s="1"/>
      <c r="G108" s="1"/>
      <c r="H108" s="1"/>
      <c r="I108" s="1"/>
      <c r="J108" s="1"/>
      <c r="K108" s="1"/>
      <c r="L108" s="1"/>
      <c r="M108" s="1"/>
      <c r="N108" s="1"/>
      <c r="O108" s="1"/>
      <c r="P108" s="1"/>
    </row>
    <row r="109" spans="2:16" x14ac:dyDescent="0.25">
      <c r="B109" s="2" t="s">
        <v>15</v>
      </c>
      <c r="C109" s="1"/>
      <c r="D109" s="1"/>
      <c r="E109" s="1"/>
      <c r="F109" s="1"/>
      <c r="G109" s="1"/>
      <c r="H109" s="1"/>
      <c r="I109" s="1"/>
      <c r="J109" s="1"/>
      <c r="K109" s="1"/>
      <c r="L109" s="1"/>
      <c r="M109" s="1"/>
      <c r="N109" s="1"/>
      <c r="O109" s="1"/>
      <c r="P109" s="1"/>
    </row>
    <row r="110" spans="2:16" x14ac:dyDescent="0.25">
      <c r="B110" s="2" t="s">
        <v>16</v>
      </c>
      <c r="C110" s="1"/>
      <c r="D110" s="1"/>
      <c r="E110" s="1"/>
      <c r="F110" s="1"/>
      <c r="G110" s="1"/>
      <c r="H110" s="1"/>
      <c r="I110" s="1"/>
      <c r="J110" s="1"/>
      <c r="K110" s="1"/>
      <c r="L110" s="1"/>
      <c r="M110" s="1"/>
      <c r="N110" s="1"/>
      <c r="O110" s="1"/>
      <c r="P110" s="1"/>
    </row>
    <row r="111" spans="2:16" x14ac:dyDescent="0.25">
      <c r="B111" s="2" t="s">
        <v>17</v>
      </c>
      <c r="C111" s="1"/>
      <c r="D111" s="1" t="s">
        <v>1080</v>
      </c>
      <c r="E111" s="1"/>
      <c r="F111" s="1"/>
      <c r="G111" s="1"/>
      <c r="H111" s="1"/>
      <c r="I111" s="1"/>
      <c r="J111" s="1"/>
      <c r="K111" s="1"/>
      <c r="L111" s="1"/>
      <c r="M111" s="1"/>
      <c r="N111" s="1"/>
      <c r="O111" s="1"/>
      <c r="P111" s="1"/>
    </row>
    <row r="112" spans="2:16" x14ac:dyDescent="0.25">
      <c r="B112" s="2" t="s">
        <v>18</v>
      </c>
      <c r="C112" s="1"/>
      <c r="D112" s="1" t="s">
        <v>186</v>
      </c>
      <c r="E112" s="1"/>
      <c r="F112" s="1"/>
      <c r="G112" s="1"/>
      <c r="H112" s="1"/>
      <c r="I112" s="1"/>
      <c r="J112" s="1"/>
      <c r="K112" s="1"/>
      <c r="L112" s="1"/>
      <c r="M112" s="1"/>
      <c r="N112" s="1"/>
      <c r="O112" s="1"/>
      <c r="P112" s="1"/>
    </row>
    <row r="113" spans="2:16" x14ac:dyDescent="0.25">
      <c r="B113" s="2" t="s">
        <v>20</v>
      </c>
      <c r="C113" s="1"/>
      <c r="D113" s="1">
        <v>8</v>
      </c>
      <c r="E113" s="1"/>
      <c r="F113" s="1"/>
      <c r="G113" s="1"/>
      <c r="H113" s="1"/>
      <c r="I113" s="1"/>
      <c r="J113" s="1"/>
      <c r="K113" s="1"/>
      <c r="L113" s="1"/>
      <c r="M113" s="1"/>
      <c r="N113" s="1"/>
      <c r="O113" s="1"/>
      <c r="P113" s="1"/>
    </row>
    <row r="114" spans="2:16" x14ac:dyDescent="0.25">
      <c r="B114" s="2" t="s">
        <v>21</v>
      </c>
      <c r="C114" s="1"/>
      <c r="D114" s="1">
        <v>1</v>
      </c>
      <c r="E114" s="1"/>
      <c r="F114" s="1"/>
      <c r="G114" s="1"/>
      <c r="H114" s="1"/>
      <c r="I114" s="1"/>
      <c r="J114" s="1"/>
      <c r="K114" s="1"/>
      <c r="L114" s="1"/>
      <c r="M114" s="1"/>
      <c r="N114" s="1"/>
      <c r="O114" s="1"/>
      <c r="P114" s="1"/>
    </row>
    <row r="115" spans="2:16" x14ac:dyDescent="0.25">
      <c r="B115" s="2" t="s">
        <v>22</v>
      </c>
      <c r="C115" s="1"/>
      <c r="D115" s="1">
        <v>10</v>
      </c>
      <c r="E115" s="1"/>
      <c r="F115" s="1"/>
      <c r="G115" s="1"/>
      <c r="H115" s="1"/>
      <c r="I115" s="1"/>
      <c r="J115" s="1"/>
      <c r="K115" s="1"/>
      <c r="L115" s="1"/>
      <c r="M115" s="1"/>
      <c r="N115" s="1"/>
      <c r="O115" s="1"/>
      <c r="P115" s="1"/>
    </row>
    <row r="116" spans="2:16" x14ac:dyDescent="0.25">
      <c r="B116" s="2" t="s">
        <v>23</v>
      </c>
      <c r="C116" s="1"/>
      <c r="D116" s="1" t="s">
        <v>24</v>
      </c>
      <c r="E116" s="1"/>
      <c r="F116" s="1"/>
      <c r="G116" s="1"/>
      <c r="H116" s="1"/>
      <c r="I116" s="1"/>
      <c r="J116" s="1"/>
      <c r="K116" s="1"/>
      <c r="L116" s="1"/>
      <c r="M116" s="1"/>
      <c r="N116" s="1"/>
      <c r="O116" s="1"/>
      <c r="P116" s="1"/>
    </row>
    <row r="117" spans="2:16" x14ac:dyDescent="0.25">
      <c r="B117" s="2" t="s">
        <v>25</v>
      </c>
      <c r="C117" s="1"/>
      <c r="D117" s="1" t="s">
        <v>26</v>
      </c>
      <c r="E117" s="1"/>
      <c r="F117" s="1"/>
      <c r="G117" s="1"/>
      <c r="H117" s="1"/>
      <c r="I117" s="1"/>
      <c r="J117" s="1"/>
      <c r="K117" s="1"/>
      <c r="L117" s="1"/>
      <c r="M117" s="1"/>
      <c r="N117" s="1"/>
      <c r="O117" s="1"/>
      <c r="P117" s="1"/>
    </row>
    <row r="118" spans="2:16" x14ac:dyDescent="0.25">
      <c r="B118" s="2" t="s">
        <v>27</v>
      </c>
      <c r="C118" s="1"/>
      <c r="D118" s="1" t="s">
        <v>1269</v>
      </c>
      <c r="E118" s="1"/>
      <c r="F118" s="1"/>
      <c r="G118" s="1"/>
      <c r="H118" s="1"/>
      <c r="I118" s="1"/>
      <c r="J118" s="1"/>
      <c r="K118" s="1"/>
      <c r="L118" s="1"/>
      <c r="M118" s="1"/>
      <c r="N118" s="1"/>
      <c r="O118" s="1"/>
      <c r="P118" s="1"/>
    </row>
    <row r="119" spans="2:16" x14ac:dyDescent="0.25">
      <c r="B119" s="2" t="s">
        <v>29</v>
      </c>
      <c r="C119" s="1"/>
      <c r="D119" s="1"/>
      <c r="E119" s="1"/>
      <c r="F119" s="1"/>
      <c r="G119" s="1"/>
      <c r="H119" s="1"/>
      <c r="I119" s="1"/>
      <c r="J119" s="1"/>
      <c r="K119" s="1"/>
      <c r="L119" s="1"/>
      <c r="M119" s="1"/>
      <c r="N119" s="1"/>
      <c r="O119" s="1"/>
      <c r="P119" s="1"/>
    </row>
    <row r="120" spans="2:16" x14ac:dyDescent="0.25">
      <c r="B120" s="2" t="s">
        <v>30</v>
      </c>
      <c r="C120" s="1"/>
      <c r="D120" s="1" t="s">
        <v>1081</v>
      </c>
      <c r="E120" s="1"/>
      <c r="F120" s="1"/>
      <c r="G120" s="1"/>
      <c r="H120" s="1"/>
      <c r="I120" s="1"/>
      <c r="J120" s="1"/>
      <c r="K120" s="1"/>
      <c r="L120" s="1"/>
      <c r="M120" s="1"/>
      <c r="N120" s="1"/>
      <c r="O120" s="1"/>
      <c r="P120" s="1"/>
    </row>
    <row r="121" spans="2:16" x14ac:dyDescent="0.25">
      <c r="B121" s="2" t="s">
        <v>32</v>
      </c>
      <c r="C121" s="1"/>
      <c r="D121" s="1" t="s">
        <v>1082</v>
      </c>
      <c r="E121" s="1"/>
      <c r="F121" s="1"/>
      <c r="G121" s="1"/>
      <c r="H121" s="1"/>
      <c r="I121" s="1"/>
      <c r="J121" s="1"/>
      <c r="K121" s="1"/>
      <c r="L121" s="1"/>
      <c r="M121" s="1"/>
      <c r="N121" s="1"/>
      <c r="O121" s="1"/>
      <c r="P121" s="1"/>
    </row>
    <row r="122" spans="2:16" x14ac:dyDescent="0.25">
      <c r="B122" s="2" t="s">
        <v>34</v>
      </c>
      <c r="C122" s="1"/>
      <c r="D122" s="1" t="s">
        <v>1064</v>
      </c>
      <c r="E122" s="1"/>
      <c r="F122" s="1"/>
      <c r="G122" s="1"/>
      <c r="H122" s="1"/>
      <c r="I122" s="1"/>
      <c r="J122" s="1"/>
      <c r="K122" s="1"/>
      <c r="L122" s="1"/>
      <c r="M122" s="1"/>
      <c r="N122" s="1"/>
      <c r="O122" s="1"/>
      <c r="P122" s="1"/>
    </row>
    <row r="124" spans="2:16" x14ac:dyDescent="0.25">
      <c r="B124" s="2" t="s">
        <v>5</v>
      </c>
      <c r="C124" s="1"/>
      <c r="D124" s="1" t="s">
        <v>1083</v>
      </c>
      <c r="E124" s="1"/>
      <c r="F124" s="1"/>
      <c r="G124" s="1"/>
      <c r="H124" s="1"/>
      <c r="I124" s="1"/>
      <c r="J124" s="1"/>
      <c r="K124" s="1"/>
      <c r="L124" s="1"/>
      <c r="M124" s="1"/>
      <c r="N124" s="1"/>
      <c r="O124" s="1"/>
      <c r="P124" s="1"/>
    </row>
    <row r="125" spans="2:16" x14ac:dyDescent="0.25">
      <c r="B125" s="2" t="s">
        <v>7</v>
      </c>
      <c r="C125" s="1"/>
      <c r="D125" s="1" t="s">
        <v>149</v>
      </c>
      <c r="E125" s="1"/>
      <c r="F125" s="1"/>
      <c r="G125" s="1"/>
      <c r="H125" s="1"/>
      <c r="I125" s="1"/>
      <c r="J125" s="1"/>
      <c r="K125" s="1"/>
      <c r="L125" s="1"/>
      <c r="M125" s="1"/>
      <c r="N125" s="1"/>
      <c r="O125" s="1"/>
      <c r="P125" s="1"/>
    </row>
    <row r="126" spans="2:16" x14ac:dyDescent="0.25">
      <c r="B126" s="2" t="s">
        <v>9</v>
      </c>
      <c r="C126" s="1"/>
      <c r="D126" s="1" t="s">
        <v>1084</v>
      </c>
      <c r="E126" s="1"/>
      <c r="F126" s="1"/>
      <c r="G126" s="1"/>
      <c r="H126" s="1"/>
      <c r="I126" s="1"/>
      <c r="J126" s="1"/>
      <c r="K126" s="1"/>
      <c r="L126" s="1"/>
      <c r="M126" s="1"/>
      <c r="N126" s="1"/>
      <c r="O126" s="1"/>
      <c r="P126" s="1"/>
    </row>
    <row r="127" spans="2:16" x14ac:dyDescent="0.25">
      <c r="B127" s="2" t="s">
        <v>11</v>
      </c>
      <c r="C127" s="1"/>
      <c r="D127" s="1" t="s">
        <v>1085</v>
      </c>
      <c r="E127" s="1"/>
      <c r="F127" s="1"/>
      <c r="G127" s="1"/>
      <c r="H127" s="1"/>
      <c r="I127" s="1"/>
      <c r="J127" s="1"/>
      <c r="K127" s="1"/>
      <c r="L127" s="1"/>
      <c r="M127" s="1"/>
      <c r="N127" s="1"/>
      <c r="O127" s="1"/>
      <c r="P127" s="1"/>
    </row>
    <row r="128" spans="2:16" x14ac:dyDescent="0.25">
      <c r="B128" s="2" t="s">
        <v>13</v>
      </c>
      <c r="C128" s="1"/>
      <c r="D128" s="1" t="s">
        <v>1086</v>
      </c>
      <c r="E128" s="1"/>
      <c r="F128" s="1"/>
      <c r="G128" s="1"/>
      <c r="H128" s="1"/>
      <c r="I128" s="1"/>
      <c r="J128" s="1"/>
      <c r="K128" s="1"/>
      <c r="L128" s="1"/>
      <c r="M128" s="1"/>
      <c r="N128" s="1"/>
      <c r="O128" s="1"/>
      <c r="P128" s="1"/>
    </row>
    <row r="129" spans="2:16" x14ac:dyDescent="0.25">
      <c r="B129" s="2" t="s">
        <v>15</v>
      </c>
      <c r="C129" s="1"/>
      <c r="D129" s="1"/>
      <c r="E129" s="1"/>
      <c r="F129" s="1"/>
      <c r="G129" s="1"/>
      <c r="H129" s="1"/>
      <c r="I129" s="1"/>
      <c r="J129" s="1"/>
      <c r="K129" s="1"/>
      <c r="L129" s="1"/>
      <c r="M129" s="1"/>
      <c r="N129" s="1"/>
      <c r="O129" s="1"/>
      <c r="P129" s="1"/>
    </row>
    <row r="130" spans="2:16" x14ac:dyDescent="0.25">
      <c r="B130" s="2" t="s">
        <v>16</v>
      </c>
      <c r="C130" s="1"/>
      <c r="D130" s="1"/>
      <c r="E130" s="1"/>
      <c r="F130" s="1"/>
      <c r="G130" s="1"/>
      <c r="H130" s="1"/>
      <c r="I130" s="1"/>
      <c r="J130" s="1"/>
      <c r="K130" s="1"/>
      <c r="L130" s="1"/>
      <c r="M130" s="1"/>
      <c r="N130" s="1"/>
      <c r="O130" s="1"/>
      <c r="P130" s="1"/>
    </row>
    <row r="131" spans="2:16" x14ac:dyDescent="0.25">
      <c r="B131" s="2" t="s">
        <v>17</v>
      </c>
      <c r="C131" s="1"/>
      <c r="D131" s="1" t="s">
        <v>1087</v>
      </c>
      <c r="E131" s="1"/>
      <c r="F131" s="1"/>
      <c r="G131" s="1"/>
      <c r="H131" s="1"/>
      <c r="I131" s="1"/>
      <c r="J131" s="1"/>
      <c r="K131" s="1"/>
      <c r="L131" s="1"/>
      <c r="M131" s="1"/>
      <c r="N131" s="1"/>
      <c r="O131" s="1"/>
      <c r="P131" s="1"/>
    </row>
    <row r="132" spans="2:16" x14ac:dyDescent="0.25">
      <c r="B132" s="2" t="s">
        <v>18</v>
      </c>
      <c r="C132" s="1"/>
      <c r="D132" s="1" t="s">
        <v>1088</v>
      </c>
      <c r="E132" s="1"/>
      <c r="F132" s="1"/>
      <c r="G132" s="1"/>
      <c r="H132" s="1"/>
      <c r="I132" s="1"/>
      <c r="J132" s="1"/>
      <c r="K132" s="1"/>
      <c r="L132" s="1"/>
      <c r="M132" s="1"/>
      <c r="N132" s="1"/>
      <c r="O132" s="1"/>
      <c r="P132" s="1"/>
    </row>
    <row r="133" spans="2:16" x14ac:dyDescent="0.25">
      <c r="B133" s="2" t="s">
        <v>20</v>
      </c>
      <c r="C133" s="1"/>
      <c r="D133" s="1">
        <v>85</v>
      </c>
      <c r="E133" s="1"/>
      <c r="F133" s="1"/>
      <c r="G133" s="1"/>
      <c r="H133" s="1"/>
      <c r="I133" s="1"/>
      <c r="J133" s="1"/>
      <c r="K133" s="1"/>
      <c r="L133" s="1"/>
      <c r="M133" s="1"/>
      <c r="N133" s="1"/>
      <c r="O133" s="1"/>
      <c r="P133" s="1"/>
    </row>
    <row r="134" spans="2:16" x14ac:dyDescent="0.25">
      <c r="B134" s="2" t="s">
        <v>21</v>
      </c>
      <c r="C134" s="1"/>
      <c r="D134" s="1">
        <v>3</v>
      </c>
      <c r="E134" s="1"/>
      <c r="F134" s="1"/>
      <c r="G134" s="1"/>
      <c r="H134" s="1"/>
      <c r="I134" s="1"/>
      <c r="J134" s="1"/>
      <c r="K134" s="1"/>
      <c r="L134" s="1"/>
      <c r="M134" s="1"/>
      <c r="N134" s="1"/>
      <c r="O134" s="1"/>
      <c r="P134" s="1"/>
    </row>
    <row r="135" spans="2:16" x14ac:dyDescent="0.25">
      <c r="B135" s="2" t="s">
        <v>22</v>
      </c>
      <c r="C135" s="1"/>
      <c r="D135" s="1">
        <v>95</v>
      </c>
      <c r="E135" s="1"/>
      <c r="F135" s="1"/>
      <c r="G135" s="1"/>
      <c r="H135" s="1"/>
      <c r="I135" s="1"/>
      <c r="J135" s="1"/>
      <c r="K135" s="1"/>
      <c r="L135" s="1"/>
      <c r="M135" s="1"/>
      <c r="N135" s="1"/>
      <c r="O135" s="1"/>
      <c r="P135" s="1"/>
    </row>
    <row r="136" spans="2:16" x14ac:dyDescent="0.25">
      <c r="B136" s="2" t="s">
        <v>23</v>
      </c>
      <c r="C136" s="1"/>
      <c r="D136" s="1" t="s">
        <v>24</v>
      </c>
      <c r="E136" s="1"/>
      <c r="F136" s="1"/>
      <c r="G136" s="1"/>
      <c r="H136" s="1"/>
      <c r="I136" s="1"/>
      <c r="J136" s="1"/>
      <c r="K136" s="1"/>
      <c r="L136" s="1"/>
      <c r="M136" s="1"/>
      <c r="N136" s="1"/>
      <c r="O136" s="1"/>
      <c r="P136" s="1"/>
    </row>
    <row r="137" spans="2:16" x14ac:dyDescent="0.25">
      <c r="B137" s="2" t="s">
        <v>25</v>
      </c>
      <c r="C137" s="1"/>
      <c r="D137" s="1" t="s">
        <v>26</v>
      </c>
      <c r="E137" s="1"/>
      <c r="F137" s="1"/>
      <c r="G137" s="1"/>
      <c r="H137" s="1"/>
      <c r="I137" s="1"/>
      <c r="J137" s="1"/>
      <c r="K137" s="1"/>
      <c r="L137" s="1"/>
      <c r="M137" s="1"/>
      <c r="N137" s="1"/>
      <c r="O137" s="1"/>
      <c r="P137" s="1"/>
    </row>
    <row r="138" spans="2:16" x14ac:dyDescent="0.25">
      <c r="B138" s="2" t="s">
        <v>27</v>
      </c>
      <c r="C138" s="1"/>
      <c r="D138" s="1" t="s">
        <v>1269</v>
      </c>
      <c r="E138" s="1"/>
      <c r="F138" s="1"/>
      <c r="G138" s="1"/>
      <c r="H138" s="1"/>
      <c r="I138" s="1"/>
      <c r="J138" s="1"/>
      <c r="K138" s="1"/>
      <c r="L138" s="1"/>
      <c r="M138" s="1"/>
      <c r="N138" s="1"/>
      <c r="O138" s="1"/>
      <c r="P138" s="1"/>
    </row>
    <row r="139" spans="2:16" x14ac:dyDescent="0.25">
      <c r="B139" s="2" t="s">
        <v>29</v>
      </c>
      <c r="C139" s="1"/>
      <c r="D139" s="1"/>
      <c r="E139" s="1"/>
      <c r="F139" s="1"/>
      <c r="G139" s="1"/>
      <c r="H139" s="1"/>
      <c r="I139" s="1"/>
      <c r="J139" s="1"/>
      <c r="K139" s="1"/>
      <c r="L139" s="1"/>
      <c r="M139" s="1"/>
      <c r="N139" s="1"/>
      <c r="O139" s="1"/>
      <c r="P139" s="1"/>
    </row>
    <row r="140" spans="2:16" x14ac:dyDescent="0.25">
      <c r="B140" s="2" t="s">
        <v>30</v>
      </c>
      <c r="C140" s="1"/>
      <c r="D140" s="1" t="s">
        <v>50</v>
      </c>
      <c r="E140" s="1"/>
      <c r="F140" s="1"/>
      <c r="G140" s="1"/>
      <c r="H140" s="1"/>
      <c r="I140" s="1"/>
      <c r="J140" s="1"/>
      <c r="K140" s="1"/>
      <c r="L140" s="1"/>
      <c r="M140" s="1"/>
      <c r="N140" s="1"/>
      <c r="O140" s="1"/>
      <c r="P140" s="1"/>
    </row>
    <row r="141" spans="2:16" x14ac:dyDescent="0.25">
      <c r="B141" s="2" t="s">
        <v>32</v>
      </c>
      <c r="C141" s="1"/>
      <c r="D141" s="1" t="s">
        <v>51</v>
      </c>
      <c r="E141" s="1"/>
      <c r="F141" s="1"/>
      <c r="G141" s="1"/>
      <c r="H141" s="1"/>
      <c r="I141" s="1"/>
      <c r="J141" s="1"/>
      <c r="K141" s="1"/>
      <c r="L141" s="1"/>
      <c r="M141" s="1"/>
      <c r="N141" s="1"/>
      <c r="O141" s="1"/>
      <c r="P141" s="1"/>
    </row>
    <row r="142" spans="2:16" x14ac:dyDescent="0.25">
      <c r="B142" s="2" t="s">
        <v>34</v>
      </c>
      <c r="C142" s="1"/>
      <c r="D142" s="1" t="s">
        <v>1064</v>
      </c>
      <c r="E142" s="1"/>
      <c r="F142" s="1"/>
      <c r="G142" s="1"/>
      <c r="H142" s="1"/>
      <c r="I142" s="1"/>
      <c r="J142" s="1"/>
      <c r="K142" s="1"/>
      <c r="L142" s="1"/>
      <c r="M142" s="1"/>
      <c r="N142" s="1"/>
      <c r="O142" s="1"/>
      <c r="P142" s="1"/>
    </row>
    <row r="144" spans="2:16" x14ac:dyDescent="0.25">
      <c r="B144" s="2" t="s">
        <v>5</v>
      </c>
      <c r="C144" s="1"/>
      <c r="D144" s="1" t="s">
        <v>1089</v>
      </c>
      <c r="E144" s="1"/>
      <c r="F144" s="1"/>
      <c r="G144" s="1"/>
      <c r="H144" s="1"/>
      <c r="I144" s="1"/>
      <c r="J144" s="1"/>
      <c r="K144" s="1"/>
      <c r="L144" s="1"/>
      <c r="M144" s="1"/>
      <c r="N144" s="1"/>
      <c r="O144" s="1"/>
      <c r="P144" s="1"/>
    </row>
    <row r="145" spans="2:16" x14ac:dyDescent="0.25">
      <c r="B145" s="2" t="s">
        <v>7</v>
      </c>
      <c r="C145" s="1"/>
      <c r="D145" s="1" t="s">
        <v>149</v>
      </c>
      <c r="E145" s="1"/>
      <c r="F145" s="1"/>
      <c r="G145" s="1"/>
      <c r="H145" s="1"/>
      <c r="I145" s="1"/>
      <c r="J145" s="1"/>
      <c r="K145" s="1"/>
      <c r="L145" s="1"/>
      <c r="M145" s="1"/>
      <c r="N145" s="1"/>
      <c r="O145" s="1"/>
      <c r="P145" s="1"/>
    </row>
    <row r="146" spans="2:16" x14ac:dyDescent="0.25">
      <c r="B146" s="2" t="s">
        <v>9</v>
      </c>
      <c r="C146" s="1"/>
      <c r="D146" s="1" t="s">
        <v>1090</v>
      </c>
      <c r="E146" s="1"/>
      <c r="F146" s="1"/>
      <c r="G146" s="1"/>
      <c r="H146" s="1"/>
      <c r="I146" s="1"/>
      <c r="J146" s="1"/>
      <c r="K146" s="1"/>
      <c r="L146" s="1"/>
      <c r="M146" s="1"/>
      <c r="N146" s="1"/>
      <c r="O146" s="1"/>
      <c r="P146" s="1"/>
    </row>
    <row r="147" spans="2:16" x14ac:dyDescent="0.25">
      <c r="B147" s="2" t="s">
        <v>11</v>
      </c>
      <c r="C147" s="1"/>
      <c r="D147" s="1" t="s">
        <v>1091</v>
      </c>
      <c r="E147" s="1"/>
      <c r="F147" s="1"/>
      <c r="G147" s="1"/>
      <c r="H147" s="1"/>
      <c r="I147" s="1"/>
      <c r="J147" s="1"/>
      <c r="K147" s="1"/>
      <c r="L147" s="1"/>
      <c r="M147" s="1"/>
      <c r="N147" s="1"/>
      <c r="O147" s="1"/>
      <c r="P147" s="1"/>
    </row>
    <row r="148" spans="2:16" x14ac:dyDescent="0.25">
      <c r="B148" s="2" t="s">
        <v>13</v>
      </c>
      <c r="C148" s="1"/>
      <c r="D148" s="1" t="s">
        <v>1092</v>
      </c>
      <c r="E148" s="1"/>
      <c r="F148" s="1"/>
      <c r="G148" s="1"/>
      <c r="H148" s="1"/>
      <c r="I148" s="1"/>
      <c r="J148" s="1"/>
      <c r="K148" s="1"/>
      <c r="L148" s="1"/>
      <c r="M148" s="1"/>
      <c r="N148" s="1"/>
      <c r="O148" s="1"/>
      <c r="P148" s="1"/>
    </row>
    <row r="149" spans="2:16" x14ac:dyDescent="0.25">
      <c r="B149" s="2" t="s">
        <v>15</v>
      </c>
      <c r="C149" s="1"/>
      <c r="D149" s="1"/>
      <c r="E149" s="1"/>
      <c r="F149" s="1"/>
      <c r="G149" s="1"/>
      <c r="H149" s="1"/>
      <c r="I149" s="1"/>
      <c r="J149" s="1"/>
      <c r="K149" s="1"/>
      <c r="L149" s="1"/>
      <c r="M149" s="1"/>
      <c r="N149" s="1"/>
      <c r="O149" s="1"/>
      <c r="P149" s="1"/>
    </row>
    <row r="150" spans="2:16" x14ac:dyDescent="0.25">
      <c r="B150" s="2" t="s">
        <v>16</v>
      </c>
      <c r="C150" s="1"/>
      <c r="D150" s="1"/>
      <c r="E150" s="1"/>
      <c r="F150" s="1"/>
      <c r="G150" s="1"/>
      <c r="H150" s="1"/>
      <c r="I150" s="1"/>
      <c r="J150" s="1"/>
      <c r="K150" s="1"/>
      <c r="L150" s="1"/>
      <c r="M150" s="1"/>
      <c r="N150" s="1"/>
      <c r="O150" s="1"/>
      <c r="P150" s="1"/>
    </row>
    <row r="151" spans="2:16" x14ac:dyDescent="0.25">
      <c r="B151" s="2" t="s">
        <v>17</v>
      </c>
      <c r="C151" s="1"/>
      <c r="D151" s="1"/>
      <c r="E151" s="1"/>
      <c r="F151" s="1"/>
      <c r="G151" s="1"/>
      <c r="H151" s="1"/>
      <c r="I151" s="1"/>
      <c r="J151" s="1"/>
      <c r="K151" s="1"/>
      <c r="L151" s="1"/>
      <c r="M151" s="1"/>
      <c r="N151" s="1"/>
      <c r="O151" s="1"/>
      <c r="P151" s="1"/>
    </row>
    <row r="152" spans="2:16" x14ac:dyDescent="0.25">
      <c r="B152" s="2" t="s">
        <v>18</v>
      </c>
      <c r="C152" s="1"/>
      <c r="D152" s="1" t="s">
        <v>1075</v>
      </c>
      <c r="E152" s="1"/>
      <c r="F152" s="1"/>
      <c r="G152" s="1"/>
      <c r="H152" s="1"/>
      <c r="I152" s="1"/>
      <c r="J152" s="1"/>
      <c r="K152" s="1"/>
      <c r="L152" s="1"/>
      <c r="M152" s="1"/>
      <c r="N152" s="1"/>
      <c r="O152" s="1"/>
      <c r="P152" s="1"/>
    </row>
    <row r="153" spans="2:16" x14ac:dyDescent="0.25">
      <c r="B153" s="2" t="s">
        <v>20</v>
      </c>
      <c r="C153" s="1"/>
      <c r="D153" s="1">
        <v>349</v>
      </c>
      <c r="E153" s="1"/>
      <c r="F153" s="1"/>
      <c r="G153" s="1"/>
      <c r="H153" s="1"/>
      <c r="I153" s="1"/>
      <c r="J153" s="1"/>
      <c r="K153" s="1"/>
      <c r="L153" s="1"/>
      <c r="M153" s="1"/>
      <c r="N153" s="1"/>
      <c r="O153" s="1"/>
      <c r="P153" s="1"/>
    </row>
    <row r="154" spans="2:16" x14ac:dyDescent="0.25">
      <c r="B154" s="2" t="s">
        <v>21</v>
      </c>
      <c r="C154" s="1"/>
      <c r="D154" s="1">
        <v>5</v>
      </c>
      <c r="E154" s="1"/>
      <c r="F154" s="1"/>
      <c r="G154" s="1"/>
      <c r="H154" s="1"/>
      <c r="I154" s="1"/>
      <c r="J154" s="1"/>
      <c r="K154" s="1"/>
      <c r="L154" s="1"/>
      <c r="M154" s="1"/>
      <c r="N154" s="1"/>
      <c r="O154" s="1"/>
      <c r="P154" s="1"/>
    </row>
    <row r="155" spans="2:16" x14ac:dyDescent="0.25">
      <c r="B155" s="2" t="s">
        <v>22</v>
      </c>
      <c r="C155" s="1"/>
      <c r="D155" s="1">
        <v>334</v>
      </c>
      <c r="E155" s="1"/>
      <c r="F155" s="1"/>
      <c r="G155" s="1"/>
      <c r="H155" s="1"/>
      <c r="I155" s="1"/>
      <c r="J155" s="1"/>
      <c r="K155" s="1"/>
      <c r="L155" s="1"/>
      <c r="M155" s="1"/>
      <c r="N155" s="1"/>
      <c r="O155" s="1"/>
      <c r="P155" s="1"/>
    </row>
    <row r="156" spans="2:16" x14ac:dyDescent="0.25">
      <c r="B156" s="2" t="s">
        <v>23</v>
      </c>
      <c r="C156" s="1"/>
      <c r="D156" s="1" t="s">
        <v>24</v>
      </c>
      <c r="E156" s="1"/>
      <c r="F156" s="1"/>
      <c r="G156" s="1"/>
      <c r="H156" s="1"/>
      <c r="I156" s="1"/>
      <c r="J156" s="1"/>
      <c r="K156" s="1"/>
      <c r="L156" s="1"/>
      <c r="M156" s="1"/>
      <c r="N156" s="1"/>
      <c r="O156" s="1"/>
      <c r="P156" s="1"/>
    </row>
    <row r="157" spans="2:16" x14ac:dyDescent="0.25">
      <c r="B157" s="2" t="s">
        <v>25</v>
      </c>
      <c r="C157" s="1"/>
      <c r="D157" s="1" t="s">
        <v>40</v>
      </c>
      <c r="E157" s="1"/>
      <c r="F157" s="1"/>
      <c r="G157" s="1"/>
      <c r="H157" s="1"/>
      <c r="I157" s="1"/>
      <c r="J157" s="1"/>
      <c r="K157" s="1"/>
      <c r="L157" s="1"/>
      <c r="M157" s="1"/>
      <c r="N157" s="1"/>
      <c r="O157" s="1"/>
      <c r="P157" s="1"/>
    </row>
    <row r="158" spans="2:16" x14ac:dyDescent="0.25">
      <c r="B158" s="2" t="s">
        <v>27</v>
      </c>
      <c r="C158" s="1"/>
      <c r="D158" s="1" t="s">
        <v>1269</v>
      </c>
      <c r="E158" s="1"/>
      <c r="F158" s="1"/>
      <c r="G158" s="1"/>
      <c r="H158" s="1"/>
      <c r="I158" s="1"/>
      <c r="J158" s="1"/>
      <c r="K158" s="1"/>
      <c r="L158" s="1"/>
      <c r="M158" s="1"/>
      <c r="N158" s="1"/>
      <c r="O158" s="1"/>
      <c r="P158" s="1"/>
    </row>
    <row r="159" spans="2:16" x14ac:dyDescent="0.25">
      <c r="B159" s="2" t="s">
        <v>29</v>
      </c>
      <c r="C159" s="1"/>
      <c r="D159" s="1"/>
      <c r="E159" s="1"/>
      <c r="F159" s="1"/>
      <c r="G159" s="1"/>
      <c r="H159" s="1"/>
      <c r="I159" s="1"/>
      <c r="J159" s="1"/>
      <c r="K159" s="1"/>
      <c r="L159" s="1"/>
      <c r="M159" s="1"/>
      <c r="N159" s="1"/>
      <c r="O159" s="1"/>
      <c r="P159" s="1"/>
    </row>
    <row r="160" spans="2:16" x14ac:dyDescent="0.25">
      <c r="B160" s="2" t="s">
        <v>30</v>
      </c>
      <c r="C160" s="1"/>
      <c r="D160" s="1" t="s">
        <v>1093</v>
      </c>
      <c r="E160" s="1"/>
      <c r="F160" s="1"/>
      <c r="G160" s="1"/>
      <c r="H160" s="1"/>
      <c r="I160" s="1"/>
      <c r="J160" s="1"/>
      <c r="K160" s="1"/>
      <c r="L160" s="1"/>
      <c r="M160" s="1"/>
      <c r="N160" s="1"/>
      <c r="O160" s="1"/>
      <c r="P160" s="1"/>
    </row>
    <row r="161" spans="2:16" x14ac:dyDescent="0.25">
      <c r="B161" s="2" t="s">
        <v>32</v>
      </c>
      <c r="C161" s="1"/>
      <c r="D161" s="1" t="s">
        <v>146</v>
      </c>
      <c r="E161" s="1"/>
      <c r="F161" s="1"/>
      <c r="G161" s="1"/>
      <c r="H161" s="1"/>
      <c r="I161" s="1"/>
      <c r="J161" s="1"/>
      <c r="K161" s="1"/>
      <c r="L161" s="1"/>
      <c r="M161" s="1"/>
      <c r="N161" s="1"/>
      <c r="O161" s="1"/>
      <c r="P161" s="1"/>
    </row>
    <row r="162" spans="2:16" x14ac:dyDescent="0.25">
      <c r="B162" s="2" t="s">
        <v>34</v>
      </c>
      <c r="C162" s="1"/>
      <c r="D162" s="1" t="s">
        <v>1064</v>
      </c>
      <c r="E162" s="1"/>
      <c r="F162" s="1"/>
      <c r="G162" s="1"/>
      <c r="H162" s="1"/>
      <c r="I162" s="1"/>
      <c r="J162" s="1"/>
      <c r="K162" s="1"/>
      <c r="L162" s="1"/>
      <c r="M162" s="1"/>
      <c r="N162" s="1"/>
      <c r="O162" s="1"/>
      <c r="P162" s="1"/>
    </row>
    <row r="164" spans="2:16" x14ac:dyDescent="0.25">
      <c r="B164" s="2" t="s">
        <v>5</v>
      </c>
      <c r="C164" s="1"/>
      <c r="D164" s="1" t="s">
        <v>1089</v>
      </c>
      <c r="E164" s="1"/>
      <c r="F164" s="1"/>
      <c r="G164" s="1"/>
      <c r="H164" s="1"/>
      <c r="I164" s="1"/>
      <c r="J164" s="1"/>
      <c r="K164" s="1"/>
      <c r="L164" s="1"/>
      <c r="M164" s="1"/>
      <c r="N164" s="1"/>
      <c r="O164" s="1"/>
      <c r="P164" s="1"/>
    </row>
    <row r="165" spans="2:16" x14ac:dyDescent="0.25">
      <c r="B165" s="2" t="s">
        <v>7</v>
      </c>
      <c r="C165" s="1"/>
      <c r="D165" s="1" t="s">
        <v>149</v>
      </c>
      <c r="E165" s="1"/>
      <c r="F165" s="1"/>
      <c r="G165" s="1"/>
      <c r="H165" s="1"/>
      <c r="I165" s="1"/>
      <c r="J165" s="1"/>
      <c r="K165" s="1"/>
      <c r="L165" s="1"/>
      <c r="M165" s="1"/>
      <c r="N165" s="1"/>
      <c r="O165" s="1"/>
      <c r="P165" s="1"/>
    </row>
    <row r="166" spans="2:16" x14ac:dyDescent="0.25">
      <c r="B166" s="2" t="s">
        <v>9</v>
      </c>
      <c r="C166" s="1"/>
      <c r="D166" s="1" t="s">
        <v>1094</v>
      </c>
      <c r="E166" s="1"/>
      <c r="F166" s="1"/>
      <c r="G166" s="1"/>
      <c r="H166" s="1"/>
      <c r="I166" s="1"/>
      <c r="J166" s="1"/>
      <c r="K166" s="1"/>
      <c r="L166" s="1"/>
      <c r="M166" s="1"/>
      <c r="N166" s="1"/>
      <c r="O166" s="1"/>
      <c r="P166" s="1"/>
    </row>
    <row r="167" spans="2:16" x14ac:dyDescent="0.25">
      <c r="B167" s="2" t="s">
        <v>11</v>
      </c>
      <c r="C167" s="1"/>
      <c r="D167" s="1" t="s">
        <v>1095</v>
      </c>
      <c r="E167" s="1"/>
      <c r="F167" s="1"/>
      <c r="G167" s="1"/>
      <c r="H167" s="1"/>
      <c r="I167" s="1"/>
      <c r="J167" s="1"/>
      <c r="K167" s="1"/>
      <c r="L167" s="1"/>
      <c r="M167" s="1"/>
      <c r="N167" s="1"/>
      <c r="O167" s="1"/>
      <c r="P167" s="1"/>
    </row>
    <row r="168" spans="2:16" x14ac:dyDescent="0.25">
      <c r="B168" s="2" t="s">
        <v>13</v>
      </c>
      <c r="C168" s="1"/>
      <c r="D168" s="1" t="s">
        <v>1096</v>
      </c>
      <c r="E168" s="1"/>
      <c r="F168" s="1"/>
      <c r="G168" s="1"/>
      <c r="H168" s="1"/>
      <c r="I168" s="1"/>
      <c r="J168" s="1"/>
      <c r="K168" s="1"/>
      <c r="L168" s="1"/>
      <c r="M168" s="1"/>
      <c r="N168" s="1"/>
      <c r="O168" s="1"/>
      <c r="P168" s="1"/>
    </row>
    <row r="169" spans="2:16" x14ac:dyDescent="0.25">
      <c r="B169" s="2" t="s">
        <v>15</v>
      </c>
      <c r="C169" s="1"/>
      <c r="D169" s="1"/>
      <c r="E169" s="1"/>
      <c r="F169" s="1"/>
      <c r="G169" s="1"/>
      <c r="H169" s="1"/>
      <c r="I169" s="1"/>
      <c r="J169" s="1"/>
      <c r="K169" s="1"/>
      <c r="L169" s="1"/>
      <c r="M169" s="1"/>
      <c r="N169" s="1"/>
      <c r="O169" s="1"/>
      <c r="P169" s="1"/>
    </row>
    <row r="170" spans="2:16" x14ac:dyDescent="0.25">
      <c r="B170" s="2" t="s">
        <v>16</v>
      </c>
      <c r="C170" s="1"/>
      <c r="D170" s="1"/>
      <c r="E170" s="1"/>
      <c r="F170" s="1"/>
      <c r="G170" s="1"/>
      <c r="H170" s="1"/>
      <c r="I170" s="1"/>
      <c r="J170" s="1"/>
      <c r="K170" s="1"/>
      <c r="L170" s="1"/>
      <c r="M170" s="1"/>
      <c r="N170" s="1"/>
      <c r="O170" s="1"/>
      <c r="P170" s="1"/>
    </row>
    <row r="171" spans="2:16" x14ac:dyDescent="0.25">
      <c r="B171" s="2" t="s">
        <v>17</v>
      </c>
      <c r="C171" s="1"/>
      <c r="D171" s="1"/>
      <c r="E171" s="1"/>
      <c r="F171" s="1"/>
      <c r="G171" s="1"/>
      <c r="H171" s="1"/>
      <c r="I171" s="1"/>
      <c r="J171" s="1"/>
      <c r="K171" s="1"/>
      <c r="L171" s="1"/>
      <c r="M171" s="1"/>
      <c r="N171" s="1"/>
      <c r="O171" s="1"/>
      <c r="P171" s="1"/>
    </row>
    <row r="172" spans="2:16" x14ac:dyDescent="0.25">
      <c r="B172" s="2" t="s">
        <v>18</v>
      </c>
      <c r="C172" s="1"/>
      <c r="D172" s="1" t="s">
        <v>1097</v>
      </c>
      <c r="E172" s="1"/>
      <c r="F172" s="1"/>
      <c r="G172" s="1"/>
      <c r="H172" s="1"/>
      <c r="I172" s="1"/>
      <c r="J172" s="1"/>
      <c r="K172" s="1"/>
      <c r="L172" s="1"/>
      <c r="M172" s="1"/>
      <c r="N172" s="1"/>
      <c r="O172" s="1"/>
      <c r="P172" s="1"/>
    </row>
    <row r="173" spans="2:16" x14ac:dyDescent="0.25">
      <c r="B173" s="2" t="s">
        <v>20</v>
      </c>
      <c r="C173" s="1"/>
      <c r="D173" s="1">
        <v>9</v>
      </c>
      <c r="E173" s="1"/>
      <c r="F173" s="1"/>
      <c r="G173" s="1"/>
      <c r="H173" s="1"/>
      <c r="I173" s="1"/>
      <c r="J173" s="1"/>
      <c r="K173" s="1"/>
      <c r="L173" s="1"/>
      <c r="M173" s="1"/>
      <c r="N173" s="1"/>
      <c r="O173" s="1"/>
      <c r="P173" s="1"/>
    </row>
    <row r="174" spans="2:16" x14ac:dyDescent="0.25">
      <c r="B174" s="2" t="s">
        <v>21</v>
      </c>
      <c r="C174" s="1"/>
      <c r="D174" s="1">
        <v>1</v>
      </c>
      <c r="E174" s="1"/>
      <c r="F174" s="1"/>
      <c r="G174" s="1"/>
      <c r="H174" s="1"/>
      <c r="I174" s="1"/>
      <c r="J174" s="1"/>
      <c r="K174" s="1"/>
      <c r="L174" s="1"/>
      <c r="M174" s="1"/>
      <c r="N174" s="1"/>
      <c r="O174" s="1"/>
      <c r="P174" s="1"/>
    </row>
    <row r="175" spans="2:16" x14ac:dyDescent="0.25">
      <c r="B175" s="2" t="s">
        <v>22</v>
      </c>
      <c r="C175" s="1"/>
      <c r="D175" s="1">
        <v>12</v>
      </c>
      <c r="E175" s="1"/>
      <c r="F175" s="1"/>
      <c r="G175" s="1"/>
      <c r="H175" s="1"/>
      <c r="I175" s="1"/>
      <c r="J175" s="1"/>
      <c r="K175" s="1"/>
      <c r="L175" s="1"/>
      <c r="M175" s="1"/>
      <c r="N175" s="1"/>
      <c r="O175" s="1"/>
      <c r="P175" s="1"/>
    </row>
    <row r="176" spans="2:16" x14ac:dyDescent="0.25">
      <c r="B176" s="2" t="s">
        <v>23</v>
      </c>
      <c r="C176" s="1"/>
      <c r="D176" s="1" t="s">
        <v>24</v>
      </c>
      <c r="E176" s="1"/>
      <c r="F176" s="1"/>
      <c r="G176" s="1"/>
      <c r="H176" s="1"/>
      <c r="I176" s="1"/>
      <c r="J176" s="1"/>
      <c r="K176" s="1"/>
      <c r="L176" s="1"/>
      <c r="M176" s="1"/>
      <c r="N176" s="1"/>
      <c r="O176" s="1"/>
      <c r="P176" s="1"/>
    </row>
    <row r="177" spans="2:16" x14ac:dyDescent="0.25">
      <c r="B177" s="2" t="s">
        <v>25</v>
      </c>
      <c r="C177" s="1"/>
      <c r="D177" s="1" t="s">
        <v>26</v>
      </c>
      <c r="E177" s="1"/>
      <c r="F177" s="1"/>
      <c r="G177" s="1"/>
      <c r="H177" s="1"/>
      <c r="I177" s="1"/>
      <c r="J177" s="1"/>
      <c r="K177" s="1"/>
      <c r="L177" s="1"/>
      <c r="M177" s="1"/>
      <c r="N177" s="1"/>
      <c r="O177" s="1"/>
      <c r="P177" s="1"/>
    </row>
    <row r="178" spans="2:16" x14ac:dyDescent="0.25">
      <c r="B178" s="2" t="s">
        <v>27</v>
      </c>
      <c r="C178" s="1"/>
      <c r="D178" s="1" t="s">
        <v>1269</v>
      </c>
      <c r="E178" s="1"/>
      <c r="F178" s="1"/>
      <c r="G178" s="1"/>
      <c r="H178" s="1"/>
      <c r="I178" s="1"/>
      <c r="J178" s="1"/>
      <c r="K178" s="1"/>
      <c r="L178" s="1"/>
      <c r="M178" s="1"/>
      <c r="N178" s="1"/>
      <c r="O178" s="1"/>
      <c r="P178" s="1"/>
    </row>
    <row r="179" spans="2:16" x14ac:dyDescent="0.25">
      <c r="B179" s="2" t="s">
        <v>29</v>
      </c>
      <c r="C179" s="1"/>
      <c r="D179" s="1"/>
      <c r="E179" s="1"/>
      <c r="F179" s="1"/>
      <c r="G179" s="1"/>
      <c r="H179" s="1"/>
      <c r="I179" s="1"/>
      <c r="J179" s="1"/>
      <c r="K179" s="1"/>
      <c r="L179" s="1"/>
      <c r="M179" s="1"/>
      <c r="N179" s="1"/>
      <c r="O179" s="1"/>
      <c r="P179" s="1"/>
    </row>
    <row r="180" spans="2:16" x14ac:dyDescent="0.25">
      <c r="B180" s="2" t="s">
        <v>30</v>
      </c>
      <c r="C180" s="1"/>
      <c r="D180" s="1" t="s">
        <v>1098</v>
      </c>
      <c r="E180" s="1"/>
      <c r="F180" s="1"/>
      <c r="G180" s="1"/>
      <c r="H180" s="1"/>
      <c r="I180" s="1"/>
      <c r="J180" s="1"/>
      <c r="K180" s="1"/>
      <c r="L180" s="1"/>
      <c r="M180" s="1"/>
      <c r="N180" s="1"/>
      <c r="O180" s="1"/>
      <c r="P180" s="1"/>
    </row>
    <row r="181" spans="2:16" x14ac:dyDescent="0.25">
      <c r="B181" s="2" t="s">
        <v>32</v>
      </c>
      <c r="C181" s="1"/>
      <c r="D181" s="1" t="s">
        <v>1099</v>
      </c>
      <c r="E181" s="1"/>
      <c r="F181" s="1"/>
      <c r="G181" s="1"/>
      <c r="H181" s="1"/>
      <c r="I181" s="1"/>
      <c r="J181" s="1"/>
      <c r="K181" s="1"/>
      <c r="L181" s="1"/>
      <c r="M181" s="1"/>
      <c r="N181" s="1"/>
      <c r="O181" s="1"/>
      <c r="P181" s="1"/>
    </row>
    <row r="182" spans="2:16" x14ac:dyDescent="0.25">
      <c r="B182" s="2" t="s">
        <v>34</v>
      </c>
      <c r="C182" s="1"/>
      <c r="D182" s="1" t="s">
        <v>1064</v>
      </c>
      <c r="E182" s="1"/>
      <c r="F182" s="1"/>
      <c r="G182" s="1"/>
      <c r="H182" s="1"/>
      <c r="I182" s="1"/>
      <c r="J182" s="1"/>
      <c r="K182" s="1"/>
      <c r="L182" s="1"/>
      <c r="M182" s="1"/>
      <c r="N182" s="1"/>
      <c r="O182" s="1"/>
      <c r="P182" s="1"/>
    </row>
  </sheetData>
  <mergeCells count="316">
    <mergeCell ref="B178:C178"/>
    <mergeCell ref="D178:P178"/>
    <mergeCell ref="B179:C179"/>
    <mergeCell ref="D179:P179"/>
    <mergeCell ref="B180:C180"/>
    <mergeCell ref="D180:P180"/>
    <mergeCell ref="B181:C181"/>
    <mergeCell ref="D181:P181"/>
    <mergeCell ref="B182:C182"/>
    <mergeCell ref="D182:P182"/>
    <mergeCell ref="B173:C173"/>
    <mergeCell ref="D173:P173"/>
    <mergeCell ref="B174:C174"/>
    <mergeCell ref="D174:P174"/>
    <mergeCell ref="B175:C175"/>
    <mergeCell ref="D175:P175"/>
    <mergeCell ref="B176:C176"/>
    <mergeCell ref="D176:P176"/>
    <mergeCell ref="B177:C177"/>
    <mergeCell ref="D177:P177"/>
    <mergeCell ref="B168:C168"/>
    <mergeCell ref="D168:P168"/>
    <mergeCell ref="B169:C169"/>
    <mergeCell ref="D169:P169"/>
    <mergeCell ref="B170:C170"/>
    <mergeCell ref="D170:P170"/>
    <mergeCell ref="B171:C171"/>
    <mergeCell ref="D171:P171"/>
    <mergeCell ref="B172:C172"/>
    <mergeCell ref="D172:P172"/>
    <mergeCell ref="B162:C162"/>
    <mergeCell ref="D162:P162"/>
    <mergeCell ref="B164:C164"/>
    <mergeCell ref="D164:P164"/>
    <mergeCell ref="B165:C165"/>
    <mergeCell ref="D165:P165"/>
    <mergeCell ref="B166:C166"/>
    <mergeCell ref="D166:P166"/>
    <mergeCell ref="B167:C167"/>
    <mergeCell ref="D167:P167"/>
    <mergeCell ref="B157:C157"/>
    <mergeCell ref="D157:P157"/>
    <mergeCell ref="B158:C158"/>
    <mergeCell ref="D158:P158"/>
    <mergeCell ref="B159:C159"/>
    <mergeCell ref="D159:P159"/>
    <mergeCell ref="B160:C160"/>
    <mergeCell ref="D160:P160"/>
    <mergeCell ref="B161:C161"/>
    <mergeCell ref="D161:P161"/>
    <mergeCell ref="B152:C152"/>
    <mergeCell ref="D152:P152"/>
    <mergeCell ref="B153:C153"/>
    <mergeCell ref="D153:P153"/>
    <mergeCell ref="B154:C154"/>
    <mergeCell ref="D154:P154"/>
    <mergeCell ref="B155:C155"/>
    <mergeCell ref="D155:P155"/>
    <mergeCell ref="B156:C156"/>
    <mergeCell ref="D156:P156"/>
    <mergeCell ref="B147:C147"/>
    <mergeCell ref="D147:P147"/>
    <mergeCell ref="B148:C148"/>
    <mergeCell ref="D148:P148"/>
    <mergeCell ref="B149:C149"/>
    <mergeCell ref="D149:P149"/>
    <mergeCell ref="B150:C150"/>
    <mergeCell ref="D150:P150"/>
    <mergeCell ref="B151:C151"/>
    <mergeCell ref="D151:P151"/>
    <mergeCell ref="B141:C141"/>
    <mergeCell ref="D141:P141"/>
    <mergeCell ref="B142:C142"/>
    <mergeCell ref="D142:P142"/>
    <mergeCell ref="B144:C144"/>
    <mergeCell ref="D144:P144"/>
    <mergeCell ref="B145:C145"/>
    <mergeCell ref="D145:P145"/>
    <mergeCell ref="B146:C146"/>
    <mergeCell ref="D146:P146"/>
    <mergeCell ref="B136:C136"/>
    <mergeCell ref="D136:P136"/>
    <mergeCell ref="B137:C137"/>
    <mergeCell ref="D137:P137"/>
    <mergeCell ref="B138:C138"/>
    <mergeCell ref="D138:P138"/>
    <mergeCell ref="B139:C139"/>
    <mergeCell ref="D139:P139"/>
    <mergeCell ref="B140:C140"/>
    <mergeCell ref="D140:P140"/>
    <mergeCell ref="B131:C131"/>
    <mergeCell ref="D131:P131"/>
    <mergeCell ref="B132:C132"/>
    <mergeCell ref="D132:P132"/>
    <mergeCell ref="B133:C133"/>
    <mergeCell ref="D133:P133"/>
    <mergeCell ref="B134:C134"/>
    <mergeCell ref="D134:P134"/>
    <mergeCell ref="B135:C135"/>
    <mergeCell ref="D135:P135"/>
    <mergeCell ref="B126:C126"/>
    <mergeCell ref="D126:P126"/>
    <mergeCell ref="B127:C127"/>
    <mergeCell ref="D127:P127"/>
    <mergeCell ref="B128:C128"/>
    <mergeCell ref="D128:P128"/>
    <mergeCell ref="B129:C129"/>
    <mergeCell ref="D129:P129"/>
    <mergeCell ref="B130:C130"/>
    <mergeCell ref="D130:P130"/>
    <mergeCell ref="B120:C120"/>
    <mergeCell ref="D120:P120"/>
    <mergeCell ref="B121:C121"/>
    <mergeCell ref="D121:P121"/>
    <mergeCell ref="B122:C122"/>
    <mergeCell ref="D122:P122"/>
    <mergeCell ref="B124:C124"/>
    <mergeCell ref="D124:P124"/>
    <mergeCell ref="B125:C125"/>
    <mergeCell ref="D125:P125"/>
    <mergeCell ref="B115:C115"/>
    <mergeCell ref="D115:P115"/>
    <mergeCell ref="B116:C116"/>
    <mergeCell ref="D116:P116"/>
    <mergeCell ref="B117:C117"/>
    <mergeCell ref="D117:P117"/>
    <mergeCell ref="B118:C118"/>
    <mergeCell ref="D118:P118"/>
    <mergeCell ref="B119:C119"/>
    <mergeCell ref="D119:P119"/>
    <mergeCell ref="B110:C110"/>
    <mergeCell ref="D110:P110"/>
    <mergeCell ref="B111:C111"/>
    <mergeCell ref="D111:P111"/>
    <mergeCell ref="B112:C112"/>
    <mergeCell ref="D112:P112"/>
    <mergeCell ref="B113:C113"/>
    <mergeCell ref="D113:P113"/>
    <mergeCell ref="B114:C114"/>
    <mergeCell ref="D114:P114"/>
    <mergeCell ref="B105:C105"/>
    <mergeCell ref="D105:P105"/>
    <mergeCell ref="B106:C106"/>
    <mergeCell ref="D106:P106"/>
    <mergeCell ref="B107:C107"/>
    <mergeCell ref="D107:P107"/>
    <mergeCell ref="B108:C108"/>
    <mergeCell ref="D108:P108"/>
    <mergeCell ref="B109:C109"/>
    <mergeCell ref="D109:P109"/>
    <mergeCell ref="B99:C99"/>
    <mergeCell ref="D99:P99"/>
    <mergeCell ref="B100:C100"/>
    <mergeCell ref="D100:P100"/>
    <mergeCell ref="B101:C101"/>
    <mergeCell ref="D101:P101"/>
    <mergeCell ref="B102:C102"/>
    <mergeCell ref="D102:P102"/>
    <mergeCell ref="B104:C104"/>
    <mergeCell ref="D104:P104"/>
    <mergeCell ref="B94:C94"/>
    <mergeCell ref="D94:P94"/>
    <mergeCell ref="B95:C95"/>
    <mergeCell ref="D95:P95"/>
    <mergeCell ref="B96:C96"/>
    <mergeCell ref="D96:P96"/>
    <mergeCell ref="B97:C97"/>
    <mergeCell ref="D97:P97"/>
    <mergeCell ref="B98:C98"/>
    <mergeCell ref="D98:P98"/>
    <mergeCell ref="B89:C89"/>
    <mergeCell ref="D89:P89"/>
    <mergeCell ref="B90:C90"/>
    <mergeCell ref="D90:P90"/>
    <mergeCell ref="B91:C91"/>
    <mergeCell ref="D91:P91"/>
    <mergeCell ref="B92:C92"/>
    <mergeCell ref="D92:P92"/>
    <mergeCell ref="B93:C93"/>
    <mergeCell ref="D93:P93"/>
    <mergeCell ref="B84:C84"/>
    <mergeCell ref="D84:P84"/>
    <mergeCell ref="B85:C85"/>
    <mergeCell ref="D85:P85"/>
    <mergeCell ref="B86:C86"/>
    <mergeCell ref="D86:P86"/>
    <mergeCell ref="B87:C87"/>
    <mergeCell ref="D87:P87"/>
    <mergeCell ref="B88:C88"/>
    <mergeCell ref="D88:P88"/>
    <mergeCell ref="B78:C78"/>
    <mergeCell ref="D78:P78"/>
    <mergeCell ref="B79:C79"/>
    <mergeCell ref="D79:P79"/>
    <mergeCell ref="B80:C80"/>
    <mergeCell ref="D80:P80"/>
    <mergeCell ref="B81:C81"/>
    <mergeCell ref="D81:P81"/>
    <mergeCell ref="B82:C82"/>
    <mergeCell ref="D82:P82"/>
    <mergeCell ref="B73:C73"/>
    <mergeCell ref="D73:P73"/>
    <mergeCell ref="B74:C74"/>
    <mergeCell ref="D74:P74"/>
    <mergeCell ref="B75:C75"/>
    <mergeCell ref="D75:P75"/>
    <mergeCell ref="B76:C76"/>
    <mergeCell ref="D76:P76"/>
    <mergeCell ref="B77:C77"/>
    <mergeCell ref="D77:P77"/>
    <mergeCell ref="B68:C68"/>
    <mergeCell ref="D68:P68"/>
    <mergeCell ref="B69:C69"/>
    <mergeCell ref="D69:P69"/>
    <mergeCell ref="B70:C70"/>
    <mergeCell ref="D70:P70"/>
    <mergeCell ref="B71:C71"/>
    <mergeCell ref="D71:P71"/>
    <mergeCell ref="B72:C72"/>
    <mergeCell ref="D72:P72"/>
    <mergeCell ref="B62:C62"/>
    <mergeCell ref="D62:P62"/>
    <mergeCell ref="B64:C64"/>
    <mergeCell ref="D64:P64"/>
    <mergeCell ref="B65:C65"/>
    <mergeCell ref="D65:P65"/>
    <mergeCell ref="B66:C66"/>
    <mergeCell ref="D66:P66"/>
    <mergeCell ref="B67:C67"/>
    <mergeCell ref="D67:P67"/>
    <mergeCell ref="B57:C57"/>
    <mergeCell ref="D57:P57"/>
    <mergeCell ref="B58:C58"/>
    <mergeCell ref="D58:P58"/>
    <mergeCell ref="B59:C59"/>
    <mergeCell ref="D59:P59"/>
    <mergeCell ref="B60:C60"/>
    <mergeCell ref="D60:P60"/>
    <mergeCell ref="B61:C61"/>
    <mergeCell ref="D61:P61"/>
    <mergeCell ref="B52:C52"/>
    <mergeCell ref="D52:P52"/>
    <mergeCell ref="B53:C53"/>
    <mergeCell ref="D53:P53"/>
    <mergeCell ref="B54:C54"/>
    <mergeCell ref="D54:P54"/>
    <mergeCell ref="B55:C55"/>
    <mergeCell ref="D55:P55"/>
    <mergeCell ref="B56:C56"/>
    <mergeCell ref="D56:P56"/>
    <mergeCell ref="B47:C47"/>
    <mergeCell ref="D47:P47"/>
    <mergeCell ref="B48:C48"/>
    <mergeCell ref="D48:P48"/>
    <mergeCell ref="B49:C49"/>
    <mergeCell ref="D49:P49"/>
    <mergeCell ref="B50:C50"/>
    <mergeCell ref="D50:P50"/>
    <mergeCell ref="B51:C51"/>
    <mergeCell ref="D51:P51"/>
    <mergeCell ref="C39:P39"/>
    <mergeCell ref="C40:P40"/>
    <mergeCell ref="B42:P42"/>
    <mergeCell ref="B44:C44"/>
    <mergeCell ref="D44:P44"/>
    <mergeCell ref="B45:C45"/>
    <mergeCell ref="D45:P45"/>
    <mergeCell ref="B46:C46"/>
    <mergeCell ref="D46:P46"/>
    <mergeCell ref="C32:F32"/>
    <mergeCell ref="G32:J32"/>
    <mergeCell ref="K32:P32"/>
    <mergeCell ref="B33:P33"/>
    <mergeCell ref="C34:P34"/>
    <mergeCell ref="C35:P35"/>
    <mergeCell ref="C36:P36"/>
    <mergeCell ref="C37:P37"/>
    <mergeCell ref="C38:P38"/>
    <mergeCell ref="C29:F29"/>
    <mergeCell ref="G29:J29"/>
    <mergeCell ref="K29:P29"/>
    <mergeCell ref="C30:F30"/>
    <mergeCell ref="G30:J30"/>
    <mergeCell ref="K30:P30"/>
    <mergeCell ref="C31:F31"/>
    <mergeCell ref="G31:J31"/>
    <mergeCell ref="K31:P31"/>
    <mergeCell ref="C26:F26"/>
    <mergeCell ref="G26:J26"/>
    <mergeCell ref="K26:P26"/>
    <mergeCell ref="C27:F27"/>
    <mergeCell ref="G27:J27"/>
    <mergeCell ref="K27:P27"/>
    <mergeCell ref="C28:F28"/>
    <mergeCell ref="G28:J28"/>
    <mergeCell ref="K28:P28"/>
    <mergeCell ref="B14:O14"/>
    <mergeCell ref="B15:N15"/>
    <mergeCell ref="B16:C16"/>
    <mergeCell ref="B18:O18"/>
    <mergeCell ref="B19:N19"/>
    <mergeCell ref="B20:C20"/>
    <mergeCell ref="B23:O23"/>
    <mergeCell ref="B24:O24"/>
    <mergeCell ref="C25:F25"/>
    <mergeCell ref="G25:J25"/>
    <mergeCell ref="K25:P25"/>
    <mergeCell ref="B1:P1"/>
    <mergeCell ref="B2:N2"/>
    <mergeCell ref="B3:C3"/>
    <mergeCell ref="B5:O5"/>
    <mergeCell ref="B6:N6"/>
    <mergeCell ref="B7:C7"/>
    <mergeCell ref="B9:O9"/>
    <mergeCell ref="B10:N10"/>
    <mergeCell ref="B11:C11"/>
  </mergeCells>
  <conditionalFormatting sqref="O4">
    <cfRule type="containsText" dxfId="1127" priority="1" operator="containsText" text="Atingiu">
      <formula>NOT(ISERROR(SEARCH("Atingiu",O4)))</formula>
    </cfRule>
    <cfRule type="containsText" dxfId="1126" priority="1" operator="containsText" text="Superou">
      <formula>NOT(ISERROR(SEARCH("Superou",O4)))</formula>
    </cfRule>
    <cfRule type="containsText" dxfId="1125" priority="1" operator="containsText" text="Não">
      <formula>NOT(ISERROR(SEARCH("Não",O4)))</formula>
    </cfRule>
  </conditionalFormatting>
  <conditionalFormatting sqref="P5">
    <cfRule type="cellIs" dxfId="1124" priority="2" operator="equal">
      <formula>1</formula>
    </cfRule>
    <cfRule type="cellIs" dxfId="1123" priority="2" operator="greaterThan">
      <formula>1</formula>
    </cfRule>
    <cfRule type="cellIs" dxfId="1122" priority="2" operator="lessThan">
      <formula>1</formula>
    </cfRule>
  </conditionalFormatting>
  <conditionalFormatting sqref="O8">
    <cfRule type="containsText" dxfId="1121" priority="3" operator="containsText" text="Atingiu">
      <formula>NOT(ISERROR(SEARCH("Atingiu",O8)))</formula>
    </cfRule>
    <cfRule type="containsText" dxfId="1120" priority="3" operator="containsText" text="Superou">
      <formula>NOT(ISERROR(SEARCH("Superou",O8)))</formula>
    </cfRule>
    <cfRule type="containsText" dxfId="1119" priority="3" operator="containsText" text="Não">
      <formula>NOT(ISERROR(SEARCH("Não",O8)))</formula>
    </cfRule>
  </conditionalFormatting>
  <conditionalFormatting sqref="P9">
    <cfRule type="cellIs" dxfId="1118" priority="4" operator="equal">
      <formula>1</formula>
    </cfRule>
    <cfRule type="cellIs" dxfId="1117" priority="4" operator="greaterThan">
      <formula>1</formula>
    </cfRule>
    <cfRule type="cellIs" dxfId="1116" priority="4" operator="lessThan">
      <formula>1</formula>
    </cfRule>
  </conditionalFormatting>
  <conditionalFormatting sqref="O12">
    <cfRule type="containsText" dxfId="1115" priority="5" operator="containsText" text="Atingiu">
      <formula>NOT(ISERROR(SEARCH("Atingiu",O12)))</formula>
    </cfRule>
    <cfRule type="containsText" dxfId="1114" priority="5" operator="containsText" text="Superou">
      <formula>NOT(ISERROR(SEARCH("Superou",O12)))</formula>
    </cfRule>
    <cfRule type="containsText" dxfId="1113" priority="5" operator="containsText" text="Não">
      <formula>NOT(ISERROR(SEARCH("Não",O12)))</formula>
    </cfRule>
  </conditionalFormatting>
  <conditionalFormatting sqref="O13">
    <cfRule type="containsText" dxfId="1112" priority="6" operator="containsText" text="Atingiu">
      <formula>NOT(ISERROR(SEARCH("Atingiu",O13)))</formula>
    </cfRule>
    <cfRule type="containsText" dxfId="1111" priority="6" operator="containsText" text="Superou">
      <formula>NOT(ISERROR(SEARCH("Superou",O13)))</formula>
    </cfRule>
    <cfRule type="containsText" dxfId="1110" priority="6" operator="containsText" text="Não">
      <formula>NOT(ISERROR(SEARCH("Não",O13)))</formula>
    </cfRule>
  </conditionalFormatting>
  <conditionalFormatting sqref="P14">
    <cfRule type="cellIs" dxfId="1109" priority="7" operator="equal">
      <formula>1</formula>
    </cfRule>
    <cfRule type="cellIs" dxfId="1108" priority="7" operator="greaterThan">
      <formula>1</formula>
    </cfRule>
    <cfRule type="cellIs" dxfId="1107" priority="7" operator="lessThan">
      <formula>1</formula>
    </cfRule>
  </conditionalFormatting>
  <conditionalFormatting sqref="O17">
    <cfRule type="containsText" dxfId="1106" priority="8" operator="containsText" text="Atingiu">
      <formula>NOT(ISERROR(SEARCH("Atingiu",O17)))</formula>
    </cfRule>
    <cfRule type="containsText" dxfId="1105" priority="8" operator="containsText" text="Superou">
      <formula>NOT(ISERROR(SEARCH("Superou",O17)))</formula>
    </cfRule>
    <cfRule type="containsText" dxfId="1104" priority="8" operator="containsText" text="Não">
      <formula>NOT(ISERROR(SEARCH("Não",O17)))</formula>
    </cfRule>
  </conditionalFormatting>
  <conditionalFormatting sqref="P18">
    <cfRule type="cellIs" dxfId="1103" priority="9" operator="equal">
      <formula>1</formula>
    </cfRule>
    <cfRule type="cellIs" dxfId="1102" priority="9" operator="greaterThan">
      <formula>1</formula>
    </cfRule>
    <cfRule type="cellIs" dxfId="1101" priority="9" operator="lessThan">
      <formula>1</formula>
    </cfRule>
  </conditionalFormatting>
  <conditionalFormatting sqref="O21">
    <cfRule type="containsText" dxfId="1100" priority="10" operator="containsText" text="Atingiu">
      <formula>NOT(ISERROR(SEARCH("Atingiu",O21)))</formula>
    </cfRule>
    <cfRule type="containsText" dxfId="1099" priority="10" operator="containsText" text="Superou">
      <formula>NOT(ISERROR(SEARCH("Superou",O21)))</formula>
    </cfRule>
    <cfRule type="containsText" dxfId="1098" priority="10" operator="containsText" text="Não">
      <formula>NOT(ISERROR(SEARCH("Não",O21)))</formula>
    </cfRule>
  </conditionalFormatting>
  <conditionalFormatting sqref="O22">
    <cfRule type="containsText" dxfId="1097" priority="11" operator="containsText" text="Atingiu">
      <formula>NOT(ISERROR(SEARCH("Atingiu",O22)))</formula>
    </cfRule>
    <cfRule type="containsText" dxfId="1096" priority="11" operator="containsText" text="Superou">
      <formula>NOT(ISERROR(SEARCH("Superou",O22)))</formula>
    </cfRule>
    <cfRule type="containsText" dxfId="1095" priority="11" operator="containsText" text="Não">
      <formula>NOT(ISERROR(SEARCH("Não",O22)))</formula>
    </cfRule>
  </conditionalFormatting>
  <conditionalFormatting sqref="P23">
    <cfRule type="cellIs" dxfId="1094" priority="12" operator="equal">
      <formula>1</formula>
    </cfRule>
    <cfRule type="cellIs" dxfId="1093" priority="12" operator="greaterThan">
      <formula>1</formula>
    </cfRule>
    <cfRule type="cellIs" dxfId="1092" priority="12" operator="lessThan">
      <formula>1</formula>
    </cfRule>
  </conditionalFormatting>
  <conditionalFormatting sqref="P24">
    <cfRule type="cellIs" dxfId="1091" priority="13" operator="equal">
      <formula>1</formula>
    </cfRule>
    <cfRule type="cellIs" dxfId="1090" priority="13" operator="greaterThan">
      <formula>1</formula>
    </cfRule>
    <cfRule type="cellIs" dxfId="1089" priority="13" operator="lessThan">
      <formula>1</formula>
    </cfRule>
  </conditionalFormatting>
  <pageMargins left="0.75" right="0.75" top="0.75" bottom="0.5" header="0.5" footer="0.7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546</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546</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546</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546</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546</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546</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546</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546</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546</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546</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546</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546</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546</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546</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546</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546</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546</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546</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546</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546</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1088" priority="1" operator="containsText" text="Atingiu">
      <formula>NOT(ISERROR(SEARCH("Atingiu",O4)))</formula>
    </cfRule>
    <cfRule type="containsText" dxfId="1087" priority="1" operator="containsText" text="Superou">
      <formula>NOT(ISERROR(SEARCH("Superou",O4)))</formula>
    </cfRule>
    <cfRule type="containsText" dxfId="1086" priority="1" operator="containsText" text="Não">
      <formula>NOT(ISERROR(SEARCH("Não",O4)))</formula>
    </cfRule>
  </conditionalFormatting>
  <conditionalFormatting sqref="O5">
    <cfRule type="containsText" dxfId="1085" priority="2" operator="containsText" text="Atingiu">
      <formula>NOT(ISERROR(SEARCH("Atingiu",O5)))</formula>
    </cfRule>
    <cfRule type="containsText" dxfId="1084" priority="2" operator="containsText" text="Superou">
      <formula>NOT(ISERROR(SEARCH("Superou",O5)))</formula>
    </cfRule>
    <cfRule type="containsText" dxfId="1083" priority="2" operator="containsText" text="Não">
      <formula>NOT(ISERROR(SEARCH("Não",O5)))</formula>
    </cfRule>
  </conditionalFormatting>
  <conditionalFormatting sqref="P6">
    <cfRule type="cellIs" dxfId="1082" priority="3" operator="equal">
      <formula>1</formula>
    </cfRule>
    <cfRule type="cellIs" dxfId="1081" priority="3" operator="greaterThan">
      <formula>1</formula>
    </cfRule>
    <cfRule type="cellIs" dxfId="1080" priority="3" operator="lessThan">
      <formula>1</formula>
    </cfRule>
  </conditionalFormatting>
  <conditionalFormatting sqref="O9">
    <cfRule type="containsText" dxfId="1079" priority="4" operator="containsText" text="Atingiu">
      <formula>NOT(ISERROR(SEARCH("Atingiu",O9)))</formula>
    </cfRule>
    <cfRule type="containsText" dxfId="1078" priority="4" operator="containsText" text="Superou">
      <formula>NOT(ISERROR(SEARCH("Superou",O9)))</formula>
    </cfRule>
    <cfRule type="containsText" dxfId="1077" priority="4" operator="containsText" text="Não">
      <formula>NOT(ISERROR(SEARCH("Não",O9)))</formula>
    </cfRule>
  </conditionalFormatting>
  <conditionalFormatting sqref="O10">
    <cfRule type="containsText" dxfId="1076" priority="5" operator="containsText" text="Atingiu">
      <formula>NOT(ISERROR(SEARCH("Atingiu",O10)))</formula>
    </cfRule>
    <cfRule type="containsText" dxfId="1075" priority="5" operator="containsText" text="Superou">
      <formula>NOT(ISERROR(SEARCH("Superou",O10)))</formula>
    </cfRule>
    <cfRule type="containsText" dxfId="1074" priority="5" operator="containsText" text="Não">
      <formula>NOT(ISERROR(SEARCH("Não",O10)))</formula>
    </cfRule>
  </conditionalFormatting>
  <conditionalFormatting sqref="P11">
    <cfRule type="cellIs" dxfId="1073" priority="6" operator="equal">
      <formula>1</formula>
    </cfRule>
    <cfRule type="cellIs" dxfId="1072" priority="6" operator="greaterThan">
      <formula>1</formula>
    </cfRule>
    <cfRule type="cellIs" dxfId="1071" priority="6" operator="lessThan">
      <formula>1</formula>
    </cfRule>
  </conditionalFormatting>
  <conditionalFormatting sqref="O14">
    <cfRule type="containsText" dxfId="1070" priority="7" operator="containsText" text="Atingiu">
      <formula>NOT(ISERROR(SEARCH("Atingiu",O14)))</formula>
    </cfRule>
    <cfRule type="containsText" dxfId="1069" priority="7" operator="containsText" text="Superou">
      <formula>NOT(ISERROR(SEARCH("Superou",O14)))</formula>
    </cfRule>
    <cfRule type="containsText" dxfId="1068" priority="7" operator="containsText" text="Não">
      <formula>NOT(ISERROR(SEARCH("Não",O14)))</formula>
    </cfRule>
  </conditionalFormatting>
  <conditionalFormatting sqref="P15">
    <cfRule type="cellIs" dxfId="1067" priority="8" operator="equal">
      <formula>1</formula>
    </cfRule>
    <cfRule type="cellIs" dxfId="1066" priority="8" operator="greaterThan">
      <formula>1</formula>
    </cfRule>
    <cfRule type="cellIs" dxfId="1065" priority="8" operator="lessThan">
      <formula>1</formula>
    </cfRule>
  </conditionalFormatting>
  <conditionalFormatting sqref="O18">
    <cfRule type="containsText" dxfId="1064" priority="9" operator="containsText" text="Atingiu">
      <formula>NOT(ISERROR(SEARCH("Atingiu",O18)))</formula>
    </cfRule>
    <cfRule type="containsText" dxfId="1063" priority="9" operator="containsText" text="Superou">
      <formula>NOT(ISERROR(SEARCH("Superou",O18)))</formula>
    </cfRule>
    <cfRule type="containsText" dxfId="1062" priority="9" operator="containsText" text="Não">
      <formula>NOT(ISERROR(SEARCH("Não",O18)))</formula>
    </cfRule>
  </conditionalFormatting>
  <conditionalFormatting sqref="O19">
    <cfRule type="containsText" dxfId="1061" priority="10" operator="containsText" text="Atingiu">
      <formula>NOT(ISERROR(SEARCH("Atingiu",O19)))</formula>
    </cfRule>
    <cfRule type="containsText" dxfId="1060" priority="10" operator="containsText" text="Superou">
      <formula>NOT(ISERROR(SEARCH("Superou",O19)))</formula>
    </cfRule>
    <cfRule type="containsText" dxfId="1059" priority="10" operator="containsText" text="Não">
      <formula>NOT(ISERROR(SEARCH("Não",O19)))</formula>
    </cfRule>
  </conditionalFormatting>
  <conditionalFormatting sqref="P20">
    <cfRule type="cellIs" dxfId="1058" priority="11" operator="equal">
      <formula>1</formula>
    </cfRule>
    <cfRule type="cellIs" dxfId="1057" priority="11" operator="greaterThan">
      <formula>1</formula>
    </cfRule>
    <cfRule type="cellIs" dxfId="1056" priority="11" operator="lessThan">
      <formula>1</formula>
    </cfRule>
  </conditionalFormatting>
  <conditionalFormatting sqref="O23">
    <cfRule type="containsText" dxfId="1055" priority="12" operator="containsText" text="Atingiu">
      <formula>NOT(ISERROR(SEARCH("Atingiu",O23)))</formula>
    </cfRule>
    <cfRule type="containsText" dxfId="1054" priority="12" operator="containsText" text="Superou">
      <formula>NOT(ISERROR(SEARCH("Superou",O23)))</formula>
    </cfRule>
    <cfRule type="containsText" dxfId="1053" priority="12" operator="containsText" text="Não">
      <formula>NOT(ISERROR(SEARCH("Não",O23)))</formula>
    </cfRule>
  </conditionalFormatting>
  <conditionalFormatting sqref="P24">
    <cfRule type="cellIs" dxfId="1052" priority="13" operator="equal">
      <formula>1</formula>
    </cfRule>
    <cfRule type="cellIs" dxfId="1051" priority="13" operator="greaterThan">
      <formula>1</formula>
    </cfRule>
    <cfRule type="cellIs" dxfId="1050" priority="13" operator="lessThan">
      <formula>1</formula>
    </cfRule>
  </conditionalFormatting>
  <conditionalFormatting sqref="O27">
    <cfRule type="containsText" dxfId="1049" priority="14" operator="containsText" text="Atingiu">
      <formula>NOT(ISERROR(SEARCH("Atingiu",O27)))</formula>
    </cfRule>
    <cfRule type="containsText" dxfId="1048" priority="14" operator="containsText" text="Superou">
      <formula>NOT(ISERROR(SEARCH("Superou",O27)))</formula>
    </cfRule>
    <cfRule type="containsText" dxfId="1047" priority="14" operator="containsText" text="Não">
      <formula>NOT(ISERROR(SEARCH("Não",O27)))</formula>
    </cfRule>
  </conditionalFormatting>
  <conditionalFormatting sqref="O28">
    <cfRule type="containsText" dxfId="1046" priority="15" operator="containsText" text="Atingiu">
      <formula>NOT(ISERROR(SEARCH("Atingiu",O28)))</formula>
    </cfRule>
    <cfRule type="containsText" dxfId="1045" priority="15" operator="containsText" text="Superou">
      <formula>NOT(ISERROR(SEARCH("Superou",O28)))</formula>
    </cfRule>
    <cfRule type="containsText" dxfId="1044" priority="15" operator="containsText" text="Não">
      <formula>NOT(ISERROR(SEARCH("Não",O28)))</formula>
    </cfRule>
  </conditionalFormatting>
  <conditionalFormatting sqref="P29">
    <cfRule type="cellIs" dxfId="1043" priority="16" operator="equal">
      <formula>1</formula>
    </cfRule>
    <cfRule type="cellIs" dxfId="1042" priority="16" operator="greaterThan">
      <formula>1</formula>
    </cfRule>
    <cfRule type="cellIs" dxfId="1041" priority="16" operator="lessThan">
      <formula>1</formula>
    </cfRule>
  </conditionalFormatting>
  <conditionalFormatting sqref="P30">
    <cfRule type="cellIs" dxfId="1040" priority="17" operator="equal">
      <formula>1</formula>
    </cfRule>
    <cfRule type="cellIs" dxfId="1039" priority="17" operator="greaterThan">
      <formula>1</formula>
    </cfRule>
    <cfRule type="cellIs" dxfId="1038" priority="17" operator="lessThan">
      <formula>1</formula>
    </cfRule>
  </conditionalFormatting>
  <pageMargins left="0.75" right="0.75" top="0.75" bottom="0.5" header="0.5" footer="0.7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547</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547</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547</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547</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547</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547</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547</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547</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547</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547</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547</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547</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547</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547</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547</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547</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547</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547</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547</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547</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1037" priority="1" operator="containsText" text="Atingiu">
      <formula>NOT(ISERROR(SEARCH("Atingiu",O4)))</formula>
    </cfRule>
    <cfRule type="containsText" dxfId="1036" priority="1" operator="containsText" text="Superou">
      <formula>NOT(ISERROR(SEARCH("Superou",O4)))</formula>
    </cfRule>
    <cfRule type="containsText" dxfId="1035" priority="1" operator="containsText" text="Não">
      <formula>NOT(ISERROR(SEARCH("Não",O4)))</formula>
    </cfRule>
  </conditionalFormatting>
  <conditionalFormatting sqref="O5">
    <cfRule type="containsText" dxfId="1034" priority="2" operator="containsText" text="Atingiu">
      <formula>NOT(ISERROR(SEARCH("Atingiu",O5)))</formula>
    </cfRule>
    <cfRule type="containsText" dxfId="1033" priority="2" operator="containsText" text="Superou">
      <formula>NOT(ISERROR(SEARCH("Superou",O5)))</formula>
    </cfRule>
    <cfRule type="containsText" dxfId="1032" priority="2" operator="containsText" text="Não">
      <formula>NOT(ISERROR(SEARCH("Não",O5)))</formula>
    </cfRule>
  </conditionalFormatting>
  <conditionalFormatting sqref="P6">
    <cfRule type="cellIs" dxfId="1031" priority="3" operator="equal">
      <formula>1</formula>
    </cfRule>
    <cfRule type="cellIs" dxfId="1030" priority="3" operator="greaterThan">
      <formula>1</formula>
    </cfRule>
    <cfRule type="cellIs" dxfId="1029" priority="3" operator="lessThan">
      <formula>1</formula>
    </cfRule>
  </conditionalFormatting>
  <conditionalFormatting sqref="O9">
    <cfRule type="containsText" dxfId="1028" priority="4" operator="containsText" text="Atingiu">
      <formula>NOT(ISERROR(SEARCH("Atingiu",O9)))</formula>
    </cfRule>
    <cfRule type="containsText" dxfId="1027" priority="4" operator="containsText" text="Superou">
      <formula>NOT(ISERROR(SEARCH("Superou",O9)))</formula>
    </cfRule>
    <cfRule type="containsText" dxfId="1026" priority="4" operator="containsText" text="Não">
      <formula>NOT(ISERROR(SEARCH("Não",O9)))</formula>
    </cfRule>
  </conditionalFormatting>
  <conditionalFormatting sqref="O10">
    <cfRule type="containsText" dxfId="1025" priority="5" operator="containsText" text="Atingiu">
      <formula>NOT(ISERROR(SEARCH("Atingiu",O10)))</formula>
    </cfRule>
    <cfRule type="containsText" dxfId="1024" priority="5" operator="containsText" text="Superou">
      <formula>NOT(ISERROR(SEARCH("Superou",O10)))</formula>
    </cfRule>
    <cfRule type="containsText" dxfId="1023" priority="5" operator="containsText" text="Não">
      <formula>NOT(ISERROR(SEARCH("Não",O10)))</formula>
    </cfRule>
  </conditionalFormatting>
  <conditionalFormatting sqref="P11">
    <cfRule type="cellIs" dxfId="1022" priority="6" operator="equal">
      <formula>1</formula>
    </cfRule>
    <cfRule type="cellIs" dxfId="1021" priority="6" operator="greaterThan">
      <formula>1</formula>
    </cfRule>
    <cfRule type="cellIs" dxfId="1020" priority="6" operator="lessThan">
      <formula>1</formula>
    </cfRule>
  </conditionalFormatting>
  <conditionalFormatting sqref="O14">
    <cfRule type="containsText" dxfId="1019" priority="7" operator="containsText" text="Atingiu">
      <formula>NOT(ISERROR(SEARCH("Atingiu",O14)))</formula>
    </cfRule>
    <cfRule type="containsText" dxfId="1018" priority="7" operator="containsText" text="Superou">
      <formula>NOT(ISERROR(SEARCH("Superou",O14)))</formula>
    </cfRule>
    <cfRule type="containsText" dxfId="1017" priority="7" operator="containsText" text="Não">
      <formula>NOT(ISERROR(SEARCH("Não",O14)))</formula>
    </cfRule>
  </conditionalFormatting>
  <conditionalFormatting sqref="P15">
    <cfRule type="cellIs" dxfId="1016" priority="8" operator="equal">
      <formula>1</formula>
    </cfRule>
    <cfRule type="cellIs" dxfId="1015" priority="8" operator="greaterThan">
      <formula>1</formula>
    </cfRule>
    <cfRule type="cellIs" dxfId="1014" priority="8" operator="lessThan">
      <formula>1</formula>
    </cfRule>
  </conditionalFormatting>
  <conditionalFormatting sqref="O18">
    <cfRule type="containsText" dxfId="1013" priority="9" operator="containsText" text="Atingiu">
      <formula>NOT(ISERROR(SEARCH("Atingiu",O18)))</formula>
    </cfRule>
    <cfRule type="containsText" dxfId="1012" priority="9" operator="containsText" text="Superou">
      <formula>NOT(ISERROR(SEARCH("Superou",O18)))</formula>
    </cfRule>
    <cfRule type="containsText" dxfId="1011" priority="9" operator="containsText" text="Não">
      <formula>NOT(ISERROR(SEARCH("Não",O18)))</formula>
    </cfRule>
  </conditionalFormatting>
  <conditionalFormatting sqref="O19">
    <cfRule type="containsText" dxfId="1010" priority="10" operator="containsText" text="Atingiu">
      <formula>NOT(ISERROR(SEARCH("Atingiu",O19)))</formula>
    </cfRule>
    <cfRule type="containsText" dxfId="1009" priority="10" operator="containsText" text="Superou">
      <formula>NOT(ISERROR(SEARCH("Superou",O19)))</formula>
    </cfRule>
    <cfRule type="containsText" dxfId="1008" priority="10" operator="containsText" text="Não">
      <formula>NOT(ISERROR(SEARCH("Não",O19)))</formula>
    </cfRule>
  </conditionalFormatting>
  <conditionalFormatting sqref="P20">
    <cfRule type="cellIs" dxfId="1007" priority="11" operator="equal">
      <formula>1</formula>
    </cfRule>
    <cfRule type="cellIs" dxfId="1006" priority="11" operator="greaterThan">
      <formula>1</formula>
    </cfRule>
    <cfRule type="cellIs" dxfId="1005" priority="11" operator="lessThan">
      <formula>1</formula>
    </cfRule>
  </conditionalFormatting>
  <conditionalFormatting sqref="O23">
    <cfRule type="containsText" dxfId="1004" priority="12" operator="containsText" text="Atingiu">
      <formula>NOT(ISERROR(SEARCH("Atingiu",O23)))</formula>
    </cfRule>
    <cfRule type="containsText" dxfId="1003" priority="12" operator="containsText" text="Superou">
      <formula>NOT(ISERROR(SEARCH("Superou",O23)))</formula>
    </cfRule>
    <cfRule type="containsText" dxfId="1002" priority="12" operator="containsText" text="Não">
      <formula>NOT(ISERROR(SEARCH("Não",O23)))</formula>
    </cfRule>
  </conditionalFormatting>
  <conditionalFormatting sqref="P24">
    <cfRule type="cellIs" dxfId="1001" priority="13" operator="equal">
      <formula>1</formula>
    </cfRule>
    <cfRule type="cellIs" dxfId="1000" priority="13" operator="greaterThan">
      <formula>1</formula>
    </cfRule>
    <cfRule type="cellIs" dxfId="999" priority="13" operator="lessThan">
      <formula>1</formula>
    </cfRule>
  </conditionalFormatting>
  <conditionalFormatting sqref="O27">
    <cfRule type="containsText" dxfId="998" priority="14" operator="containsText" text="Atingiu">
      <formula>NOT(ISERROR(SEARCH("Atingiu",O27)))</formula>
    </cfRule>
    <cfRule type="containsText" dxfId="997" priority="14" operator="containsText" text="Superou">
      <formula>NOT(ISERROR(SEARCH("Superou",O27)))</formula>
    </cfRule>
    <cfRule type="containsText" dxfId="996" priority="14" operator="containsText" text="Não">
      <formula>NOT(ISERROR(SEARCH("Não",O27)))</formula>
    </cfRule>
  </conditionalFormatting>
  <conditionalFormatting sqref="O28">
    <cfRule type="containsText" dxfId="995" priority="15" operator="containsText" text="Atingiu">
      <formula>NOT(ISERROR(SEARCH("Atingiu",O28)))</formula>
    </cfRule>
    <cfRule type="containsText" dxfId="994" priority="15" operator="containsText" text="Superou">
      <formula>NOT(ISERROR(SEARCH("Superou",O28)))</formula>
    </cfRule>
    <cfRule type="containsText" dxfId="993" priority="15" operator="containsText" text="Não">
      <formula>NOT(ISERROR(SEARCH("Não",O28)))</formula>
    </cfRule>
  </conditionalFormatting>
  <conditionalFormatting sqref="P29">
    <cfRule type="cellIs" dxfId="992" priority="16" operator="equal">
      <formula>1</formula>
    </cfRule>
    <cfRule type="cellIs" dxfId="991" priority="16" operator="greaterThan">
      <formula>1</formula>
    </cfRule>
    <cfRule type="cellIs" dxfId="990" priority="16" operator="lessThan">
      <formula>1</formula>
    </cfRule>
  </conditionalFormatting>
  <conditionalFormatting sqref="P30">
    <cfRule type="cellIs" dxfId="989" priority="17" operator="equal">
      <formula>1</formula>
    </cfRule>
    <cfRule type="cellIs" dxfId="988" priority="17" operator="greaterThan">
      <formula>1</formula>
    </cfRule>
    <cfRule type="cellIs" dxfId="987" priority="17" operator="lessThan">
      <formula>1</formula>
    </cfRule>
  </conditionalFormatting>
  <pageMargins left="0.75" right="0.75" top="0.75" bottom="0.5" header="0.5" footer="0.7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548</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548</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548</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548</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548</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548</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548</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548</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548</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548</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548</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548</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548</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548</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548</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548</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548</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548</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548</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548</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986" priority="1" operator="containsText" text="Atingiu">
      <formula>NOT(ISERROR(SEARCH("Atingiu",O4)))</formula>
    </cfRule>
    <cfRule type="containsText" dxfId="985" priority="1" operator="containsText" text="Superou">
      <formula>NOT(ISERROR(SEARCH("Superou",O4)))</formula>
    </cfRule>
    <cfRule type="containsText" dxfId="984" priority="1" operator="containsText" text="Não">
      <formula>NOT(ISERROR(SEARCH("Não",O4)))</formula>
    </cfRule>
  </conditionalFormatting>
  <conditionalFormatting sqref="O5">
    <cfRule type="containsText" dxfId="983" priority="2" operator="containsText" text="Atingiu">
      <formula>NOT(ISERROR(SEARCH("Atingiu",O5)))</formula>
    </cfRule>
    <cfRule type="containsText" dxfId="982" priority="2" operator="containsText" text="Superou">
      <formula>NOT(ISERROR(SEARCH("Superou",O5)))</formula>
    </cfRule>
    <cfRule type="containsText" dxfId="981" priority="2" operator="containsText" text="Não">
      <formula>NOT(ISERROR(SEARCH("Não",O5)))</formula>
    </cfRule>
  </conditionalFormatting>
  <conditionalFormatting sqref="P6">
    <cfRule type="cellIs" dxfId="980" priority="3" operator="equal">
      <formula>1</formula>
    </cfRule>
    <cfRule type="cellIs" dxfId="979" priority="3" operator="greaterThan">
      <formula>1</formula>
    </cfRule>
    <cfRule type="cellIs" dxfId="978" priority="3" operator="lessThan">
      <formula>1</formula>
    </cfRule>
  </conditionalFormatting>
  <conditionalFormatting sqref="O9">
    <cfRule type="containsText" dxfId="977" priority="4" operator="containsText" text="Atingiu">
      <formula>NOT(ISERROR(SEARCH("Atingiu",O9)))</formula>
    </cfRule>
    <cfRule type="containsText" dxfId="976" priority="4" operator="containsText" text="Superou">
      <formula>NOT(ISERROR(SEARCH("Superou",O9)))</formula>
    </cfRule>
    <cfRule type="containsText" dxfId="975" priority="4" operator="containsText" text="Não">
      <formula>NOT(ISERROR(SEARCH("Não",O9)))</formula>
    </cfRule>
  </conditionalFormatting>
  <conditionalFormatting sqref="O10">
    <cfRule type="containsText" dxfId="974" priority="5" operator="containsText" text="Atingiu">
      <formula>NOT(ISERROR(SEARCH("Atingiu",O10)))</formula>
    </cfRule>
    <cfRule type="containsText" dxfId="973" priority="5" operator="containsText" text="Superou">
      <formula>NOT(ISERROR(SEARCH("Superou",O10)))</formula>
    </cfRule>
    <cfRule type="containsText" dxfId="972" priority="5" operator="containsText" text="Não">
      <formula>NOT(ISERROR(SEARCH("Não",O10)))</formula>
    </cfRule>
  </conditionalFormatting>
  <conditionalFormatting sqref="P11">
    <cfRule type="cellIs" dxfId="971" priority="6" operator="equal">
      <formula>1</formula>
    </cfRule>
    <cfRule type="cellIs" dxfId="970" priority="6" operator="greaterThan">
      <formula>1</formula>
    </cfRule>
    <cfRule type="cellIs" dxfId="969" priority="6" operator="lessThan">
      <formula>1</formula>
    </cfRule>
  </conditionalFormatting>
  <conditionalFormatting sqref="O14">
    <cfRule type="containsText" dxfId="968" priority="7" operator="containsText" text="Atingiu">
      <formula>NOT(ISERROR(SEARCH("Atingiu",O14)))</formula>
    </cfRule>
    <cfRule type="containsText" dxfId="967" priority="7" operator="containsText" text="Superou">
      <formula>NOT(ISERROR(SEARCH("Superou",O14)))</formula>
    </cfRule>
    <cfRule type="containsText" dxfId="966" priority="7" operator="containsText" text="Não">
      <formula>NOT(ISERROR(SEARCH("Não",O14)))</formula>
    </cfRule>
  </conditionalFormatting>
  <conditionalFormatting sqref="P15">
    <cfRule type="cellIs" dxfId="965" priority="8" operator="equal">
      <formula>1</formula>
    </cfRule>
    <cfRule type="cellIs" dxfId="964" priority="8" operator="greaterThan">
      <formula>1</formula>
    </cfRule>
    <cfRule type="cellIs" dxfId="963" priority="8" operator="lessThan">
      <formula>1</formula>
    </cfRule>
  </conditionalFormatting>
  <conditionalFormatting sqref="O18">
    <cfRule type="containsText" dxfId="962" priority="9" operator="containsText" text="Atingiu">
      <formula>NOT(ISERROR(SEARCH("Atingiu",O18)))</formula>
    </cfRule>
    <cfRule type="containsText" dxfId="961" priority="9" operator="containsText" text="Superou">
      <formula>NOT(ISERROR(SEARCH("Superou",O18)))</formula>
    </cfRule>
    <cfRule type="containsText" dxfId="960" priority="9" operator="containsText" text="Não">
      <formula>NOT(ISERROR(SEARCH("Não",O18)))</formula>
    </cfRule>
  </conditionalFormatting>
  <conditionalFormatting sqref="O19">
    <cfRule type="containsText" dxfId="959" priority="10" operator="containsText" text="Atingiu">
      <formula>NOT(ISERROR(SEARCH("Atingiu",O19)))</formula>
    </cfRule>
    <cfRule type="containsText" dxfId="958" priority="10" operator="containsText" text="Superou">
      <formula>NOT(ISERROR(SEARCH("Superou",O19)))</formula>
    </cfRule>
    <cfRule type="containsText" dxfId="957" priority="10" operator="containsText" text="Não">
      <formula>NOT(ISERROR(SEARCH("Não",O19)))</formula>
    </cfRule>
  </conditionalFormatting>
  <conditionalFormatting sqref="P20">
    <cfRule type="cellIs" dxfId="956" priority="11" operator="equal">
      <formula>1</formula>
    </cfRule>
    <cfRule type="cellIs" dxfId="955" priority="11" operator="greaterThan">
      <formula>1</formula>
    </cfRule>
    <cfRule type="cellIs" dxfId="954" priority="11" operator="lessThan">
      <formula>1</formula>
    </cfRule>
  </conditionalFormatting>
  <conditionalFormatting sqref="O23">
    <cfRule type="containsText" dxfId="953" priority="12" operator="containsText" text="Atingiu">
      <formula>NOT(ISERROR(SEARCH("Atingiu",O23)))</formula>
    </cfRule>
    <cfRule type="containsText" dxfId="952" priority="12" operator="containsText" text="Superou">
      <formula>NOT(ISERROR(SEARCH("Superou",O23)))</formula>
    </cfRule>
    <cfRule type="containsText" dxfId="951" priority="12" operator="containsText" text="Não">
      <formula>NOT(ISERROR(SEARCH("Não",O23)))</formula>
    </cfRule>
  </conditionalFormatting>
  <conditionalFormatting sqref="P24">
    <cfRule type="cellIs" dxfId="950" priority="13" operator="equal">
      <formula>1</formula>
    </cfRule>
    <cfRule type="cellIs" dxfId="949" priority="13" operator="greaterThan">
      <formula>1</formula>
    </cfRule>
    <cfRule type="cellIs" dxfId="948" priority="13" operator="lessThan">
      <formula>1</formula>
    </cfRule>
  </conditionalFormatting>
  <conditionalFormatting sqref="O27">
    <cfRule type="containsText" dxfId="947" priority="14" operator="containsText" text="Atingiu">
      <formula>NOT(ISERROR(SEARCH("Atingiu",O27)))</formula>
    </cfRule>
    <cfRule type="containsText" dxfId="946" priority="14" operator="containsText" text="Superou">
      <formula>NOT(ISERROR(SEARCH("Superou",O27)))</formula>
    </cfRule>
    <cfRule type="containsText" dxfId="945" priority="14" operator="containsText" text="Não">
      <formula>NOT(ISERROR(SEARCH("Não",O27)))</formula>
    </cfRule>
  </conditionalFormatting>
  <conditionalFormatting sqref="O28">
    <cfRule type="containsText" dxfId="944" priority="15" operator="containsText" text="Atingiu">
      <formula>NOT(ISERROR(SEARCH("Atingiu",O28)))</formula>
    </cfRule>
    <cfRule type="containsText" dxfId="943" priority="15" operator="containsText" text="Superou">
      <formula>NOT(ISERROR(SEARCH("Superou",O28)))</formula>
    </cfRule>
    <cfRule type="containsText" dxfId="942" priority="15" operator="containsText" text="Não">
      <formula>NOT(ISERROR(SEARCH("Não",O28)))</formula>
    </cfRule>
  </conditionalFormatting>
  <conditionalFormatting sqref="P29">
    <cfRule type="cellIs" dxfId="941" priority="16" operator="equal">
      <formula>1</formula>
    </cfRule>
    <cfRule type="cellIs" dxfId="940" priority="16" operator="greaterThan">
      <formula>1</formula>
    </cfRule>
    <cfRule type="cellIs" dxfId="939" priority="16" operator="lessThan">
      <formula>1</formula>
    </cfRule>
  </conditionalFormatting>
  <conditionalFormatting sqref="P30">
    <cfRule type="cellIs" dxfId="938" priority="17" operator="equal">
      <formula>1</formula>
    </cfRule>
    <cfRule type="cellIs" dxfId="937" priority="17" operator="greaterThan">
      <formula>1</formula>
    </cfRule>
    <cfRule type="cellIs" dxfId="936" priority="17" operator="lessThan">
      <formula>1</formula>
    </cfRule>
  </conditionalFormatting>
  <pageMargins left="0.75" right="0.75" top="0.75" bottom="0.5" header="0.5" footer="0.7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549</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549</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549</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549</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549</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549</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549</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549</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549</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549</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549</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549</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549</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549</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549</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549</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549</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549</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549</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549</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935" priority="1" operator="containsText" text="Atingiu">
      <formula>NOT(ISERROR(SEARCH("Atingiu",O4)))</formula>
    </cfRule>
    <cfRule type="containsText" dxfId="934" priority="1" operator="containsText" text="Superou">
      <formula>NOT(ISERROR(SEARCH("Superou",O4)))</formula>
    </cfRule>
    <cfRule type="containsText" dxfId="933" priority="1" operator="containsText" text="Não">
      <formula>NOT(ISERROR(SEARCH("Não",O4)))</formula>
    </cfRule>
  </conditionalFormatting>
  <conditionalFormatting sqref="O5">
    <cfRule type="containsText" dxfId="932" priority="2" operator="containsText" text="Atingiu">
      <formula>NOT(ISERROR(SEARCH("Atingiu",O5)))</formula>
    </cfRule>
    <cfRule type="containsText" dxfId="931" priority="2" operator="containsText" text="Superou">
      <formula>NOT(ISERROR(SEARCH("Superou",O5)))</formula>
    </cfRule>
    <cfRule type="containsText" dxfId="930" priority="2" operator="containsText" text="Não">
      <formula>NOT(ISERROR(SEARCH("Não",O5)))</formula>
    </cfRule>
  </conditionalFormatting>
  <conditionalFormatting sqref="P6">
    <cfRule type="cellIs" dxfId="929" priority="3" operator="equal">
      <formula>1</formula>
    </cfRule>
    <cfRule type="cellIs" dxfId="928" priority="3" operator="greaterThan">
      <formula>1</formula>
    </cfRule>
    <cfRule type="cellIs" dxfId="927" priority="3" operator="lessThan">
      <formula>1</formula>
    </cfRule>
  </conditionalFormatting>
  <conditionalFormatting sqref="O9">
    <cfRule type="containsText" dxfId="926" priority="4" operator="containsText" text="Atingiu">
      <formula>NOT(ISERROR(SEARCH("Atingiu",O9)))</formula>
    </cfRule>
    <cfRule type="containsText" dxfId="925" priority="4" operator="containsText" text="Superou">
      <formula>NOT(ISERROR(SEARCH("Superou",O9)))</formula>
    </cfRule>
    <cfRule type="containsText" dxfId="924" priority="4" operator="containsText" text="Não">
      <formula>NOT(ISERROR(SEARCH("Não",O9)))</formula>
    </cfRule>
  </conditionalFormatting>
  <conditionalFormatting sqref="O10">
    <cfRule type="containsText" dxfId="923" priority="5" operator="containsText" text="Atingiu">
      <formula>NOT(ISERROR(SEARCH("Atingiu",O10)))</formula>
    </cfRule>
    <cfRule type="containsText" dxfId="922" priority="5" operator="containsText" text="Superou">
      <formula>NOT(ISERROR(SEARCH("Superou",O10)))</formula>
    </cfRule>
    <cfRule type="containsText" dxfId="921" priority="5" operator="containsText" text="Não">
      <formula>NOT(ISERROR(SEARCH("Não",O10)))</formula>
    </cfRule>
  </conditionalFormatting>
  <conditionalFormatting sqref="P11">
    <cfRule type="cellIs" dxfId="920" priority="6" operator="equal">
      <formula>1</formula>
    </cfRule>
    <cfRule type="cellIs" dxfId="919" priority="6" operator="greaterThan">
      <formula>1</formula>
    </cfRule>
    <cfRule type="cellIs" dxfId="918" priority="6" operator="lessThan">
      <formula>1</formula>
    </cfRule>
  </conditionalFormatting>
  <conditionalFormatting sqref="O14">
    <cfRule type="containsText" dxfId="917" priority="7" operator="containsText" text="Atingiu">
      <formula>NOT(ISERROR(SEARCH("Atingiu",O14)))</formula>
    </cfRule>
    <cfRule type="containsText" dxfId="916" priority="7" operator="containsText" text="Superou">
      <formula>NOT(ISERROR(SEARCH("Superou",O14)))</formula>
    </cfRule>
    <cfRule type="containsText" dxfId="915" priority="7" operator="containsText" text="Não">
      <formula>NOT(ISERROR(SEARCH("Não",O14)))</formula>
    </cfRule>
  </conditionalFormatting>
  <conditionalFormatting sqref="P15">
    <cfRule type="cellIs" dxfId="914" priority="8" operator="equal">
      <formula>1</formula>
    </cfRule>
    <cfRule type="cellIs" dxfId="913" priority="8" operator="greaterThan">
      <formula>1</formula>
    </cfRule>
    <cfRule type="cellIs" dxfId="912" priority="8" operator="lessThan">
      <formula>1</formula>
    </cfRule>
  </conditionalFormatting>
  <conditionalFormatting sqref="O18">
    <cfRule type="containsText" dxfId="911" priority="9" operator="containsText" text="Atingiu">
      <formula>NOT(ISERROR(SEARCH("Atingiu",O18)))</formula>
    </cfRule>
    <cfRule type="containsText" dxfId="910" priority="9" operator="containsText" text="Superou">
      <formula>NOT(ISERROR(SEARCH("Superou",O18)))</formula>
    </cfRule>
    <cfRule type="containsText" dxfId="909" priority="9" operator="containsText" text="Não">
      <formula>NOT(ISERROR(SEARCH("Não",O18)))</formula>
    </cfRule>
  </conditionalFormatting>
  <conditionalFormatting sqref="O19">
    <cfRule type="containsText" dxfId="908" priority="10" operator="containsText" text="Atingiu">
      <formula>NOT(ISERROR(SEARCH("Atingiu",O19)))</formula>
    </cfRule>
    <cfRule type="containsText" dxfId="907" priority="10" operator="containsText" text="Superou">
      <formula>NOT(ISERROR(SEARCH("Superou",O19)))</formula>
    </cfRule>
    <cfRule type="containsText" dxfId="906" priority="10" operator="containsText" text="Não">
      <formula>NOT(ISERROR(SEARCH("Não",O19)))</formula>
    </cfRule>
  </conditionalFormatting>
  <conditionalFormatting sqref="P20">
    <cfRule type="cellIs" dxfId="905" priority="11" operator="equal">
      <formula>1</formula>
    </cfRule>
    <cfRule type="cellIs" dxfId="904" priority="11" operator="greaterThan">
      <formula>1</formula>
    </cfRule>
    <cfRule type="cellIs" dxfId="903" priority="11" operator="lessThan">
      <formula>1</formula>
    </cfRule>
  </conditionalFormatting>
  <conditionalFormatting sqref="O23">
    <cfRule type="containsText" dxfId="902" priority="12" operator="containsText" text="Atingiu">
      <formula>NOT(ISERROR(SEARCH("Atingiu",O23)))</formula>
    </cfRule>
    <cfRule type="containsText" dxfId="901" priority="12" operator="containsText" text="Superou">
      <formula>NOT(ISERROR(SEARCH("Superou",O23)))</formula>
    </cfRule>
    <cfRule type="containsText" dxfId="900" priority="12" operator="containsText" text="Não">
      <formula>NOT(ISERROR(SEARCH("Não",O23)))</formula>
    </cfRule>
  </conditionalFormatting>
  <conditionalFormatting sqref="P24">
    <cfRule type="cellIs" dxfId="899" priority="13" operator="equal">
      <formula>1</formula>
    </cfRule>
    <cfRule type="cellIs" dxfId="898" priority="13" operator="greaterThan">
      <formula>1</formula>
    </cfRule>
    <cfRule type="cellIs" dxfId="897" priority="13" operator="lessThan">
      <formula>1</formula>
    </cfRule>
  </conditionalFormatting>
  <conditionalFormatting sqref="O27">
    <cfRule type="containsText" dxfId="896" priority="14" operator="containsText" text="Atingiu">
      <formula>NOT(ISERROR(SEARCH("Atingiu",O27)))</formula>
    </cfRule>
    <cfRule type="containsText" dxfId="895" priority="14" operator="containsText" text="Superou">
      <formula>NOT(ISERROR(SEARCH("Superou",O27)))</formula>
    </cfRule>
    <cfRule type="containsText" dxfId="894" priority="14" operator="containsText" text="Não">
      <formula>NOT(ISERROR(SEARCH("Não",O27)))</formula>
    </cfRule>
  </conditionalFormatting>
  <conditionalFormatting sqref="O28">
    <cfRule type="containsText" dxfId="893" priority="15" operator="containsText" text="Atingiu">
      <formula>NOT(ISERROR(SEARCH("Atingiu",O28)))</formula>
    </cfRule>
    <cfRule type="containsText" dxfId="892" priority="15" operator="containsText" text="Superou">
      <formula>NOT(ISERROR(SEARCH("Superou",O28)))</formula>
    </cfRule>
    <cfRule type="containsText" dxfId="891" priority="15" operator="containsText" text="Não">
      <formula>NOT(ISERROR(SEARCH("Não",O28)))</formula>
    </cfRule>
  </conditionalFormatting>
  <conditionalFormatting sqref="P29">
    <cfRule type="cellIs" dxfId="890" priority="16" operator="equal">
      <formula>1</formula>
    </cfRule>
    <cfRule type="cellIs" dxfId="889" priority="16" operator="greaterThan">
      <formula>1</formula>
    </cfRule>
    <cfRule type="cellIs" dxfId="888" priority="16" operator="lessThan">
      <formula>1</formula>
    </cfRule>
  </conditionalFormatting>
  <conditionalFormatting sqref="P30">
    <cfRule type="cellIs" dxfId="887" priority="17" operator="equal">
      <formula>1</formula>
    </cfRule>
    <cfRule type="cellIs" dxfId="886" priority="17" operator="greaterThan">
      <formula>1</formula>
    </cfRule>
    <cfRule type="cellIs" dxfId="885" priority="17" operator="lessThan">
      <formula>1</formula>
    </cfRule>
  </conditionalFormatting>
  <pageMargins left="0.75" right="0.75" top="0.75" bottom="0.5" header="0.5" footer="0.7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550</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550</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550</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550</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550</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550</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550</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550</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550</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550</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550</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550</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550</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550</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550</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550</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550</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550</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550</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550</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884" priority="1" operator="containsText" text="Atingiu">
      <formula>NOT(ISERROR(SEARCH("Atingiu",O4)))</formula>
    </cfRule>
    <cfRule type="containsText" dxfId="883" priority="1" operator="containsText" text="Superou">
      <formula>NOT(ISERROR(SEARCH("Superou",O4)))</formula>
    </cfRule>
    <cfRule type="containsText" dxfId="882" priority="1" operator="containsText" text="Não">
      <formula>NOT(ISERROR(SEARCH("Não",O4)))</formula>
    </cfRule>
  </conditionalFormatting>
  <conditionalFormatting sqref="O5">
    <cfRule type="containsText" dxfId="881" priority="2" operator="containsText" text="Atingiu">
      <formula>NOT(ISERROR(SEARCH("Atingiu",O5)))</formula>
    </cfRule>
    <cfRule type="containsText" dxfId="880" priority="2" operator="containsText" text="Superou">
      <formula>NOT(ISERROR(SEARCH("Superou",O5)))</formula>
    </cfRule>
    <cfRule type="containsText" dxfId="879" priority="2" operator="containsText" text="Não">
      <formula>NOT(ISERROR(SEARCH("Não",O5)))</formula>
    </cfRule>
  </conditionalFormatting>
  <conditionalFormatting sqref="P6">
    <cfRule type="cellIs" dxfId="878" priority="3" operator="equal">
      <formula>1</formula>
    </cfRule>
    <cfRule type="cellIs" dxfId="877" priority="3" operator="greaterThan">
      <formula>1</formula>
    </cfRule>
    <cfRule type="cellIs" dxfId="876" priority="3" operator="lessThan">
      <formula>1</formula>
    </cfRule>
  </conditionalFormatting>
  <conditionalFormatting sqref="O9">
    <cfRule type="containsText" dxfId="875" priority="4" operator="containsText" text="Atingiu">
      <formula>NOT(ISERROR(SEARCH("Atingiu",O9)))</formula>
    </cfRule>
    <cfRule type="containsText" dxfId="874" priority="4" operator="containsText" text="Superou">
      <formula>NOT(ISERROR(SEARCH("Superou",O9)))</formula>
    </cfRule>
    <cfRule type="containsText" dxfId="873" priority="4" operator="containsText" text="Não">
      <formula>NOT(ISERROR(SEARCH("Não",O9)))</formula>
    </cfRule>
  </conditionalFormatting>
  <conditionalFormatting sqref="O10">
    <cfRule type="containsText" dxfId="872" priority="5" operator="containsText" text="Atingiu">
      <formula>NOT(ISERROR(SEARCH("Atingiu",O10)))</formula>
    </cfRule>
    <cfRule type="containsText" dxfId="871" priority="5" operator="containsText" text="Superou">
      <formula>NOT(ISERROR(SEARCH("Superou",O10)))</formula>
    </cfRule>
    <cfRule type="containsText" dxfId="870" priority="5" operator="containsText" text="Não">
      <formula>NOT(ISERROR(SEARCH("Não",O10)))</formula>
    </cfRule>
  </conditionalFormatting>
  <conditionalFormatting sqref="P11">
    <cfRule type="cellIs" dxfId="869" priority="6" operator="equal">
      <formula>1</formula>
    </cfRule>
    <cfRule type="cellIs" dxfId="868" priority="6" operator="greaterThan">
      <formula>1</formula>
    </cfRule>
    <cfRule type="cellIs" dxfId="867" priority="6" operator="lessThan">
      <formula>1</formula>
    </cfRule>
  </conditionalFormatting>
  <conditionalFormatting sqref="O14">
    <cfRule type="containsText" dxfId="866" priority="7" operator="containsText" text="Atingiu">
      <formula>NOT(ISERROR(SEARCH("Atingiu",O14)))</formula>
    </cfRule>
    <cfRule type="containsText" dxfId="865" priority="7" operator="containsText" text="Superou">
      <formula>NOT(ISERROR(SEARCH("Superou",O14)))</formula>
    </cfRule>
    <cfRule type="containsText" dxfId="864" priority="7" operator="containsText" text="Não">
      <formula>NOT(ISERROR(SEARCH("Não",O14)))</formula>
    </cfRule>
  </conditionalFormatting>
  <conditionalFormatting sqref="P15">
    <cfRule type="cellIs" dxfId="863" priority="8" operator="equal">
      <formula>1</formula>
    </cfRule>
    <cfRule type="cellIs" dxfId="862" priority="8" operator="greaterThan">
      <formula>1</formula>
    </cfRule>
    <cfRule type="cellIs" dxfId="861" priority="8" operator="lessThan">
      <formula>1</formula>
    </cfRule>
  </conditionalFormatting>
  <conditionalFormatting sqref="O18">
    <cfRule type="containsText" dxfId="860" priority="9" operator="containsText" text="Atingiu">
      <formula>NOT(ISERROR(SEARCH("Atingiu",O18)))</formula>
    </cfRule>
    <cfRule type="containsText" dxfId="859" priority="9" operator="containsText" text="Superou">
      <formula>NOT(ISERROR(SEARCH("Superou",O18)))</formula>
    </cfRule>
    <cfRule type="containsText" dxfId="858" priority="9" operator="containsText" text="Não">
      <formula>NOT(ISERROR(SEARCH("Não",O18)))</formula>
    </cfRule>
  </conditionalFormatting>
  <conditionalFormatting sqref="O19">
    <cfRule type="containsText" dxfId="857" priority="10" operator="containsText" text="Atingiu">
      <formula>NOT(ISERROR(SEARCH("Atingiu",O19)))</formula>
    </cfRule>
    <cfRule type="containsText" dxfId="856" priority="10" operator="containsText" text="Superou">
      <formula>NOT(ISERROR(SEARCH("Superou",O19)))</formula>
    </cfRule>
    <cfRule type="containsText" dxfId="855" priority="10" operator="containsText" text="Não">
      <formula>NOT(ISERROR(SEARCH("Não",O19)))</formula>
    </cfRule>
  </conditionalFormatting>
  <conditionalFormatting sqref="P20">
    <cfRule type="cellIs" dxfId="854" priority="11" operator="equal">
      <formula>1</formula>
    </cfRule>
    <cfRule type="cellIs" dxfId="853" priority="11" operator="greaterThan">
      <formula>1</formula>
    </cfRule>
    <cfRule type="cellIs" dxfId="852" priority="11" operator="lessThan">
      <formula>1</formula>
    </cfRule>
  </conditionalFormatting>
  <conditionalFormatting sqref="O23">
    <cfRule type="containsText" dxfId="851" priority="12" operator="containsText" text="Atingiu">
      <formula>NOT(ISERROR(SEARCH("Atingiu",O23)))</formula>
    </cfRule>
    <cfRule type="containsText" dxfId="850" priority="12" operator="containsText" text="Superou">
      <formula>NOT(ISERROR(SEARCH("Superou",O23)))</formula>
    </cfRule>
    <cfRule type="containsText" dxfId="849" priority="12" operator="containsText" text="Não">
      <formula>NOT(ISERROR(SEARCH("Não",O23)))</formula>
    </cfRule>
  </conditionalFormatting>
  <conditionalFormatting sqref="P24">
    <cfRule type="cellIs" dxfId="848" priority="13" operator="equal">
      <formula>1</formula>
    </cfRule>
    <cfRule type="cellIs" dxfId="847" priority="13" operator="greaterThan">
      <formula>1</formula>
    </cfRule>
    <cfRule type="cellIs" dxfId="846" priority="13" operator="lessThan">
      <formula>1</formula>
    </cfRule>
  </conditionalFormatting>
  <conditionalFormatting sqref="O27">
    <cfRule type="containsText" dxfId="845" priority="14" operator="containsText" text="Atingiu">
      <formula>NOT(ISERROR(SEARCH("Atingiu",O27)))</formula>
    </cfRule>
    <cfRule type="containsText" dxfId="844" priority="14" operator="containsText" text="Superou">
      <formula>NOT(ISERROR(SEARCH("Superou",O27)))</formula>
    </cfRule>
    <cfRule type="containsText" dxfId="843" priority="14" operator="containsText" text="Não">
      <formula>NOT(ISERROR(SEARCH("Não",O27)))</formula>
    </cfRule>
  </conditionalFormatting>
  <conditionalFormatting sqref="O28">
    <cfRule type="containsText" dxfId="842" priority="15" operator="containsText" text="Atingiu">
      <formula>NOT(ISERROR(SEARCH("Atingiu",O28)))</formula>
    </cfRule>
    <cfRule type="containsText" dxfId="841" priority="15" operator="containsText" text="Superou">
      <formula>NOT(ISERROR(SEARCH("Superou",O28)))</formula>
    </cfRule>
    <cfRule type="containsText" dxfId="840" priority="15" operator="containsText" text="Não">
      <formula>NOT(ISERROR(SEARCH("Não",O28)))</formula>
    </cfRule>
  </conditionalFormatting>
  <conditionalFormatting sqref="P29">
    <cfRule type="cellIs" dxfId="839" priority="16" operator="equal">
      <formula>1</formula>
    </cfRule>
    <cfRule type="cellIs" dxfId="838" priority="16" operator="greaterThan">
      <formula>1</formula>
    </cfRule>
    <cfRule type="cellIs" dxfId="837" priority="16" operator="lessThan">
      <formula>1</formula>
    </cfRule>
  </conditionalFormatting>
  <conditionalFormatting sqref="P30">
    <cfRule type="cellIs" dxfId="836" priority="17" operator="equal">
      <formula>1</formula>
    </cfRule>
    <cfRule type="cellIs" dxfId="835" priority="17" operator="greaterThan">
      <formula>1</formula>
    </cfRule>
    <cfRule type="cellIs" dxfId="834" priority="17" operator="lessThan">
      <formula>1</formula>
    </cfRule>
  </conditionalFormatting>
  <pageMargins left="0.75" right="0.75" top="0.75" bottom="0.5" header="0.5" footer="0.7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08081"/>
  </sheetPr>
  <dimension ref="B1:R15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1539</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1540</v>
      </c>
      <c r="C4" s="23" t="s">
        <v>1541</v>
      </c>
      <c r="D4" s="24"/>
      <c r="E4" s="24"/>
      <c r="F4" s="24"/>
      <c r="G4" s="25">
        <v>4</v>
      </c>
      <c r="H4" s="25">
        <v>0.5</v>
      </c>
      <c r="I4" s="25">
        <v>5</v>
      </c>
      <c r="J4" s="26">
        <v>1</v>
      </c>
      <c r="K4" s="27" t="s">
        <v>571</v>
      </c>
      <c r="L4" s="24" t="s">
        <v>568</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1542</v>
      </c>
      <c r="C6" s="10"/>
      <c r="D6" s="10"/>
      <c r="E6" s="10"/>
      <c r="F6" s="10"/>
      <c r="G6" s="10"/>
      <c r="H6" s="10"/>
      <c r="I6" s="10"/>
      <c r="J6" s="10"/>
      <c r="K6" s="10"/>
      <c r="L6" s="10"/>
      <c r="M6" s="10"/>
      <c r="N6" s="9"/>
      <c r="O6" s="18" t="s">
        <v>1244</v>
      </c>
      <c r="P6" s="19">
        <v>2.0000000298023199E-3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1543</v>
      </c>
      <c r="C8" s="23" t="s">
        <v>1544</v>
      </c>
      <c r="D8" s="24"/>
      <c r="E8" s="24"/>
      <c r="F8" s="24"/>
      <c r="G8" s="25">
        <v>5</v>
      </c>
      <c r="H8" s="25">
        <v>1</v>
      </c>
      <c r="I8" s="25">
        <v>3</v>
      </c>
      <c r="J8" s="26">
        <v>0.5</v>
      </c>
      <c r="K8" s="27" t="s">
        <v>571</v>
      </c>
      <c r="L8" s="24" t="s">
        <v>575</v>
      </c>
      <c r="M8" s="25">
        <v>0</v>
      </c>
      <c r="N8" s="28">
        <f>IF(G8 &gt; I8, (IF(AND(M8 = I8, M8 = (G8 - H8)), 125 %,IF(AND(M8&lt;=(G8+H8),M8&gt;=(G8-H8)),100%,IF(M8&gt;(G8+H8),(G8+H8)/M8,IF((M8&lt;(G8-H8)),100%+ABS(M8-G8)*25%/ABS(I8-G8)))))),IF(AND(M8=I8,M8=(G8+H8)),125%,IF(AND(M8&lt;=(G8+H8),M8&gt;=(G8-H8)),100%,IF(AND(M8=I8,M8=(G8+H8)),125%,IF(M8&lt;(G8-H8),M8/(G8-H8),IF(M8&gt;(G8+H8),100%+(M8-G8)*25%/(I8-G8)))))))</f>
        <v>1.625</v>
      </c>
      <c r="O8" s="25" t="str">
        <f>IF(N8 &gt;1,"Superou",IF(N8 =1,"Atingiu","Não atingiu"))</f>
        <v>Superou</v>
      </c>
      <c r="P8" s="28">
        <f>N8-100%</f>
        <v>0.625</v>
      </c>
      <c r="R8" s="29"/>
    </row>
    <row r="9" spans="2:18" ht="45" customHeight="1" x14ac:dyDescent="0.25">
      <c r="B9" s="22" t="s">
        <v>1545</v>
      </c>
      <c r="C9" s="23" t="s">
        <v>1546</v>
      </c>
      <c r="D9" s="24"/>
      <c r="E9" s="24"/>
      <c r="F9" s="24"/>
      <c r="G9" s="25">
        <v>95</v>
      </c>
      <c r="H9" s="25">
        <v>3</v>
      </c>
      <c r="I9" s="25">
        <v>100</v>
      </c>
      <c r="J9" s="26">
        <v>0.5</v>
      </c>
      <c r="K9" s="27" t="s">
        <v>571</v>
      </c>
      <c r="L9" s="24" t="s">
        <v>460</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x14ac:dyDescent="0.25">
      <c r="B10" s="7" t="s">
        <v>1262</v>
      </c>
      <c r="C10" s="7"/>
      <c r="D10" s="7"/>
      <c r="E10" s="7"/>
      <c r="F10" s="7"/>
      <c r="G10" s="7"/>
      <c r="H10" s="7"/>
      <c r="I10" s="7"/>
      <c r="J10" s="7"/>
      <c r="K10" s="7"/>
      <c r="L10" s="7"/>
      <c r="M10" s="7"/>
      <c r="N10" s="7"/>
      <c r="O10" s="7"/>
      <c r="P10" s="30">
        <f>J8*N8+J9*N9</f>
        <v>0.8125</v>
      </c>
    </row>
    <row r="11" spans="2:18" ht="24.75" customHeight="1" x14ac:dyDescent="0.25">
      <c r="B11" s="11" t="s">
        <v>1547</v>
      </c>
      <c r="C11" s="10"/>
      <c r="D11" s="10"/>
      <c r="E11" s="10"/>
      <c r="F11" s="10"/>
      <c r="G11" s="10"/>
      <c r="H11" s="10"/>
      <c r="I11" s="10"/>
      <c r="J11" s="10"/>
      <c r="K11" s="10"/>
      <c r="L11" s="10"/>
      <c r="M11" s="10"/>
      <c r="N11" s="9"/>
      <c r="O11" s="18" t="s">
        <v>1244</v>
      </c>
      <c r="P11" s="19">
        <v>5.0000000000000001E-3</v>
      </c>
    </row>
    <row r="12" spans="2:18" ht="24" x14ac:dyDescent="0.25">
      <c r="B12" s="8" t="s">
        <v>0</v>
      </c>
      <c r="C12" s="8"/>
      <c r="D12" s="20" t="s">
        <v>1245</v>
      </c>
      <c r="E12" s="20" t="s">
        <v>1246</v>
      </c>
      <c r="F12" s="20" t="s">
        <v>1247</v>
      </c>
      <c r="G12" s="20" t="s">
        <v>1248</v>
      </c>
      <c r="H12" s="20" t="s">
        <v>1249</v>
      </c>
      <c r="I12" s="20" t="s">
        <v>1250</v>
      </c>
      <c r="J12" s="20" t="s">
        <v>1251</v>
      </c>
      <c r="K12" s="20" t="s">
        <v>1252</v>
      </c>
      <c r="L12" s="20" t="s">
        <v>1253</v>
      </c>
      <c r="M12" s="20" t="s">
        <v>1</v>
      </c>
      <c r="N12" s="20" t="s">
        <v>1254</v>
      </c>
      <c r="O12" s="20" t="s">
        <v>1255</v>
      </c>
      <c r="P12" s="20" t="s">
        <v>1256</v>
      </c>
      <c r="R12" s="21" t="s">
        <v>1257</v>
      </c>
    </row>
    <row r="13" spans="2:18" ht="45" customHeight="1" x14ac:dyDescent="0.25">
      <c r="B13" s="22" t="s">
        <v>1548</v>
      </c>
      <c r="C13" s="23" t="s">
        <v>1549</v>
      </c>
      <c r="D13" s="24"/>
      <c r="E13" s="24"/>
      <c r="F13" s="24"/>
      <c r="G13" s="25">
        <v>15</v>
      </c>
      <c r="H13" s="25">
        <v>5</v>
      </c>
      <c r="I13" s="25">
        <v>25</v>
      </c>
      <c r="J13" s="26">
        <v>1</v>
      </c>
      <c r="K13" s="27" t="s">
        <v>571</v>
      </c>
      <c r="L13" s="24" t="s">
        <v>583</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0</v>
      </c>
      <c r="O13" s="25" t="str">
        <f>IF(N13 &gt;1,"Superou",IF(N13 =1,"Atingiu","Não atingiu"))</f>
        <v>Não atingiu</v>
      </c>
      <c r="P13" s="28">
        <f>N13-100%</f>
        <v>-1</v>
      </c>
      <c r="R13" s="29"/>
    </row>
    <row r="14" spans="2:18" x14ac:dyDescent="0.25">
      <c r="B14" s="7" t="s">
        <v>1262</v>
      </c>
      <c r="C14" s="7"/>
      <c r="D14" s="7"/>
      <c r="E14" s="7"/>
      <c r="F14" s="7"/>
      <c r="G14" s="7"/>
      <c r="H14" s="7"/>
      <c r="I14" s="7"/>
      <c r="J14" s="7"/>
      <c r="K14" s="7"/>
      <c r="L14" s="7"/>
      <c r="M14" s="7"/>
      <c r="N14" s="7"/>
      <c r="O14" s="7"/>
      <c r="P14" s="30">
        <f>J13*N13</f>
        <v>0</v>
      </c>
    </row>
    <row r="15" spans="2:18" ht="24.75" customHeight="1" x14ac:dyDescent="0.25">
      <c r="B15" s="11" t="s">
        <v>1550</v>
      </c>
      <c r="C15" s="10"/>
      <c r="D15" s="10"/>
      <c r="E15" s="10"/>
      <c r="F15" s="10"/>
      <c r="G15" s="10"/>
      <c r="H15" s="10"/>
      <c r="I15" s="10"/>
      <c r="J15" s="10"/>
      <c r="K15" s="10"/>
      <c r="L15" s="10"/>
      <c r="M15" s="10"/>
      <c r="N15" s="9"/>
      <c r="O15" s="18" t="s">
        <v>1244</v>
      </c>
      <c r="P15" s="19">
        <v>2.0000000298023199E-3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1551</v>
      </c>
      <c r="C17" s="23" t="s">
        <v>587</v>
      </c>
      <c r="D17" s="24"/>
      <c r="E17" s="24"/>
      <c r="F17" s="24"/>
      <c r="G17" s="25">
        <v>90</v>
      </c>
      <c r="H17" s="25">
        <v>5</v>
      </c>
      <c r="I17" s="25">
        <v>100</v>
      </c>
      <c r="J17" s="26">
        <v>0.5</v>
      </c>
      <c r="K17" s="27" t="s">
        <v>571</v>
      </c>
      <c r="L17" s="24" t="s">
        <v>542</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ht="45" customHeight="1" x14ac:dyDescent="0.25">
      <c r="B18" s="22" t="s">
        <v>1552</v>
      </c>
      <c r="C18" s="23" t="s">
        <v>1553</v>
      </c>
      <c r="D18" s="24"/>
      <c r="E18" s="24"/>
      <c r="F18" s="24"/>
      <c r="G18" s="25">
        <v>90</v>
      </c>
      <c r="H18" s="25">
        <v>5</v>
      </c>
      <c r="I18" s="25">
        <v>100</v>
      </c>
      <c r="J18" s="26">
        <v>0.5</v>
      </c>
      <c r="K18" s="27" t="s">
        <v>571</v>
      </c>
      <c r="L18" s="24" t="s">
        <v>592</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0</v>
      </c>
      <c r="O18" s="25" t="str">
        <f>IF(N18 &gt;1,"Superou",IF(N18 =1,"Atingiu","Não atingiu"))</f>
        <v>Não atingiu</v>
      </c>
      <c r="P18" s="28">
        <f>N18-100%</f>
        <v>-1</v>
      </c>
      <c r="R18" s="29"/>
    </row>
    <row r="19" spans="2:18" x14ac:dyDescent="0.25">
      <c r="B19" s="7" t="s">
        <v>1262</v>
      </c>
      <c r="C19" s="7"/>
      <c r="D19" s="7"/>
      <c r="E19" s="7"/>
      <c r="F19" s="7"/>
      <c r="G19" s="7"/>
      <c r="H19" s="7"/>
      <c r="I19" s="7"/>
      <c r="J19" s="7"/>
      <c r="K19" s="7"/>
      <c r="L19" s="7"/>
      <c r="M19" s="7"/>
      <c r="N19" s="7"/>
      <c r="O19" s="7"/>
      <c r="P19" s="30">
        <f>J17*N17+J18*N18</f>
        <v>0</v>
      </c>
    </row>
    <row r="20" spans="2:18" ht="30" customHeight="1" x14ac:dyDescent="0.25">
      <c r="B20" s="6" t="s">
        <v>1279</v>
      </c>
      <c r="C20" s="6"/>
      <c r="D20" s="6"/>
      <c r="E20" s="6"/>
      <c r="F20" s="6"/>
      <c r="G20" s="6"/>
      <c r="H20" s="6"/>
      <c r="I20" s="6"/>
      <c r="J20" s="6"/>
      <c r="K20" s="6"/>
      <c r="L20" s="6"/>
      <c r="M20" s="6"/>
      <c r="N20" s="6"/>
      <c r="O20" s="6"/>
      <c r="P20" s="31">
        <f>P2*P5+P6*P10+P11*P14+P15*P19</f>
        <v>1.625000024214385E-3</v>
      </c>
    </row>
    <row r="21" spans="2:18" ht="27" customHeight="1" x14ac:dyDescent="0.25">
      <c r="B21" s="32" t="s">
        <v>1264</v>
      </c>
      <c r="C21" s="5" t="s">
        <v>1265</v>
      </c>
      <c r="D21" s="5" t="s">
        <v>1265</v>
      </c>
      <c r="E21" s="5" t="s">
        <v>1265</v>
      </c>
      <c r="F21" s="5" t="s">
        <v>1265</v>
      </c>
      <c r="G21" s="5" t="s">
        <v>1266</v>
      </c>
      <c r="H21" s="5" t="s">
        <v>1266</v>
      </c>
      <c r="I21" s="5" t="s">
        <v>1266</v>
      </c>
      <c r="J21" s="5" t="s">
        <v>1266</v>
      </c>
      <c r="K21" s="5" t="s">
        <v>1267</v>
      </c>
      <c r="L21" s="5" t="s">
        <v>1267</v>
      </c>
      <c r="M21" s="5" t="s">
        <v>1267</v>
      </c>
      <c r="N21" s="5" t="s">
        <v>1267</v>
      </c>
      <c r="O21" s="5" t="s">
        <v>1267</v>
      </c>
      <c r="P21" s="5" t="s">
        <v>1267</v>
      </c>
    </row>
    <row r="22" spans="2:18" ht="27" customHeight="1" x14ac:dyDescent="0.25">
      <c r="B22" s="33" t="s">
        <v>1540</v>
      </c>
      <c r="C22" s="4" t="s">
        <v>1541</v>
      </c>
      <c r="D22" s="4" t="s">
        <v>1541</v>
      </c>
      <c r="E22" s="4" t="s">
        <v>1541</v>
      </c>
      <c r="F22" s="4" t="s">
        <v>1541</v>
      </c>
      <c r="G22" s="4" t="s">
        <v>570</v>
      </c>
      <c r="H22" s="4" t="s">
        <v>570</v>
      </c>
      <c r="I22" s="4" t="s">
        <v>570</v>
      </c>
      <c r="J22" s="4" t="s">
        <v>570</v>
      </c>
      <c r="K22" s="4" t="s">
        <v>569</v>
      </c>
      <c r="L22" s="4" t="s">
        <v>569</v>
      </c>
      <c r="M22" s="4" t="s">
        <v>569</v>
      </c>
      <c r="N22" s="4" t="s">
        <v>569</v>
      </c>
      <c r="O22" s="4" t="s">
        <v>569</v>
      </c>
      <c r="P22" s="4" t="s">
        <v>569</v>
      </c>
    </row>
    <row r="23" spans="2:18" ht="27" customHeight="1" x14ac:dyDescent="0.25">
      <c r="B23" s="33" t="s">
        <v>1543</v>
      </c>
      <c r="C23" s="4" t="s">
        <v>1544</v>
      </c>
      <c r="D23" s="4" t="s">
        <v>1544</v>
      </c>
      <c r="E23" s="4" t="s">
        <v>1544</v>
      </c>
      <c r="F23" s="4" t="s">
        <v>1544</v>
      </c>
      <c r="G23" s="4" t="s">
        <v>576</v>
      </c>
      <c r="H23" s="4" t="s">
        <v>576</v>
      </c>
      <c r="I23" s="4" t="s">
        <v>576</v>
      </c>
      <c r="J23" s="4" t="s">
        <v>576</v>
      </c>
      <c r="K23" s="4" t="s">
        <v>66</v>
      </c>
      <c r="L23" s="4" t="s">
        <v>66</v>
      </c>
      <c r="M23" s="4" t="s">
        <v>66</v>
      </c>
      <c r="N23" s="4" t="s">
        <v>66</v>
      </c>
      <c r="O23" s="4" t="s">
        <v>66</v>
      </c>
      <c r="P23" s="4" t="s">
        <v>66</v>
      </c>
    </row>
    <row r="24" spans="2:18" ht="27" customHeight="1" x14ac:dyDescent="0.25">
      <c r="B24" s="33" t="s">
        <v>1545</v>
      </c>
      <c r="C24" s="4" t="s">
        <v>1546</v>
      </c>
      <c r="D24" s="4" t="s">
        <v>1546</v>
      </c>
      <c r="E24" s="4" t="s">
        <v>1546</v>
      </c>
      <c r="F24" s="4" t="s">
        <v>1546</v>
      </c>
      <c r="G24" s="4" t="s">
        <v>400</v>
      </c>
      <c r="H24" s="4" t="s">
        <v>400</v>
      </c>
      <c r="I24" s="4" t="s">
        <v>400</v>
      </c>
      <c r="J24" s="4" t="s">
        <v>400</v>
      </c>
      <c r="K24" s="4" t="s">
        <v>66</v>
      </c>
      <c r="L24" s="4" t="s">
        <v>66</v>
      </c>
      <c r="M24" s="4" t="s">
        <v>66</v>
      </c>
      <c r="N24" s="4" t="s">
        <v>66</v>
      </c>
      <c r="O24" s="4" t="s">
        <v>66</v>
      </c>
      <c r="P24" s="4" t="s">
        <v>66</v>
      </c>
    </row>
    <row r="25" spans="2:18" ht="27" customHeight="1" x14ac:dyDescent="0.25">
      <c r="B25" s="33" t="s">
        <v>1548</v>
      </c>
      <c r="C25" s="4" t="s">
        <v>1549</v>
      </c>
      <c r="D25" s="4" t="s">
        <v>1549</v>
      </c>
      <c r="E25" s="4" t="s">
        <v>1549</v>
      </c>
      <c r="F25" s="4" t="s">
        <v>1549</v>
      </c>
      <c r="G25" s="4" t="s">
        <v>584</v>
      </c>
      <c r="H25" s="4" t="s">
        <v>584</v>
      </c>
      <c r="I25" s="4" t="s">
        <v>584</v>
      </c>
      <c r="J25" s="4" t="s">
        <v>584</v>
      </c>
      <c r="K25" s="4" t="s">
        <v>66</v>
      </c>
      <c r="L25" s="4" t="s">
        <v>66</v>
      </c>
      <c r="M25" s="4" t="s">
        <v>66</v>
      </c>
      <c r="N25" s="4" t="s">
        <v>66</v>
      </c>
      <c r="O25" s="4" t="s">
        <v>66</v>
      </c>
      <c r="P25" s="4" t="s">
        <v>66</v>
      </c>
    </row>
    <row r="26" spans="2:18" ht="27" customHeight="1" x14ac:dyDescent="0.25">
      <c r="B26" s="33" t="s">
        <v>1551</v>
      </c>
      <c r="C26" s="4" t="s">
        <v>587</v>
      </c>
      <c r="D26" s="4" t="s">
        <v>587</v>
      </c>
      <c r="E26" s="4" t="s">
        <v>587</v>
      </c>
      <c r="F26" s="4" t="s">
        <v>587</v>
      </c>
      <c r="G26" s="4" t="s">
        <v>554</v>
      </c>
      <c r="H26" s="4" t="s">
        <v>554</v>
      </c>
      <c r="I26" s="4" t="s">
        <v>554</v>
      </c>
      <c r="J26" s="4" t="s">
        <v>554</v>
      </c>
      <c r="K26" s="4" t="s">
        <v>66</v>
      </c>
      <c r="L26" s="4" t="s">
        <v>66</v>
      </c>
      <c r="M26" s="4" t="s">
        <v>66</v>
      </c>
      <c r="N26" s="4" t="s">
        <v>66</v>
      </c>
      <c r="O26" s="4" t="s">
        <v>66</v>
      </c>
      <c r="P26" s="4" t="s">
        <v>66</v>
      </c>
    </row>
    <row r="27" spans="2:18" ht="27" customHeight="1" x14ac:dyDescent="0.25">
      <c r="B27" s="33" t="s">
        <v>1552</v>
      </c>
      <c r="C27" s="4" t="s">
        <v>1553</v>
      </c>
      <c r="D27" s="4" t="s">
        <v>1553</v>
      </c>
      <c r="E27" s="4" t="s">
        <v>1553</v>
      </c>
      <c r="F27" s="4" t="s">
        <v>1553</v>
      </c>
      <c r="G27" s="4" t="s">
        <v>554</v>
      </c>
      <c r="H27" s="4" t="s">
        <v>554</v>
      </c>
      <c r="I27" s="4" t="s">
        <v>554</v>
      </c>
      <c r="J27" s="4" t="s">
        <v>554</v>
      </c>
      <c r="K27" s="4" t="s">
        <v>66</v>
      </c>
      <c r="L27" s="4" t="s">
        <v>66</v>
      </c>
      <c r="M27" s="4" t="s">
        <v>66</v>
      </c>
      <c r="N27" s="4" t="s">
        <v>66</v>
      </c>
      <c r="O27" s="4" t="s">
        <v>66</v>
      </c>
      <c r="P27" s="4" t="s">
        <v>66</v>
      </c>
    </row>
    <row r="28" spans="2:18" ht="27" customHeight="1" x14ac:dyDescent="0.25">
      <c r="B28" s="3" t="s">
        <v>1268</v>
      </c>
      <c r="C28" s="3" t="s">
        <v>1268</v>
      </c>
      <c r="D28" s="3" t="s">
        <v>1268</v>
      </c>
      <c r="E28" s="3" t="s">
        <v>1268</v>
      </c>
      <c r="F28" s="3" t="s">
        <v>1268</v>
      </c>
      <c r="G28" s="3" t="s">
        <v>1268</v>
      </c>
      <c r="H28" s="3" t="s">
        <v>1268</v>
      </c>
      <c r="I28" s="3" t="s">
        <v>1268</v>
      </c>
      <c r="J28" s="3" t="s">
        <v>1268</v>
      </c>
      <c r="K28" s="3" t="s">
        <v>1268</v>
      </c>
      <c r="L28" s="3" t="s">
        <v>1268</v>
      </c>
      <c r="M28" s="3" t="s">
        <v>1268</v>
      </c>
      <c r="N28" s="3" t="s">
        <v>1268</v>
      </c>
      <c r="O28" s="3" t="s">
        <v>1268</v>
      </c>
      <c r="P28" s="3" t="s">
        <v>1268</v>
      </c>
    </row>
    <row r="29" spans="2:18" ht="27" customHeight="1" x14ac:dyDescent="0.25">
      <c r="B29" s="33" t="s">
        <v>1540</v>
      </c>
      <c r="C29" s="4" t="s">
        <v>567</v>
      </c>
      <c r="D29" s="4" t="s">
        <v>567</v>
      </c>
      <c r="E29" s="4" t="s">
        <v>567</v>
      </c>
      <c r="F29" s="4" t="s">
        <v>567</v>
      </c>
      <c r="G29" s="4" t="s">
        <v>567</v>
      </c>
      <c r="H29" s="4" t="s">
        <v>567</v>
      </c>
      <c r="I29" s="4" t="s">
        <v>567</v>
      </c>
      <c r="J29" s="4" t="s">
        <v>567</v>
      </c>
      <c r="K29" s="4" t="s">
        <v>567</v>
      </c>
      <c r="L29" s="4" t="s">
        <v>567</v>
      </c>
      <c r="M29" s="4" t="s">
        <v>567</v>
      </c>
      <c r="N29" s="4" t="s">
        <v>567</v>
      </c>
      <c r="O29" s="4" t="s">
        <v>567</v>
      </c>
      <c r="P29" s="4" t="s">
        <v>567</v>
      </c>
    </row>
    <row r="30" spans="2:18" ht="27" customHeight="1" x14ac:dyDescent="0.25">
      <c r="B30" s="33" t="s">
        <v>1543</v>
      </c>
      <c r="C30" s="4" t="s">
        <v>574</v>
      </c>
      <c r="D30" s="4" t="s">
        <v>574</v>
      </c>
      <c r="E30" s="4" t="s">
        <v>574</v>
      </c>
      <c r="F30" s="4" t="s">
        <v>574</v>
      </c>
      <c r="G30" s="4" t="s">
        <v>574</v>
      </c>
      <c r="H30" s="4" t="s">
        <v>574</v>
      </c>
      <c r="I30" s="4" t="s">
        <v>574</v>
      </c>
      <c r="J30" s="4" t="s">
        <v>574</v>
      </c>
      <c r="K30" s="4" t="s">
        <v>574</v>
      </c>
      <c r="L30" s="4" t="s">
        <v>574</v>
      </c>
      <c r="M30" s="4" t="s">
        <v>574</v>
      </c>
      <c r="N30" s="4" t="s">
        <v>574</v>
      </c>
      <c r="O30" s="4" t="s">
        <v>574</v>
      </c>
      <c r="P30" s="4" t="s">
        <v>574</v>
      </c>
    </row>
    <row r="31" spans="2:18" ht="27" customHeight="1" x14ac:dyDescent="0.25">
      <c r="B31" s="33" t="s">
        <v>1545</v>
      </c>
      <c r="C31" s="4" t="s">
        <v>579</v>
      </c>
      <c r="D31" s="4" t="s">
        <v>579</v>
      </c>
      <c r="E31" s="4" t="s">
        <v>579</v>
      </c>
      <c r="F31" s="4" t="s">
        <v>579</v>
      </c>
      <c r="G31" s="4" t="s">
        <v>579</v>
      </c>
      <c r="H31" s="4" t="s">
        <v>579</v>
      </c>
      <c r="I31" s="4" t="s">
        <v>579</v>
      </c>
      <c r="J31" s="4" t="s">
        <v>579</v>
      </c>
      <c r="K31" s="4" t="s">
        <v>579</v>
      </c>
      <c r="L31" s="4" t="s">
        <v>579</v>
      </c>
      <c r="M31" s="4" t="s">
        <v>579</v>
      </c>
      <c r="N31" s="4" t="s">
        <v>579</v>
      </c>
      <c r="O31" s="4" t="s">
        <v>579</v>
      </c>
      <c r="P31" s="4" t="s">
        <v>579</v>
      </c>
    </row>
    <row r="32" spans="2:18" ht="27" customHeight="1" x14ac:dyDescent="0.25">
      <c r="B32" s="33" t="s">
        <v>1548</v>
      </c>
      <c r="C32" s="4" t="s">
        <v>582</v>
      </c>
      <c r="D32" s="4" t="s">
        <v>582</v>
      </c>
      <c r="E32" s="4" t="s">
        <v>582</v>
      </c>
      <c r="F32" s="4" t="s">
        <v>582</v>
      </c>
      <c r="G32" s="4" t="s">
        <v>582</v>
      </c>
      <c r="H32" s="4" t="s">
        <v>582</v>
      </c>
      <c r="I32" s="4" t="s">
        <v>582</v>
      </c>
      <c r="J32" s="4" t="s">
        <v>582</v>
      </c>
      <c r="K32" s="4" t="s">
        <v>582</v>
      </c>
      <c r="L32" s="4" t="s">
        <v>582</v>
      </c>
      <c r="M32" s="4" t="s">
        <v>582</v>
      </c>
      <c r="N32" s="4" t="s">
        <v>582</v>
      </c>
      <c r="O32" s="4" t="s">
        <v>582</v>
      </c>
      <c r="P32" s="4" t="s">
        <v>582</v>
      </c>
    </row>
    <row r="33" spans="2:16" ht="27" customHeight="1" x14ac:dyDescent="0.25">
      <c r="B33" s="33" t="s">
        <v>1551</v>
      </c>
      <c r="C33" s="4" t="s">
        <v>588</v>
      </c>
      <c r="D33" s="4" t="s">
        <v>588</v>
      </c>
      <c r="E33" s="4" t="s">
        <v>588</v>
      </c>
      <c r="F33" s="4" t="s">
        <v>588</v>
      </c>
      <c r="G33" s="4" t="s">
        <v>588</v>
      </c>
      <c r="H33" s="4" t="s">
        <v>588</v>
      </c>
      <c r="I33" s="4" t="s">
        <v>588</v>
      </c>
      <c r="J33" s="4" t="s">
        <v>588</v>
      </c>
      <c r="K33" s="4" t="s">
        <v>588</v>
      </c>
      <c r="L33" s="4" t="s">
        <v>588</v>
      </c>
      <c r="M33" s="4" t="s">
        <v>588</v>
      </c>
      <c r="N33" s="4" t="s">
        <v>588</v>
      </c>
      <c r="O33" s="4" t="s">
        <v>588</v>
      </c>
      <c r="P33" s="4" t="s">
        <v>588</v>
      </c>
    </row>
    <row r="34" spans="2:16" ht="27" customHeight="1" x14ac:dyDescent="0.25">
      <c r="B34" s="33" t="s">
        <v>1552</v>
      </c>
      <c r="C34" s="4" t="s">
        <v>591</v>
      </c>
      <c r="D34" s="4" t="s">
        <v>591</v>
      </c>
      <c r="E34" s="4" t="s">
        <v>591</v>
      </c>
      <c r="F34" s="4" t="s">
        <v>591</v>
      </c>
      <c r="G34" s="4" t="s">
        <v>591</v>
      </c>
      <c r="H34" s="4" t="s">
        <v>591</v>
      </c>
      <c r="I34" s="4" t="s">
        <v>591</v>
      </c>
      <c r="J34" s="4" t="s">
        <v>591</v>
      </c>
      <c r="K34" s="4" t="s">
        <v>591</v>
      </c>
      <c r="L34" s="4" t="s">
        <v>591</v>
      </c>
      <c r="M34" s="4" t="s">
        <v>591</v>
      </c>
      <c r="N34" s="4" t="s">
        <v>591</v>
      </c>
      <c r="O34" s="4" t="s">
        <v>591</v>
      </c>
      <c r="P34" s="4" t="s">
        <v>591</v>
      </c>
    </row>
    <row r="36" spans="2:16" ht="34.5" customHeight="1" x14ac:dyDescent="0.25">
      <c r="B36" s="13" t="s">
        <v>4</v>
      </c>
      <c r="C36" s="13"/>
      <c r="D36" s="13"/>
      <c r="E36" s="13"/>
      <c r="F36" s="13"/>
      <c r="G36" s="13"/>
      <c r="H36" s="13"/>
      <c r="I36" s="13"/>
      <c r="J36" s="13"/>
      <c r="K36" s="13"/>
      <c r="L36" s="13"/>
      <c r="M36" s="13"/>
      <c r="N36" s="13"/>
      <c r="O36" s="13"/>
      <c r="P36" s="13"/>
    </row>
    <row r="38" spans="2:16" x14ac:dyDescent="0.25">
      <c r="B38" s="2" t="s">
        <v>5</v>
      </c>
      <c r="C38" s="1"/>
      <c r="D38" s="1" t="s">
        <v>564</v>
      </c>
      <c r="E38" s="1"/>
      <c r="F38" s="1"/>
      <c r="G38" s="1"/>
      <c r="H38" s="1"/>
      <c r="I38" s="1"/>
      <c r="J38" s="1"/>
      <c r="K38" s="1"/>
      <c r="L38" s="1"/>
      <c r="M38" s="1"/>
      <c r="N38" s="1"/>
      <c r="O38" s="1"/>
      <c r="P38" s="1"/>
    </row>
    <row r="39" spans="2:16" x14ac:dyDescent="0.25">
      <c r="B39" s="2" t="s">
        <v>7</v>
      </c>
      <c r="C39" s="1"/>
      <c r="D39" s="1" t="s">
        <v>149</v>
      </c>
      <c r="E39" s="1"/>
      <c r="F39" s="1"/>
      <c r="G39" s="1"/>
      <c r="H39" s="1"/>
      <c r="I39" s="1"/>
      <c r="J39" s="1"/>
      <c r="K39" s="1"/>
      <c r="L39" s="1"/>
      <c r="M39" s="1"/>
      <c r="N39" s="1"/>
      <c r="O39" s="1"/>
      <c r="P39" s="1"/>
    </row>
    <row r="40" spans="2:16" x14ac:dyDescent="0.25">
      <c r="B40" s="2" t="s">
        <v>9</v>
      </c>
      <c r="C40" s="1"/>
      <c r="D40" s="1" t="s">
        <v>565</v>
      </c>
      <c r="E40" s="1"/>
      <c r="F40" s="1"/>
      <c r="G40" s="1"/>
      <c r="H40" s="1"/>
      <c r="I40" s="1"/>
      <c r="J40" s="1"/>
      <c r="K40" s="1"/>
      <c r="L40" s="1"/>
      <c r="M40" s="1"/>
      <c r="N40" s="1"/>
      <c r="O40" s="1"/>
      <c r="P40" s="1"/>
    </row>
    <row r="41" spans="2:16" x14ac:dyDescent="0.25">
      <c r="B41" s="2" t="s">
        <v>11</v>
      </c>
      <c r="C41" s="1"/>
      <c r="D41" s="1" t="s">
        <v>566</v>
      </c>
      <c r="E41" s="1"/>
      <c r="F41" s="1"/>
      <c r="G41" s="1"/>
      <c r="H41" s="1"/>
      <c r="I41" s="1"/>
      <c r="J41" s="1"/>
      <c r="K41" s="1"/>
      <c r="L41" s="1"/>
      <c r="M41" s="1"/>
      <c r="N41" s="1"/>
      <c r="O41" s="1"/>
      <c r="P41" s="1"/>
    </row>
    <row r="42" spans="2:16" x14ac:dyDescent="0.25">
      <c r="B42" s="2" t="s">
        <v>13</v>
      </c>
      <c r="C42" s="1"/>
      <c r="D42" s="1" t="s">
        <v>567</v>
      </c>
      <c r="E42" s="1"/>
      <c r="F42" s="1"/>
      <c r="G42" s="1"/>
      <c r="H42" s="1"/>
      <c r="I42" s="1"/>
      <c r="J42" s="1"/>
      <c r="K42" s="1"/>
      <c r="L42" s="1"/>
      <c r="M42" s="1"/>
      <c r="N42" s="1"/>
      <c r="O42" s="1"/>
      <c r="P42" s="1"/>
    </row>
    <row r="43" spans="2:16" x14ac:dyDescent="0.25">
      <c r="B43" s="2" t="s">
        <v>15</v>
      </c>
      <c r="C43" s="1"/>
      <c r="D43" s="1"/>
      <c r="E43" s="1"/>
      <c r="F43" s="1"/>
      <c r="G43" s="1"/>
      <c r="H43" s="1"/>
      <c r="I43" s="1"/>
      <c r="J43" s="1"/>
      <c r="K43" s="1"/>
      <c r="L43" s="1"/>
      <c r="M43" s="1"/>
      <c r="N43" s="1"/>
      <c r="O43" s="1"/>
      <c r="P43" s="1"/>
    </row>
    <row r="44" spans="2:16" x14ac:dyDescent="0.25">
      <c r="B44" s="2" t="s">
        <v>16</v>
      </c>
      <c r="C44" s="1"/>
      <c r="D44" s="1"/>
      <c r="E44" s="1"/>
      <c r="F44" s="1"/>
      <c r="G44" s="1"/>
      <c r="H44" s="1"/>
      <c r="I44" s="1"/>
      <c r="J44" s="1"/>
      <c r="K44" s="1"/>
      <c r="L44" s="1"/>
      <c r="M44" s="1"/>
      <c r="N44" s="1"/>
      <c r="O44" s="1"/>
      <c r="P44" s="1"/>
    </row>
    <row r="45" spans="2:16" x14ac:dyDescent="0.25">
      <c r="B45" s="2" t="s">
        <v>17</v>
      </c>
      <c r="C45" s="1"/>
      <c r="D45" s="1"/>
      <c r="E45" s="1"/>
      <c r="F45" s="1"/>
      <c r="G45" s="1"/>
      <c r="H45" s="1"/>
      <c r="I45" s="1"/>
      <c r="J45" s="1"/>
      <c r="K45" s="1"/>
      <c r="L45" s="1"/>
      <c r="M45" s="1"/>
      <c r="N45" s="1"/>
      <c r="O45" s="1"/>
      <c r="P45" s="1"/>
    </row>
    <row r="46" spans="2:16" x14ac:dyDescent="0.25">
      <c r="B46" s="2" t="s">
        <v>18</v>
      </c>
      <c r="C46" s="1"/>
      <c r="D46" s="1" t="s">
        <v>568</v>
      </c>
      <c r="E46" s="1"/>
      <c r="F46" s="1"/>
      <c r="G46" s="1"/>
      <c r="H46" s="1"/>
      <c r="I46" s="1"/>
      <c r="J46" s="1"/>
      <c r="K46" s="1"/>
      <c r="L46" s="1"/>
      <c r="M46" s="1"/>
      <c r="N46" s="1"/>
      <c r="O46" s="1"/>
      <c r="P46" s="1"/>
    </row>
    <row r="47" spans="2:16" x14ac:dyDescent="0.25">
      <c r="B47" s="2" t="s">
        <v>20</v>
      </c>
      <c r="C47" s="1"/>
      <c r="D47" s="1">
        <v>4</v>
      </c>
      <c r="E47" s="1"/>
      <c r="F47" s="1"/>
      <c r="G47" s="1"/>
      <c r="H47" s="1"/>
      <c r="I47" s="1"/>
      <c r="J47" s="1"/>
      <c r="K47" s="1"/>
      <c r="L47" s="1"/>
      <c r="M47" s="1"/>
      <c r="N47" s="1"/>
      <c r="O47" s="1"/>
      <c r="P47" s="1"/>
    </row>
    <row r="48" spans="2:16" x14ac:dyDescent="0.25">
      <c r="B48" s="2" t="s">
        <v>21</v>
      </c>
      <c r="C48" s="1"/>
      <c r="D48" s="1">
        <v>0.5</v>
      </c>
      <c r="E48" s="1"/>
      <c r="F48" s="1"/>
      <c r="G48" s="1"/>
      <c r="H48" s="1"/>
      <c r="I48" s="1"/>
      <c r="J48" s="1"/>
      <c r="K48" s="1"/>
      <c r="L48" s="1"/>
      <c r="M48" s="1"/>
      <c r="N48" s="1"/>
      <c r="O48" s="1"/>
      <c r="P48" s="1"/>
    </row>
    <row r="49" spans="2:16" x14ac:dyDescent="0.25">
      <c r="B49" s="2" t="s">
        <v>22</v>
      </c>
      <c r="C49" s="1"/>
      <c r="D49" s="1">
        <v>5</v>
      </c>
      <c r="E49" s="1"/>
      <c r="F49" s="1"/>
      <c r="G49" s="1"/>
      <c r="H49" s="1"/>
      <c r="I49" s="1"/>
      <c r="J49" s="1"/>
      <c r="K49" s="1"/>
      <c r="L49" s="1"/>
      <c r="M49" s="1"/>
      <c r="N49" s="1"/>
      <c r="O49" s="1"/>
      <c r="P49" s="1"/>
    </row>
    <row r="50" spans="2:16" x14ac:dyDescent="0.25">
      <c r="B50" s="2" t="s">
        <v>23</v>
      </c>
      <c r="C50" s="1"/>
      <c r="D50" s="1" t="s">
        <v>24</v>
      </c>
      <c r="E50" s="1"/>
      <c r="F50" s="1"/>
      <c r="G50" s="1"/>
      <c r="H50" s="1"/>
      <c r="I50" s="1"/>
      <c r="J50" s="1"/>
      <c r="K50" s="1"/>
      <c r="L50" s="1"/>
      <c r="M50" s="1"/>
      <c r="N50" s="1"/>
      <c r="O50" s="1"/>
      <c r="P50" s="1"/>
    </row>
    <row r="51" spans="2:16" x14ac:dyDescent="0.25">
      <c r="B51" s="2" t="s">
        <v>25</v>
      </c>
      <c r="C51" s="1"/>
      <c r="D51" s="1" t="s">
        <v>26</v>
      </c>
      <c r="E51" s="1"/>
      <c r="F51" s="1"/>
      <c r="G51" s="1"/>
      <c r="H51" s="1"/>
      <c r="I51" s="1"/>
      <c r="J51" s="1"/>
      <c r="K51" s="1"/>
      <c r="L51" s="1"/>
      <c r="M51" s="1"/>
      <c r="N51" s="1"/>
      <c r="O51" s="1"/>
      <c r="P51" s="1"/>
    </row>
    <row r="52" spans="2:16" x14ac:dyDescent="0.25">
      <c r="B52" s="2" t="s">
        <v>27</v>
      </c>
      <c r="C52" s="1"/>
      <c r="D52" s="1" t="s">
        <v>1269</v>
      </c>
      <c r="E52" s="1"/>
      <c r="F52" s="1"/>
      <c r="G52" s="1"/>
      <c r="H52" s="1"/>
      <c r="I52" s="1"/>
      <c r="J52" s="1"/>
      <c r="K52" s="1"/>
      <c r="L52" s="1"/>
      <c r="M52" s="1"/>
      <c r="N52" s="1"/>
      <c r="O52" s="1"/>
      <c r="P52" s="1"/>
    </row>
    <row r="53" spans="2:16" x14ac:dyDescent="0.25">
      <c r="B53" s="2" t="s">
        <v>29</v>
      </c>
      <c r="C53" s="1"/>
      <c r="D53" s="1"/>
      <c r="E53" s="1"/>
      <c r="F53" s="1"/>
      <c r="G53" s="1"/>
      <c r="H53" s="1"/>
      <c r="I53" s="1"/>
      <c r="J53" s="1"/>
      <c r="K53" s="1"/>
      <c r="L53" s="1"/>
      <c r="M53" s="1"/>
      <c r="N53" s="1"/>
      <c r="O53" s="1"/>
      <c r="P53" s="1"/>
    </row>
    <row r="54" spans="2:16" x14ac:dyDescent="0.25">
      <c r="B54" s="2" t="s">
        <v>30</v>
      </c>
      <c r="C54" s="1"/>
      <c r="D54" s="1" t="s">
        <v>569</v>
      </c>
      <c r="E54" s="1"/>
      <c r="F54" s="1"/>
      <c r="G54" s="1"/>
      <c r="H54" s="1"/>
      <c r="I54" s="1"/>
      <c r="J54" s="1"/>
      <c r="K54" s="1"/>
      <c r="L54" s="1"/>
      <c r="M54" s="1"/>
      <c r="N54" s="1"/>
      <c r="O54" s="1"/>
      <c r="P54" s="1"/>
    </row>
    <row r="55" spans="2:16" x14ac:dyDescent="0.25">
      <c r="B55" s="2" t="s">
        <v>32</v>
      </c>
      <c r="C55" s="1"/>
      <c r="D55" s="1" t="s">
        <v>570</v>
      </c>
      <c r="E55" s="1"/>
      <c r="F55" s="1"/>
      <c r="G55" s="1"/>
      <c r="H55" s="1"/>
      <c r="I55" s="1"/>
      <c r="J55" s="1"/>
      <c r="K55" s="1"/>
      <c r="L55" s="1"/>
      <c r="M55" s="1"/>
      <c r="N55" s="1"/>
      <c r="O55" s="1"/>
      <c r="P55" s="1"/>
    </row>
    <row r="56" spans="2:16" x14ac:dyDescent="0.25">
      <c r="B56" s="2" t="s">
        <v>34</v>
      </c>
      <c r="C56" s="1"/>
      <c r="D56" s="1" t="s">
        <v>571</v>
      </c>
      <c r="E56" s="1"/>
      <c r="F56" s="1"/>
      <c r="G56" s="1"/>
      <c r="H56" s="1"/>
      <c r="I56" s="1"/>
      <c r="J56" s="1"/>
      <c r="K56" s="1"/>
      <c r="L56" s="1"/>
      <c r="M56" s="1"/>
      <c r="N56" s="1"/>
      <c r="O56" s="1"/>
      <c r="P56" s="1"/>
    </row>
    <row r="58" spans="2:16" x14ac:dyDescent="0.25">
      <c r="B58" s="2" t="s">
        <v>5</v>
      </c>
      <c r="C58" s="1"/>
      <c r="D58" s="1" t="s">
        <v>572</v>
      </c>
      <c r="E58" s="1"/>
      <c r="F58" s="1"/>
      <c r="G58" s="1"/>
      <c r="H58" s="1"/>
      <c r="I58" s="1"/>
      <c r="J58" s="1"/>
      <c r="K58" s="1"/>
      <c r="L58" s="1"/>
      <c r="M58" s="1"/>
      <c r="N58" s="1"/>
      <c r="O58" s="1"/>
      <c r="P58" s="1"/>
    </row>
    <row r="59" spans="2:16" x14ac:dyDescent="0.25">
      <c r="B59" s="2" t="s">
        <v>7</v>
      </c>
      <c r="C59" s="1"/>
      <c r="D59" s="1" t="s">
        <v>149</v>
      </c>
      <c r="E59" s="1"/>
      <c r="F59" s="1"/>
      <c r="G59" s="1"/>
      <c r="H59" s="1"/>
      <c r="I59" s="1"/>
      <c r="J59" s="1"/>
      <c r="K59" s="1"/>
      <c r="L59" s="1"/>
      <c r="M59" s="1"/>
      <c r="N59" s="1"/>
      <c r="O59" s="1"/>
      <c r="P59" s="1"/>
    </row>
    <row r="60" spans="2:16" x14ac:dyDescent="0.25">
      <c r="B60" s="2" t="s">
        <v>9</v>
      </c>
      <c r="C60" s="1"/>
      <c r="D60" s="1" t="s">
        <v>573</v>
      </c>
      <c r="E60" s="1"/>
      <c r="F60" s="1"/>
      <c r="G60" s="1"/>
      <c r="H60" s="1"/>
      <c r="I60" s="1"/>
      <c r="J60" s="1"/>
      <c r="K60" s="1"/>
      <c r="L60" s="1"/>
      <c r="M60" s="1"/>
      <c r="N60" s="1"/>
      <c r="O60" s="1"/>
      <c r="P60" s="1"/>
    </row>
    <row r="61" spans="2:16" x14ac:dyDescent="0.25">
      <c r="B61" s="2" t="s">
        <v>11</v>
      </c>
      <c r="C61" s="1"/>
      <c r="D61" s="1" t="s">
        <v>574</v>
      </c>
      <c r="E61" s="1"/>
      <c r="F61" s="1"/>
      <c r="G61" s="1"/>
      <c r="H61" s="1"/>
      <c r="I61" s="1"/>
      <c r="J61" s="1"/>
      <c r="K61" s="1"/>
      <c r="L61" s="1"/>
      <c r="M61" s="1"/>
      <c r="N61" s="1"/>
      <c r="O61" s="1"/>
      <c r="P61" s="1"/>
    </row>
    <row r="62" spans="2:16" x14ac:dyDescent="0.25">
      <c r="B62" s="2" t="s">
        <v>13</v>
      </c>
      <c r="C62" s="1"/>
      <c r="D62" s="1" t="s">
        <v>574</v>
      </c>
      <c r="E62" s="1"/>
      <c r="F62" s="1"/>
      <c r="G62" s="1"/>
      <c r="H62" s="1"/>
      <c r="I62" s="1"/>
      <c r="J62" s="1"/>
      <c r="K62" s="1"/>
      <c r="L62" s="1"/>
      <c r="M62" s="1"/>
      <c r="N62" s="1"/>
      <c r="O62" s="1"/>
      <c r="P62" s="1"/>
    </row>
    <row r="63" spans="2:16" x14ac:dyDescent="0.25">
      <c r="B63" s="2" t="s">
        <v>15</v>
      </c>
      <c r="C63" s="1"/>
      <c r="D63" s="1"/>
      <c r="E63" s="1"/>
      <c r="F63" s="1"/>
      <c r="G63" s="1"/>
      <c r="H63" s="1"/>
      <c r="I63" s="1"/>
      <c r="J63" s="1"/>
      <c r="K63" s="1"/>
      <c r="L63" s="1"/>
      <c r="M63" s="1"/>
      <c r="N63" s="1"/>
      <c r="O63" s="1"/>
      <c r="P63" s="1"/>
    </row>
    <row r="64" spans="2:16" x14ac:dyDescent="0.25">
      <c r="B64" s="2" t="s">
        <v>16</v>
      </c>
      <c r="C64" s="1"/>
      <c r="D64" s="1"/>
      <c r="E64" s="1"/>
      <c r="F64" s="1"/>
      <c r="G64" s="1"/>
      <c r="H64" s="1"/>
      <c r="I64" s="1"/>
      <c r="J64" s="1"/>
      <c r="K64" s="1"/>
      <c r="L64" s="1"/>
      <c r="M64" s="1"/>
      <c r="N64" s="1"/>
      <c r="O64" s="1"/>
      <c r="P64" s="1"/>
    </row>
    <row r="65" spans="2:16" x14ac:dyDescent="0.25">
      <c r="B65" s="2" t="s">
        <v>17</v>
      </c>
      <c r="C65" s="1"/>
      <c r="D65" s="1"/>
      <c r="E65" s="1"/>
      <c r="F65" s="1"/>
      <c r="G65" s="1"/>
      <c r="H65" s="1"/>
      <c r="I65" s="1"/>
      <c r="J65" s="1"/>
      <c r="K65" s="1"/>
      <c r="L65" s="1"/>
      <c r="M65" s="1"/>
      <c r="N65" s="1"/>
      <c r="O65" s="1"/>
      <c r="P65" s="1"/>
    </row>
    <row r="66" spans="2:16" x14ac:dyDescent="0.25">
      <c r="B66" s="2" t="s">
        <v>18</v>
      </c>
      <c r="C66" s="1"/>
      <c r="D66" s="1" t="s">
        <v>575</v>
      </c>
      <c r="E66" s="1"/>
      <c r="F66" s="1"/>
      <c r="G66" s="1"/>
      <c r="H66" s="1"/>
      <c r="I66" s="1"/>
      <c r="J66" s="1"/>
      <c r="K66" s="1"/>
      <c r="L66" s="1"/>
      <c r="M66" s="1"/>
      <c r="N66" s="1"/>
      <c r="O66" s="1"/>
      <c r="P66" s="1"/>
    </row>
    <row r="67" spans="2:16" x14ac:dyDescent="0.25">
      <c r="B67" s="2" t="s">
        <v>20</v>
      </c>
      <c r="C67" s="1"/>
      <c r="D67" s="1">
        <v>5</v>
      </c>
      <c r="E67" s="1"/>
      <c r="F67" s="1"/>
      <c r="G67" s="1"/>
      <c r="H67" s="1"/>
      <c r="I67" s="1"/>
      <c r="J67" s="1"/>
      <c r="K67" s="1"/>
      <c r="L67" s="1"/>
      <c r="M67" s="1"/>
      <c r="N67" s="1"/>
      <c r="O67" s="1"/>
      <c r="P67" s="1"/>
    </row>
    <row r="68" spans="2:16" x14ac:dyDescent="0.25">
      <c r="B68" s="2" t="s">
        <v>21</v>
      </c>
      <c r="C68" s="1"/>
      <c r="D68" s="1">
        <v>1</v>
      </c>
      <c r="E68" s="1"/>
      <c r="F68" s="1"/>
      <c r="G68" s="1"/>
      <c r="H68" s="1"/>
      <c r="I68" s="1"/>
      <c r="J68" s="1"/>
      <c r="K68" s="1"/>
      <c r="L68" s="1"/>
      <c r="M68" s="1"/>
      <c r="N68" s="1"/>
      <c r="O68" s="1"/>
      <c r="P68" s="1"/>
    </row>
    <row r="69" spans="2:16" x14ac:dyDescent="0.25">
      <c r="B69" s="2" t="s">
        <v>22</v>
      </c>
      <c r="C69" s="1"/>
      <c r="D69" s="1">
        <v>3</v>
      </c>
      <c r="E69" s="1"/>
      <c r="F69" s="1"/>
      <c r="G69" s="1"/>
      <c r="H69" s="1"/>
      <c r="I69" s="1"/>
      <c r="J69" s="1"/>
      <c r="K69" s="1"/>
      <c r="L69" s="1"/>
      <c r="M69" s="1"/>
      <c r="N69" s="1"/>
      <c r="O69" s="1"/>
      <c r="P69" s="1"/>
    </row>
    <row r="70" spans="2:16" x14ac:dyDescent="0.25">
      <c r="B70" s="2" t="s">
        <v>23</v>
      </c>
      <c r="C70" s="1"/>
      <c r="D70" s="1" t="s">
        <v>24</v>
      </c>
      <c r="E70" s="1"/>
      <c r="F70" s="1"/>
      <c r="G70" s="1"/>
      <c r="H70" s="1"/>
      <c r="I70" s="1"/>
      <c r="J70" s="1"/>
      <c r="K70" s="1"/>
      <c r="L70" s="1"/>
      <c r="M70" s="1"/>
      <c r="N70" s="1"/>
      <c r="O70" s="1"/>
      <c r="P70" s="1"/>
    </row>
    <row r="71" spans="2:16" x14ac:dyDescent="0.25">
      <c r="B71" s="2" t="s">
        <v>25</v>
      </c>
      <c r="C71" s="1"/>
      <c r="D71" s="1" t="s">
        <v>40</v>
      </c>
      <c r="E71" s="1"/>
      <c r="F71" s="1"/>
      <c r="G71" s="1"/>
      <c r="H71" s="1"/>
      <c r="I71" s="1"/>
      <c r="J71" s="1"/>
      <c r="K71" s="1"/>
      <c r="L71" s="1"/>
      <c r="M71" s="1"/>
      <c r="N71" s="1"/>
      <c r="O71" s="1"/>
      <c r="P71" s="1"/>
    </row>
    <row r="72" spans="2:16" x14ac:dyDescent="0.25">
      <c r="B72" s="2" t="s">
        <v>27</v>
      </c>
      <c r="C72" s="1"/>
      <c r="D72" s="1" t="s">
        <v>1269</v>
      </c>
      <c r="E72" s="1"/>
      <c r="F72" s="1"/>
      <c r="G72" s="1"/>
      <c r="H72" s="1"/>
      <c r="I72" s="1"/>
      <c r="J72" s="1"/>
      <c r="K72" s="1"/>
      <c r="L72" s="1"/>
      <c r="M72" s="1"/>
      <c r="N72" s="1"/>
      <c r="O72" s="1"/>
      <c r="P72" s="1"/>
    </row>
    <row r="73" spans="2:16" x14ac:dyDescent="0.25">
      <c r="B73" s="2" t="s">
        <v>29</v>
      </c>
      <c r="C73" s="1"/>
      <c r="D73" s="1"/>
      <c r="E73" s="1"/>
      <c r="F73" s="1"/>
      <c r="G73" s="1"/>
      <c r="H73" s="1"/>
      <c r="I73" s="1"/>
      <c r="J73" s="1"/>
      <c r="K73" s="1"/>
      <c r="L73" s="1"/>
      <c r="M73" s="1"/>
      <c r="N73" s="1"/>
      <c r="O73" s="1"/>
      <c r="P73" s="1"/>
    </row>
    <row r="74" spans="2:16" x14ac:dyDescent="0.25">
      <c r="B74" s="2" t="s">
        <v>30</v>
      </c>
      <c r="C74" s="1"/>
      <c r="D74" s="1" t="s">
        <v>66</v>
      </c>
      <c r="E74" s="1"/>
      <c r="F74" s="1"/>
      <c r="G74" s="1"/>
      <c r="H74" s="1"/>
      <c r="I74" s="1"/>
      <c r="J74" s="1"/>
      <c r="K74" s="1"/>
      <c r="L74" s="1"/>
      <c r="M74" s="1"/>
      <c r="N74" s="1"/>
      <c r="O74" s="1"/>
      <c r="P74" s="1"/>
    </row>
    <row r="75" spans="2:16" x14ac:dyDescent="0.25">
      <c r="B75" s="2" t="s">
        <v>32</v>
      </c>
      <c r="C75" s="1"/>
      <c r="D75" s="1" t="s">
        <v>576</v>
      </c>
      <c r="E75" s="1"/>
      <c r="F75" s="1"/>
      <c r="G75" s="1"/>
      <c r="H75" s="1"/>
      <c r="I75" s="1"/>
      <c r="J75" s="1"/>
      <c r="K75" s="1"/>
      <c r="L75" s="1"/>
      <c r="M75" s="1"/>
      <c r="N75" s="1"/>
      <c r="O75" s="1"/>
      <c r="P75" s="1"/>
    </row>
    <row r="76" spans="2:16" x14ac:dyDescent="0.25">
      <c r="B76" s="2" t="s">
        <v>34</v>
      </c>
      <c r="C76" s="1"/>
      <c r="D76" s="1" t="s">
        <v>571</v>
      </c>
      <c r="E76" s="1"/>
      <c r="F76" s="1"/>
      <c r="G76" s="1"/>
      <c r="H76" s="1"/>
      <c r="I76" s="1"/>
      <c r="J76" s="1"/>
      <c r="K76" s="1"/>
      <c r="L76" s="1"/>
      <c r="M76" s="1"/>
      <c r="N76" s="1"/>
      <c r="O76" s="1"/>
      <c r="P76" s="1"/>
    </row>
    <row r="78" spans="2:16" x14ac:dyDescent="0.25">
      <c r="B78" s="2" t="s">
        <v>5</v>
      </c>
      <c r="C78" s="1"/>
      <c r="D78" s="1" t="s">
        <v>572</v>
      </c>
      <c r="E78" s="1"/>
      <c r="F78" s="1"/>
      <c r="G78" s="1"/>
      <c r="H78" s="1"/>
      <c r="I78" s="1"/>
      <c r="J78" s="1"/>
      <c r="K78" s="1"/>
      <c r="L78" s="1"/>
      <c r="M78" s="1"/>
      <c r="N78" s="1"/>
      <c r="O78" s="1"/>
      <c r="P78" s="1"/>
    </row>
    <row r="79" spans="2:16" x14ac:dyDescent="0.25">
      <c r="B79" s="2" t="s">
        <v>7</v>
      </c>
      <c r="C79" s="1"/>
      <c r="D79" s="1" t="s">
        <v>149</v>
      </c>
      <c r="E79" s="1"/>
      <c r="F79" s="1"/>
      <c r="G79" s="1"/>
      <c r="H79" s="1"/>
      <c r="I79" s="1"/>
      <c r="J79" s="1"/>
      <c r="K79" s="1"/>
      <c r="L79" s="1"/>
      <c r="M79" s="1"/>
      <c r="N79" s="1"/>
      <c r="O79" s="1"/>
      <c r="P79" s="1"/>
    </row>
    <row r="80" spans="2:16" x14ac:dyDescent="0.25">
      <c r="B80" s="2" t="s">
        <v>9</v>
      </c>
      <c r="C80" s="1"/>
      <c r="D80" s="1" t="s">
        <v>577</v>
      </c>
      <c r="E80" s="1"/>
      <c r="F80" s="1"/>
      <c r="G80" s="1"/>
      <c r="H80" s="1"/>
      <c r="I80" s="1"/>
      <c r="J80" s="1"/>
      <c r="K80" s="1"/>
      <c r="L80" s="1"/>
      <c r="M80" s="1"/>
      <c r="N80" s="1"/>
      <c r="O80" s="1"/>
      <c r="P80" s="1"/>
    </row>
    <row r="81" spans="2:16" x14ac:dyDescent="0.25">
      <c r="B81" s="2" t="s">
        <v>11</v>
      </c>
      <c r="C81" s="1"/>
      <c r="D81" s="1" t="s">
        <v>578</v>
      </c>
      <c r="E81" s="1"/>
      <c r="F81" s="1"/>
      <c r="G81" s="1"/>
      <c r="H81" s="1"/>
      <c r="I81" s="1"/>
      <c r="J81" s="1"/>
      <c r="K81" s="1"/>
      <c r="L81" s="1"/>
      <c r="M81" s="1"/>
      <c r="N81" s="1"/>
      <c r="O81" s="1"/>
      <c r="P81" s="1"/>
    </row>
    <row r="82" spans="2:16" x14ac:dyDescent="0.25">
      <c r="B82" s="2" t="s">
        <v>13</v>
      </c>
      <c r="C82" s="1"/>
      <c r="D82" s="1" t="s">
        <v>579</v>
      </c>
      <c r="E82" s="1"/>
      <c r="F82" s="1"/>
      <c r="G82" s="1"/>
      <c r="H82" s="1"/>
      <c r="I82" s="1"/>
      <c r="J82" s="1"/>
      <c r="K82" s="1"/>
      <c r="L82" s="1"/>
      <c r="M82" s="1"/>
      <c r="N82" s="1"/>
      <c r="O82" s="1"/>
      <c r="P82" s="1"/>
    </row>
    <row r="83" spans="2:16" x14ac:dyDescent="0.25">
      <c r="B83" s="2" t="s">
        <v>15</v>
      </c>
      <c r="C83" s="1"/>
      <c r="D83" s="1"/>
      <c r="E83" s="1"/>
      <c r="F83" s="1"/>
      <c r="G83" s="1"/>
      <c r="H83" s="1"/>
      <c r="I83" s="1"/>
      <c r="J83" s="1"/>
      <c r="K83" s="1"/>
      <c r="L83" s="1"/>
      <c r="M83" s="1"/>
      <c r="N83" s="1"/>
      <c r="O83" s="1"/>
      <c r="P83" s="1"/>
    </row>
    <row r="84" spans="2:16" x14ac:dyDescent="0.25">
      <c r="B84" s="2" t="s">
        <v>16</v>
      </c>
      <c r="C84" s="1"/>
      <c r="D84" s="1"/>
      <c r="E84" s="1"/>
      <c r="F84" s="1"/>
      <c r="G84" s="1"/>
      <c r="H84" s="1"/>
      <c r="I84" s="1"/>
      <c r="J84" s="1"/>
      <c r="K84" s="1"/>
      <c r="L84" s="1"/>
      <c r="M84" s="1"/>
      <c r="N84" s="1"/>
      <c r="O84" s="1"/>
      <c r="P84" s="1"/>
    </row>
    <row r="85" spans="2:16" x14ac:dyDescent="0.25">
      <c r="B85" s="2" t="s">
        <v>17</v>
      </c>
      <c r="C85" s="1"/>
      <c r="D85" s="1"/>
      <c r="E85" s="1"/>
      <c r="F85" s="1"/>
      <c r="G85" s="1"/>
      <c r="H85" s="1"/>
      <c r="I85" s="1"/>
      <c r="J85" s="1"/>
      <c r="K85" s="1"/>
      <c r="L85" s="1"/>
      <c r="M85" s="1"/>
      <c r="N85" s="1"/>
      <c r="O85" s="1"/>
      <c r="P85" s="1"/>
    </row>
    <row r="86" spans="2:16" x14ac:dyDescent="0.25">
      <c r="B86" s="2" t="s">
        <v>18</v>
      </c>
      <c r="C86" s="1"/>
      <c r="D86" s="1" t="s">
        <v>460</v>
      </c>
      <c r="E86" s="1"/>
      <c r="F86" s="1"/>
      <c r="G86" s="1"/>
      <c r="H86" s="1"/>
      <c r="I86" s="1"/>
      <c r="J86" s="1"/>
      <c r="K86" s="1"/>
      <c r="L86" s="1"/>
      <c r="M86" s="1"/>
      <c r="N86" s="1"/>
      <c r="O86" s="1"/>
      <c r="P86" s="1"/>
    </row>
    <row r="87" spans="2:16" x14ac:dyDescent="0.25">
      <c r="B87" s="2" t="s">
        <v>20</v>
      </c>
      <c r="C87" s="1"/>
      <c r="D87" s="1">
        <v>95</v>
      </c>
      <c r="E87" s="1"/>
      <c r="F87" s="1"/>
      <c r="G87" s="1"/>
      <c r="H87" s="1"/>
      <c r="I87" s="1"/>
      <c r="J87" s="1"/>
      <c r="K87" s="1"/>
      <c r="L87" s="1"/>
      <c r="M87" s="1"/>
      <c r="N87" s="1"/>
      <c r="O87" s="1"/>
      <c r="P87" s="1"/>
    </row>
    <row r="88" spans="2:16" x14ac:dyDescent="0.25">
      <c r="B88" s="2" t="s">
        <v>21</v>
      </c>
      <c r="C88" s="1"/>
      <c r="D88" s="1">
        <v>3</v>
      </c>
      <c r="E88" s="1"/>
      <c r="F88" s="1"/>
      <c r="G88" s="1"/>
      <c r="H88" s="1"/>
      <c r="I88" s="1"/>
      <c r="J88" s="1"/>
      <c r="K88" s="1"/>
      <c r="L88" s="1"/>
      <c r="M88" s="1"/>
      <c r="N88" s="1"/>
      <c r="O88" s="1"/>
      <c r="P88" s="1"/>
    </row>
    <row r="89" spans="2:16" x14ac:dyDescent="0.25">
      <c r="B89" s="2" t="s">
        <v>22</v>
      </c>
      <c r="C89" s="1"/>
      <c r="D89" s="1">
        <v>100</v>
      </c>
      <c r="E89" s="1"/>
      <c r="F89" s="1"/>
      <c r="G89" s="1"/>
      <c r="H89" s="1"/>
      <c r="I89" s="1"/>
      <c r="J89" s="1"/>
      <c r="K89" s="1"/>
      <c r="L89" s="1"/>
      <c r="M89" s="1"/>
      <c r="N89" s="1"/>
      <c r="O89" s="1"/>
      <c r="P89" s="1"/>
    </row>
    <row r="90" spans="2:16" x14ac:dyDescent="0.25">
      <c r="B90" s="2" t="s">
        <v>23</v>
      </c>
      <c r="C90" s="1"/>
      <c r="D90" s="1" t="s">
        <v>49</v>
      </c>
      <c r="E90" s="1"/>
      <c r="F90" s="1"/>
      <c r="G90" s="1"/>
      <c r="H90" s="1"/>
      <c r="I90" s="1"/>
      <c r="J90" s="1"/>
      <c r="K90" s="1"/>
      <c r="L90" s="1"/>
      <c r="M90" s="1"/>
      <c r="N90" s="1"/>
      <c r="O90" s="1"/>
      <c r="P90" s="1"/>
    </row>
    <row r="91" spans="2:16" x14ac:dyDescent="0.25">
      <c r="B91" s="2" t="s">
        <v>25</v>
      </c>
      <c r="C91" s="1"/>
      <c r="D91" s="1" t="s">
        <v>26</v>
      </c>
      <c r="E91" s="1"/>
      <c r="F91" s="1"/>
      <c r="G91" s="1"/>
      <c r="H91" s="1"/>
      <c r="I91" s="1"/>
      <c r="J91" s="1"/>
      <c r="K91" s="1"/>
      <c r="L91" s="1"/>
      <c r="M91" s="1"/>
      <c r="N91" s="1"/>
      <c r="O91" s="1"/>
      <c r="P91" s="1"/>
    </row>
    <row r="92" spans="2:16" x14ac:dyDescent="0.25">
      <c r="B92" s="2" t="s">
        <v>27</v>
      </c>
      <c r="C92" s="1"/>
      <c r="D92" s="1" t="s">
        <v>1269</v>
      </c>
      <c r="E92" s="1"/>
      <c r="F92" s="1"/>
      <c r="G92" s="1"/>
      <c r="H92" s="1"/>
      <c r="I92" s="1"/>
      <c r="J92" s="1"/>
      <c r="K92" s="1"/>
      <c r="L92" s="1"/>
      <c r="M92" s="1"/>
      <c r="N92" s="1"/>
      <c r="O92" s="1"/>
      <c r="P92" s="1"/>
    </row>
    <row r="93" spans="2:16" x14ac:dyDescent="0.25">
      <c r="B93" s="2" t="s">
        <v>29</v>
      </c>
      <c r="C93" s="1"/>
      <c r="D93" s="1"/>
      <c r="E93" s="1"/>
      <c r="F93" s="1"/>
      <c r="G93" s="1"/>
      <c r="H93" s="1"/>
      <c r="I93" s="1"/>
      <c r="J93" s="1"/>
      <c r="K93" s="1"/>
      <c r="L93" s="1"/>
      <c r="M93" s="1"/>
      <c r="N93" s="1"/>
      <c r="O93" s="1"/>
      <c r="P93" s="1"/>
    </row>
    <row r="94" spans="2:16" x14ac:dyDescent="0.25">
      <c r="B94" s="2" t="s">
        <v>30</v>
      </c>
      <c r="C94" s="1"/>
      <c r="D94" s="1" t="s">
        <v>66</v>
      </c>
      <c r="E94" s="1"/>
      <c r="F94" s="1"/>
      <c r="G94" s="1"/>
      <c r="H94" s="1"/>
      <c r="I94" s="1"/>
      <c r="J94" s="1"/>
      <c r="K94" s="1"/>
      <c r="L94" s="1"/>
      <c r="M94" s="1"/>
      <c r="N94" s="1"/>
      <c r="O94" s="1"/>
      <c r="P94" s="1"/>
    </row>
    <row r="95" spans="2:16" x14ac:dyDescent="0.25">
      <c r="B95" s="2" t="s">
        <v>32</v>
      </c>
      <c r="C95" s="1"/>
      <c r="D95" s="1" t="s">
        <v>400</v>
      </c>
      <c r="E95" s="1"/>
      <c r="F95" s="1"/>
      <c r="G95" s="1"/>
      <c r="H95" s="1"/>
      <c r="I95" s="1"/>
      <c r="J95" s="1"/>
      <c r="K95" s="1"/>
      <c r="L95" s="1"/>
      <c r="M95" s="1"/>
      <c r="N95" s="1"/>
      <c r="O95" s="1"/>
      <c r="P95" s="1"/>
    </row>
    <row r="96" spans="2:16" x14ac:dyDescent="0.25">
      <c r="B96" s="2" t="s">
        <v>34</v>
      </c>
      <c r="C96" s="1"/>
      <c r="D96" s="1" t="s">
        <v>571</v>
      </c>
      <c r="E96" s="1"/>
      <c r="F96" s="1"/>
      <c r="G96" s="1"/>
      <c r="H96" s="1"/>
      <c r="I96" s="1"/>
      <c r="J96" s="1"/>
      <c r="K96" s="1"/>
      <c r="L96" s="1"/>
      <c r="M96" s="1"/>
      <c r="N96" s="1"/>
      <c r="O96" s="1"/>
      <c r="P96" s="1"/>
    </row>
    <row r="98" spans="2:16" x14ac:dyDescent="0.25">
      <c r="B98" s="2" t="s">
        <v>5</v>
      </c>
      <c r="C98" s="1"/>
      <c r="D98" s="1" t="s">
        <v>580</v>
      </c>
      <c r="E98" s="1"/>
      <c r="F98" s="1"/>
      <c r="G98" s="1"/>
      <c r="H98" s="1"/>
      <c r="I98" s="1"/>
      <c r="J98" s="1"/>
      <c r="K98" s="1"/>
      <c r="L98" s="1"/>
      <c r="M98" s="1"/>
      <c r="N98" s="1"/>
      <c r="O98" s="1"/>
      <c r="P98" s="1"/>
    </row>
    <row r="99" spans="2:16" x14ac:dyDescent="0.25">
      <c r="B99" s="2" t="s">
        <v>7</v>
      </c>
      <c r="C99" s="1"/>
      <c r="D99" s="1" t="s">
        <v>149</v>
      </c>
      <c r="E99" s="1"/>
      <c r="F99" s="1"/>
      <c r="G99" s="1"/>
      <c r="H99" s="1"/>
      <c r="I99" s="1"/>
      <c r="J99" s="1"/>
      <c r="K99" s="1"/>
      <c r="L99" s="1"/>
      <c r="M99" s="1"/>
      <c r="N99" s="1"/>
      <c r="O99" s="1"/>
      <c r="P99" s="1"/>
    </row>
    <row r="100" spans="2:16" x14ac:dyDescent="0.25">
      <c r="B100" s="2" t="s">
        <v>9</v>
      </c>
      <c r="C100" s="1"/>
      <c r="D100" s="1" t="s">
        <v>581</v>
      </c>
      <c r="E100" s="1"/>
      <c r="F100" s="1"/>
      <c r="G100" s="1"/>
      <c r="H100" s="1"/>
      <c r="I100" s="1"/>
      <c r="J100" s="1"/>
      <c r="K100" s="1"/>
      <c r="L100" s="1"/>
      <c r="M100" s="1"/>
      <c r="N100" s="1"/>
      <c r="O100" s="1"/>
      <c r="P100" s="1"/>
    </row>
    <row r="101" spans="2:16" x14ac:dyDescent="0.25">
      <c r="B101" s="2" t="s">
        <v>11</v>
      </c>
      <c r="C101" s="1"/>
      <c r="D101" s="1" t="s">
        <v>582</v>
      </c>
      <c r="E101" s="1"/>
      <c r="F101" s="1"/>
      <c r="G101" s="1"/>
      <c r="H101" s="1"/>
      <c r="I101" s="1"/>
      <c r="J101" s="1"/>
      <c r="K101" s="1"/>
      <c r="L101" s="1"/>
      <c r="M101" s="1"/>
      <c r="N101" s="1"/>
      <c r="O101" s="1"/>
      <c r="P101" s="1"/>
    </row>
    <row r="102" spans="2:16" x14ac:dyDescent="0.25">
      <c r="B102" s="2" t="s">
        <v>13</v>
      </c>
      <c r="C102" s="1"/>
      <c r="D102" s="1" t="s">
        <v>582</v>
      </c>
      <c r="E102" s="1"/>
      <c r="F102" s="1"/>
      <c r="G102" s="1"/>
      <c r="H102" s="1"/>
      <c r="I102" s="1"/>
      <c r="J102" s="1"/>
      <c r="K102" s="1"/>
      <c r="L102" s="1"/>
      <c r="M102" s="1"/>
      <c r="N102" s="1"/>
      <c r="O102" s="1"/>
      <c r="P102" s="1"/>
    </row>
    <row r="103" spans="2:16" x14ac:dyDescent="0.25">
      <c r="B103" s="2" t="s">
        <v>15</v>
      </c>
      <c r="C103" s="1"/>
      <c r="D103" s="1"/>
      <c r="E103" s="1"/>
      <c r="F103" s="1"/>
      <c r="G103" s="1"/>
      <c r="H103" s="1"/>
      <c r="I103" s="1"/>
      <c r="J103" s="1"/>
      <c r="K103" s="1"/>
      <c r="L103" s="1"/>
      <c r="M103" s="1"/>
      <c r="N103" s="1"/>
      <c r="O103" s="1"/>
      <c r="P103" s="1"/>
    </row>
    <row r="104" spans="2:16" x14ac:dyDescent="0.25">
      <c r="B104" s="2" t="s">
        <v>16</v>
      </c>
      <c r="C104" s="1"/>
      <c r="D104" s="1"/>
      <c r="E104" s="1"/>
      <c r="F104" s="1"/>
      <c r="G104" s="1"/>
      <c r="H104" s="1"/>
      <c r="I104" s="1"/>
      <c r="J104" s="1"/>
      <c r="K104" s="1"/>
      <c r="L104" s="1"/>
      <c r="M104" s="1"/>
      <c r="N104" s="1"/>
      <c r="O104" s="1"/>
      <c r="P104" s="1"/>
    </row>
    <row r="105" spans="2:16" x14ac:dyDescent="0.25">
      <c r="B105" s="2" t="s">
        <v>17</v>
      </c>
      <c r="C105" s="1"/>
      <c r="D105" s="1"/>
      <c r="E105" s="1"/>
      <c r="F105" s="1"/>
      <c r="G105" s="1"/>
      <c r="H105" s="1"/>
      <c r="I105" s="1"/>
      <c r="J105" s="1"/>
      <c r="K105" s="1"/>
      <c r="L105" s="1"/>
      <c r="M105" s="1"/>
      <c r="N105" s="1"/>
      <c r="O105" s="1"/>
      <c r="P105" s="1"/>
    </row>
    <row r="106" spans="2:16" x14ac:dyDescent="0.25">
      <c r="B106" s="2" t="s">
        <v>18</v>
      </c>
      <c r="C106" s="1"/>
      <c r="D106" s="1" t="s">
        <v>583</v>
      </c>
      <c r="E106" s="1"/>
      <c r="F106" s="1"/>
      <c r="G106" s="1"/>
      <c r="H106" s="1"/>
      <c r="I106" s="1"/>
      <c r="J106" s="1"/>
      <c r="K106" s="1"/>
      <c r="L106" s="1"/>
      <c r="M106" s="1"/>
      <c r="N106" s="1"/>
      <c r="O106" s="1"/>
      <c r="P106" s="1"/>
    </row>
    <row r="107" spans="2:16" x14ac:dyDescent="0.25">
      <c r="B107" s="2" t="s">
        <v>20</v>
      </c>
      <c r="C107" s="1"/>
      <c r="D107" s="1">
        <v>15</v>
      </c>
      <c r="E107" s="1"/>
      <c r="F107" s="1"/>
      <c r="G107" s="1"/>
      <c r="H107" s="1"/>
      <c r="I107" s="1"/>
      <c r="J107" s="1"/>
      <c r="K107" s="1"/>
      <c r="L107" s="1"/>
      <c r="M107" s="1"/>
      <c r="N107" s="1"/>
      <c r="O107" s="1"/>
      <c r="P107" s="1"/>
    </row>
    <row r="108" spans="2:16" x14ac:dyDescent="0.25">
      <c r="B108" s="2" t="s">
        <v>21</v>
      </c>
      <c r="C108" s="1"/>
      <c r="D108" s="1">
        <v>5</v>
      </c>
      <c r="E108" s="1"/>
      <c r="F108" s="1"/>
      <c r="G108" s="1"/>
      <c r="H108" s="1"/>
      <c r="I108" s="1"/>
      <c r="J108" s="1"/>
      <c r="K108" s="1"/>
      <c r="L108" s="1"/>
      <c r="M108" s="1"/>
      <c r="N108" s="1"/>
      <c r="O108" s="1"/>
      <c r="P108" s="1"/>
    </row>
    <row r="109" spans="2:16" x14ac:dyDescent="0.25">
      <c r="B109" s="2" t="s">
        <v>22</v>
      </c>
      <c r="C109" s="1"/>
      <c r="D109" s="1">
        <v>25</v>
      </c>
      <c r="E109" s="1"/>
      <c r="F109" s="1"/>
      <c r="G109" s="1"/>
      <c r="H109" s="1"/>
      <c r="I109" s="1"/>
      <c r="J109" s="1"/>
      <c r="K109" s="1"/>
      <c r="L109" s="1"/>
      <c r="M109" s="1"/>
      <c r="N109" s="1"/>
      <c r="O109" s="1"/>
      <c r="P109" s="1"/>
    </row>
    <row r="110" spans="2:16" x14ac:dyDescent="0.25">
      <c r="B110" s="2" t="s">
        <v>23</v>
      </c>
      <c r="C110" s="1"/>
      <c r="D110" s="1" t="s">
        <v>24</v>
      </c>
      <c r="E110" s="1"/>
      <c r="F110" s="1"/>
      <c r="G110" s="1"/>
      <c r="H110" s="1"/>
      <c r="I110" s="1"/>
      <c r="J110" s="1"/>
      <c r="K110" s="1"/>
      <c r="L110" s="1"/>
      <c r="M110" s="1"/>
      <c r="N110" s="1"/>
      <c r="O110" s="1"/>
      <c r="P110" s="1"/>
    </row>
    <row r="111" spans="2:16" x14ac:dyDescent="0.25">
      <c r="B111" s="2" t="s">
        <v>25</v>
      </c>
      <c r="C111" s="1"/>
      <c r="D111" s="1" t="s">
        <v>26</v>
      </c>
      <c r="E111" s="1"/>
      <c r="F111" s="1"/>
      <c r="G111" s="1"/>
      <c r="H111" s="1"/>
      <c r="I111" s="1"/>
      <c r="J111" s="1"/>
      <c r="K111" s="1"/>
      <c r="L111" s="1"/>
      <c r="M111" s="1"/>
      <c r="N111" s="1"/>
      <c r="O111" s="1"/>
      <c r="P111" s="1"/>
    </row>
    <row r="112" spans="2:16" x14ac:dyDescent="0.25">
      <c r="B112" s="2" t="s">
        <v>27</v>
      </c>
      <c r="C112" s="1"/>
      <c r="D112" s="1" t="s">
        <v>1269</v>
      </c>
      <c r="E112" s="1"/>
      <c r="F112" s="1"/>
      <c r="G112" s="1"/>
      <c r="H112" s="1"/>
      <c r="I112" s="1"/>
      <c r="J112" s="1"/>
      <c r="K112" s="1"/>
      <c r="L112" s="1"/>
      <c r="M112" s="1"/>
      <c r="N112" s="1"/>
      <c r="O112" s="1"/>
      <c r="P112" s="1"/>
    </row>
    <row r="113" spans="2:16" x14ac:dyDescent="0.25">
      <c r="B113" s="2" t="s">
        <v>29</v>
      </c>
      <c r="C113" s="1"/>
      <c r="D113" s="1"/>
      <c r="E113" s="1"/>
      <c r="F113" s="1"/>
      <c r="G113" s="1"/>
      <c r="H113" s="1"/>
      <c r="I113" s="1"/>
      <c r="J113" s="1"/>
      <c r="K113" s="1"/>
      <c r="L113" s="1"/>
      <c r="M113" s="1"/>
      <c r="N113" s="1"/>
      <c r="O113" s="1"/>
      <c r="P113" s="1"/>
    </row>
    <row r="114" spans="2:16" x14ac:dyDescent="0.25">
      <c r="B114" s="2" t="s">
        <v>30</v>
      </c>
      <c r="C114" s="1"/>
      <c r="D114" s="1" t="s">
        <v>66</v>
      </c>
      <c r="E114" s="1"/>
      <c r="F114" s="1"/>
      <c r="G114" s="1"/>
      <c r="H114" s="1"/>
      <c r="I114" s="1"/>
      <c r="J114" s="1"/>
      <c r="K114" s="1"/>
      <c r="L114" s="1"/>
      <c r="M114" s="1"/>
      <c r="N114" s="1"/>
      <c r="O114" s="1"/>
      <c r="P114" s="1"/>
    </row>
    <row r="115" spans="2:16" x14ac:dyDescent="0.25">
      <c r="B115" s="2" t="s">
        <v>32</v>
      </c>
      <c r="C115" s="1"/>
      <c r="D115" s="1" t="s">
        <v>584</v>
      </c>
      <c r="E115" s="1"/>
      <c r="F115" s="1"/>
      <c r="G115" s="1"/>
      <c r="H115" s="1"/>
      <c r="I115" s="1"/>
      <c r="J115" s="1"/>
      <c r="K115" s="1"/>
      <c r="L115" s="1"/>
      <c r="M115" s="1"/>
      <c r="N115" s="1"/>
      <c r="O115" s="1"/>
      <c r="P115" s="1"/>
    </row>
    <row r="116" spans="2:16" x14ac:dyDescent="0.25">
      <c r="B116" s="2" t="s">
        <v>34</v>
      </c>
      <c r="C116" s="1"/>
      <c r="D116" s="1" t="s">
        <v>571</v>
      </c>
      <c r="E116" s="1"/>
      <c r="F116" s="1"/>
      <c r="G116" s="1"/>
      <c r="H116" s="1"/>
      <c r="I116" s="1"/>
      <c r="J116" s="1"/>
      <c r="K116" s="1"/>
      <c r="L116" s="1"/>
      <c r="M116" s="1"/>
      <c r="N116" s="1"/>
      <c r="O116" s="1"/>
      <c r="P116" s="1"/>
    </row>
    <row r="118" spans="2:16" x14ac:dyDescent="0.25">
      <c r="B118" s="2" t="s">
        <v>5</v>
      </c>
      <c r="C118" s="1"/>
      <c r="D118" s="1" t="s">
        <v>585</v>
      </c>
      <c r="E118" s="1"/>
      <c r="F118" s="1"/>
      <c r="G118" s="1"/>
      <c r="H118" s="1"/>
      <c r="I118" s="1"/>
      <c r="J118" s="1"/>
      <c r="K118" s="1"/>
      <c r="L118" s="1"/>
      <c r="M118" s="1"/>
      <c r="N118" s="1"/>
      <c r="O118" s="1"/>
      <c r="P118" s="1"/>
    </row>
    <row r="119" spans="2:16" x14ac:dyDescent="0.25">
      <c r="B119" s="2" t="s">
        <v>7</v>
      </c>
      <c r="C119" s="1"/>
      <c r="D119" s="1" t="s">
        <v>149</v>
      </c>
      <c r="E119" s="1"/>
      <c r="F119" s="1"/>
      <c r="G119" s="1"/>
      <c r="H119" s="1"/>
      <c r="I119" s="1"/>
      <c r="J119" s="1"/>
      <c r="K119" s="1"/>
      <c r="L119" s="1"/>
      <c r="M119" s="1"/>
      <c r="N119" s="1"/>
      <c r="O119" s="1"/>
      <c r="P119" s="1"/>
    </row>
    <row r="120" spans="2:16" x14ac:dyDescent="0.25">
      <c r="B120" s="2" t="s">
        <v>9</v>
      </c>
      <c r="C120" s="1"/>
      <c r="D120" s="1" t="s">
        <v>586</v>
      </c>
      <c r="E120" s="1"/>
      <c r="F120" s="1"/>
      <c r="G120" s="1"/>
      <c r="H120" s="1"/>
      <c r="I120" s="1"/>
      <c r="J120" s="1"/>
      <c r="K120" s="1"/>
      <c r="L120" s="1"/>
      <c r="M120" s="1"/>
      <c r="N120" s="1"/>
      <c r="O120" s="1"/>
      <c r="P120" s="1"/>
    </row>
    <row r="121" spans="2:16" x14ac:dyDescent="0.25">
      <c r="B121" s="2" t="s">
        <v>11</v>
      </c>
      <c r="C121" s="1"/>
      <c r="D121" s="1" t="s">
        <v>587</v>
      </c>
      <c r="E121" s="1"/>
      <c r="F121" s="1"/>
      <c r="G121" s="1"/>
      <c r="H121" s="1"/>
      <c r="I121" s="1"/>
      <c r="J121" s="1"/>
      <c r="K121" s="1"/>
      <c r="L121" s="1"/>
      <c r="M121" s="1"/>
      <c r="N121" s="1"/>
      <c r="O121" s="1"/>
      <c r="P121" s="1"/>
    </row>
    <row r="122" spans="2:16" x14ac:dyDescent="0.25">
      <c r="B122" s="2" t="s">
        <v>13</v>
      </c>
      <c r="C122" s="1"/>
      <c r="D122" s="1" t="s">
        <v>588</v>
      </c>
      <c r="E122" s="1"/>
      <c r="F122" s="1"/>
      <c r="G122" s="1"/>
      <c r="H122" s="1"/>
      <c r="I122" s="1"/>
      <c r="J122" s="1"/>
      <c r="K122" s="1"/>
      <c r="L122" s="1"/>
      <c r="M122" s="1"/>
      <c r="N122" s="1"/>
      <c r="O122" s="1"/>
      <c r="P122" s="1"/>
    </row>
    <row r="123" spans="2:16" x14ac:dyDescent="0.25">
      <c r="B123" s="2" t="s">
        <v>15</v>
      </c>
      <c r="C123" s="1"/>
      <c r="D123" s="1"/>
      <c r="E123" s="1"/>
      <c r="F123" s="1"/>
      <c r="G123" s="1"/>
      <c r="H123" s="1"/>
      <c r="I123" s="1"/>
      <c r="J123" s="1"/>
      <c r="K123" s="1"/>
      <c r="L123" s="1"/>
      <c r="M123" s="1"/>
      <c r="N123" s="1"/>
      <c r="O123" s="1"/>
      <c r="P123" s="1"/>
    </row>
    <row r="124" spans="2:16" x14ac:dyDescent="0.25">
      <c r="B124" s="2" t="s">
        <v>16</v>
      </c>
      <c r="C124" s="1"/>
      <c r="D124" s="1"/>
      <c r="E124" s="1"/>
      <c r="F124" s="1"/>
      <c r="G124" s="1"/>
      <c r="H124" s="1"/>
      <c r="I124" s="1"/>
      <c r="J124" s="1"/>
      <c r="K124" s="1"/>
      <c r="L124" s="1"/>
      <c r="M124" s="1"/>
      <c r="N124" s="1"/>
      <c r="O124" s="1"/>
      <c r="P124" s="1"/>
    </row>
    <row r="125" spans="2:16" x14ac:dyDescent="0.25">
      <c r="B125" s="2" t="s">
        <v>17</v>
      </c>
      <c r="C125" s="1"/>
      <c r="D125" s="1"/>
      <c r="E125" s="1"/>
      <c r="F125" s="1"/>
      <c r="G125" s="1"/>
      <c r="H125" s="1"/>
      <c r="I125" s="1"/>
      <c r="J125" s="1"/>
      <c r="K125" s="1"/>
      <c r="L125" s="1"/>
      <c r="M125" s="1"/>
      <c r="N125" s="1"/>
      <c r="O125" s="1"/>
      <c r="P125" s="1"/>
    </row>
    <row r="126" spans="2:16" x14ac:dyDescent="0.25">
      <c r="B126" s="2" t="s">
        <v>18</v>
      </c>
      <c r="C126" s="1"/>
      <c r="D126" s="1" t="s">
        <v>542</v>
      </c>
      <c r="E126" s="1"/>
      <c r="F126" s="1"/>
      <c r="G126" s="1"/>
      <c r="H126" s="1"/>
      <c r="I126" s="1"/>
      <c r="J126" s="1"/>
      <c r="K126" s="1"/>
      <c r="L126" s="1"/>
      <c r="M126" s="1"/>
      <c r="N126" s="1"/>
      <c r="O126" s="1"/>
      <c r="P126" s="1"/>
    </row>
    <row r="127" spans="2:16" x14ac:dyDescent="0.25">
      <c r="B127" s="2" t="s">
        <v>20</v>
      </c>
      <c r="C127" s="1"/>
      <c r="D127" s="1">
        <v>90</v>
      </c>
      <c r="E127" s="1"/>
      <c r="F127" s="1"/>
      <c r="G127" s="1"/>
      <c r="H127" s="1"/>
      <c r="I127" s="1"/>
      <c r="J127" s="1"/>
      <c r="K127" s="1"/>
      <c r="L127" s="1"/>
      <c r="M127" s="1"/>
      <c r="N127" s="1"/>
      <c r="O127" s="1"/>
      <c r="P127" s="1"/>
    </row>
    <row r="128" spans="2:16" x14ac:dyDescent="0.25">
      <c r="B128" s="2" t="s">
        <v>21</v>
      </c>
      <c r="C128" s="1"/>
      <c r="D128" s="1">
        <v>5</v>
      </c>
      <c r="E128" s="1"/>
      <c r="F128" s="1"/>
      <c r="G128" s="1"/>
      <c r="H128" s="1"/>
      <c r="I128" s="1"/>
      <c r="J128" s="1"/>
      <c r="K128" s="1"/>
      <c r="L128" s="1"/>
      <c r="M128" s="1"/>
      <c r="N128" s="1"/>
      <c r="O128" s="1"/>
      <c r="P128" s="1"/>
    </row>
    <row r="129" spans="2:16" x14ac:dyDescent="0.25">
      <c r="B129" s="2" t="s">
        <v>22</v>
      </c>
      <c r="C129" s="1"/>
      <c r="D129" s="1">
        <v>100</v>
      </c>
      <c r="E129" s="1"/>
      <c r="F129" s="1"/>
      <c r="G129" s="1"/>
      <c r="H129" s="1"/>
      <c r="I129" s="1"/>
      <c r="J129" s="1"/>
      <c r="K129" s="1"/>
      <c r="L129" s="1"/>
      <c r="M129" s="1"/>
      <c r="N129" s="1"/>
      <c r="O129" s="1"/>
      <c r="P129" s="1"/>
    </row>
    <row r="130" spans="2:16" x14ac:dyDescent="0.25">
      <c r="B130" s="2" t="s">
        <v>23</v>
      </c>
      <c r="C130" s="1"/>
      <c r="D130" s="1" t="s">
        <v>49</v>
      </c>
      <c r="E130" s="1"/>
      <c r="F130" s="1"/>
      <c r="G130" s="1"/>
      <c r="H130" s="1"/>
      <c r="I130" s="1"/>
      <c r="J130" s="1"/>
      <c r="K130" s="1"/>
      <c r="L130" s="1"/>
      <c r="M130" s="1"/>
      <c r="N130" s="1"/>
      <c r="O130" s="1"/>
      <c r="P130" s="1"/>
    </row>
    <row r="131" spans="2:16" x14ac:dyDescent="0.25">
      <c r="B131" s="2" t="s">
        <v>25</v>
      </c>
      <c r="C131" s="1"/>
      <c r="D131" s="1" t="s">
        <v>26</v>
      </c>
      <c r="E131" s="1"/>
      <c r="F131" s="1"/>
      <c r="G131" s="1"/>
      <c r="H131" s="1"/>
      <c r="I131" s="1"/>
      <c r="J131" s="1"/>
      <c r="K131" s="1"/>
      <c r="L131" s="1"/>
      <c r="M131" s="1"/>
      <c r="N131" s="1"/>
      <c r="O131" s="1"/>
      <c r="P131" s="1"/>
    </row>
    <row r="132" spans="2:16" x14ac:dyDescent="0.25">
      <c r="B132" s="2" t="s">
        <v>27</v>
      </c>
      <c r="C132" s="1"/>
      <c r="D132" s="1" t="s">
        <v>1269</v>
      </c>
      <c r="E132" s="1"/>
      <c r="F132" s="1"/>
      <c r="G132" s="1"/>
      <c r="H132" s="1"/>
      <c r="I132" s="1"/>
      <c r="J132" s="1"/>
      <c r="K132" s="1"/>
      <c r="L132" s="1"/>
      <c r="M132" s="1"/>
      <c r="N132" s="1"/>
      <c r="O132" s="1"/>
      <c r="P132" s="1"/>
    </row>
    <row r="133" spans="2:16" x14ac:dyDescent="0.25">
      <c r="B133" s="2" t="s">
        <v>29</v>
      </c>
      <c r="C133" s="1"/>
      <c r="D133" s="1"/>
      <c r="E133" s="1"/>
      <c r="F133" s="1"/>
      <c r="G133" s="1"/>
      <c r="H133" s="1"/>
      <c r="I133" s="1"/>
      <c r="J133" s="1"/>
      <c r="K133" s="1"/>
      <c r="L133" s="1"/>
      <c r="M133" s="1"/>
      <c r="N133" s="1"/>
      <c r="O133" s="1"/>
      <c r="P133" s="1"/>
    </row>
    <row r="134" spans="2:16" x14ac:dyDescent="0.25">
      <c r="B134" s="2" t="s">
        <v>30</v>
      </c>
      <c r="C134" s="1"/>
      <c r="D134" s="1" t="s">
        <v>66</v>
      </c>
      <c r="E134" s="1"/>
      <c r="F134" s="1"/>
      <c r="G134" s="1"/>
      <c r="H134" s="1"/>
      <c r="I134" s="1"/>
      <c r="J134" s="1"/>
      <c r="K134" s="1"/>
      <c r="L134" s="1"/>
      <c r="M134" s="1"/>
      <c r="N134" s="1"/>
      <c r="O134" s="1"/>
      <c r="P134" s="1"/>
    </row>
    <row r="135" spans="2:16" x14ac:dyDescent="0.25">
      <c r="B135" s="2" t="s">
        <v>32</v>
      </c>
      <c r="C135" s="1"/>
      <c r="D135" s="1" t="s">
        <v>554</v>
      </c>
      <c r="E135" s="1"/>
      <c r="F135" s="1"/>
      <c r="G135" s="1"/>
      <c r="H135" s="1"/>
      <c r="I135" s="1"/>
      <c r="J135" s="1"/>
      <c r="K135" s="1"/>
      <c r="L135" s="1"/>
      <c r="M135" s="1"/>
      <c r="N135" s="1"/>
      <c r="O135" s="1"/>
      <c r="P135" s="1"/>
    </row>
    <row r="136" spans="2:16" x14ac:dyDescent="0.25">
      <c r="B136" s="2" t="s">
        <v>34</v>
      </c>
      <c r="C136" s="1"/>
      <c r="D136" s="1" t="s">
        <v>571</v>
      </c>
      <c r="E136" s="1"/>
      <c r="F136" s="1"/>
      <c r="G136" s="1"/>
      <c r="H136" s="1"/>
      <c r="I136" s="1"/>
      <c r="J136" s="1"/>
      <c r="K136" s="1"/>
      <c r="L136" s="1"/>
      <c r="M136" s="1"/>
      <c r="N136" s="1"/>
      <c r="O136" s="1"/>
      <c r="P136" s="1"/>
    </row>
    <row r="138" spans="2:16" x14ac:dyDescent="0.25">
      <c r="B138" s="2" t="s">
        <v>5</v>
      </c>
      <c r="C138" s="1"/>
      <c r="D138" s="1" t="s">
        <v>585</v>
      </c>
      <c r="E138" s="1"/>
      <c r="F138" s="1"/>
      <c r="G138" s="1"/>
      <c r="H138" s="1"/>
      <c r="I138" s="1"/>
      <c r="J138" s="1"/>
      <c r="K138" s="1"/>
      <c r="L138" s="1"/>
      <c r="M138" s="1"/>
      <c r="N138" s="1"/>
      <c r="O138" s="1"/>
      <c r="P138" s="1"/>
    </row>
    <row r="139" spans="2:16" x14ac:dyDescent="0.25">
      <c r="B139" s="2" t="s">
        <v>7</v>
      </c>
      <c r="C139" s="1"/>
      <c r="D139" s="1" t="s">
        <v>149</v>
      </c>
      <c r="E139" s="1"/>
      <c r="F139" s="1"/>
      <c r="G139" s="1"/>
      <c r="H139" s="1"/>
      <c r="I139" s="1"/>
      <c r="J139" s="1"/>
      <c r="K139" s="1"/>
      <c r="L139" s="1"/>
      <c r="M139" s="1"/>
      <c r="N139" s="1"/>
      <c r="O139" s="1"/>
      <c r="P139" s="1"/>
    </row>
    <row r="140" spans="2:16" x14ac:dyDescent="0.25">
      <c r="B140" s="2" t="s">
        <v>9</v>
      </c>
      <c r="C140" s="1"/>
      <c r="D140" s="1" t="s">
        <v>589</v>
      </c>
      <c r="E140" s="1"/>
      <c r="F140" s="1"/>
      <c r="G140" s="1"/>
      <c r="H140" s="1"/>
      <c r="I140" s="1"/>
      <c r="J140" s="1"/>
      <c r="K140" s="1"/>
      <c r="L140" s="1"/>
      <c r="M140" s="1"/>
      <c r="N140" s="1"/>
      <c r="O140" s="1"/>
      <c r="P140" s="1"/>
    </row>
    <row r="141" spans="2:16" x14ac:dyDescent="0.25">
      <c r="B141" s="2" t="s">
        <v>11</v>
      </c>
      <c r="C141" s="1"/>
      <c r="D141" s="1" t="s">
        <v>590</v>
      </c>
      <c r="E141" s="1"/>
      <c r="F141" s="1"/>
      <c r="G141" s="1"/>
      <c r="H141" s="1"/>
      <c r="I141" s="1"/>
      <c r="J141" s="1"/>
      <c r="K141" s="1"/>
      <c r="L141" s="1"/>
      <c r="M141" s="1"/>
      <c r="N141" s="1"/>
      <c r="O141" s="1"/>
      <c r="P141" s="1"/>
    </row>
    <row r="142" spans="2:16" x14ac:dyDescent="0.25">
      <c r="B142" s="2" t="s">
        <v>13</v>
      </c>
      <c r="C142" s="1"/>
      <c r="D142" s="1" t="s">
        <v>591</v>
      </c>
      <c r="E142" s="1"/>
      <c r="F142" s="1"/>
      <c r="G142" s="1"/>
      <c r="H142" s="1"/>
      <c r="I142" s="1"/>
      <c r="J142" s="1"/>
      <c r="K142" s="1"/>
      <c r="L142" s="1"/>
      <c r="M142" s="1"/>
      <c r="N142" s="1"/>
      <c r="O142" s="1"/>
      <c r="P142" s="1"/>
    </row>
    <row r="143" spans="2:16" x14ac:dyDescent="0.25">
      <c r="B143" s="2" t="s">
        <v>15</v>
      </c>
      <c r="C143" s="1"/>
      <c r="D143" s="1"/>
      <c r="E143" s="1"/>
      <c r="F143" s="1"/>
      <c r="G143" s="1"/>
      <c r="H143" s="1"/>
      <c r="I143" s="1"/>
      <c r="J143" s="1"/>
      <c r="K143" s="1"/>
      <c r="L143" s="1"/>
      <c r="M143" s="1"/>
      <c r="N143" s="1"/>
      <c r="O143" s="1"/>
      <c r="P143" s="1"/>
    </row>
    <row r="144" spans="2:16" x14ac:dyDescent="0.25">
      <c r="B144" s="2" t="s">
        <v>16</v>
      </c>
      <c r="C144" s="1"/>
      <c r="D144" s="1"/>
      <c r="E144" s="1"/>
      <c r="F144" s="1"/>
      <c r="G144" s="1"/>
      <c r="H144" s="1"/>
      <c r="I144" s="1"/>
      <c r="J144" s="1"/>
      <c r="K144" s="1"/>
      <c r="L144" s="1"/>
      <c r="M144" s="1"/>
      <c r="N144" s="1"/>
      <c r="O144" s="1"/>
      <c r="P144" s="1"/>
    </row>
    <row r="145" spans="2:16" x14ac:dyDescent="0.25">
      <c r="B145" s="2" t="s">
        <v>17</v>
      </c>
      <c r="C145" s="1"/>
      <c r="D145" s="1"/>
      <c r="E145" s="1"/>
      <c r="F145" s="1"/>
      <c r="G145" s="1"/>
      <c r="H145" s="1"/>
      <c r="I145" s="1"/>
      <c r="J145" s="1"/>
      <c r="K145" s="1"/>
      <c r="L145" s="1"/>
      <c r="M145" s="1"/>
      <c r="N145" s="1"/>
      <c r="O145" s="1"/>
      <c r="P145" s="1"/>
    </row>
    <row r="146" spans="2:16" x14ac:dyDescent="0.25">
      <c r="B146" s="2" t="s">
        <v>18</v>
      </c>
      <c r="C146" s="1"/>
      <c r="D146" s="1" t="s">
        <v>592</v>
      </c>
      <c r="E146" s="1"/>
      <c r="F146" s="1"/>
      <c r="G146" s="1"/>
      <c r="H146" s="1"/>
      <c r="I146" s="1"/>
      <c r="J146" s="1"/>
      <c r="K146" s="1"/>
      <c r="L146" s="1"/>
      <c r="M146" s="1"/>
      <c r="N146" s="1"/>
      <c r="O146" s="1"/>
      <c r="P146" s="1"/>
    </row>
    <row r="147" spans="2:16" x14ac:dyDescent="0.25">
      <c r="B147" s="2" t="s">
        <v>20</v>
      </c>
      <c r="C147" s="1"/>
      <c r="D147" s="1">
        <v>90</v>
      </c>
      <c r="E147" s="1"/>
      <c r="F147" s="1"/>
      <c r="G147" s="1"/>
      <c r="H147" s="1"/>
      <c r="I147" s="1"/>
      <c r="J147" s="1"/>
      <c r="K147" s="1"/>
      <c r="L147" s="1"/>
      <c r="M147" s="1"/>
      <c r="N147" s="1"/>
      <c r="O147" s="1"/>
      <c r="P147" s="1"/>
    </row>
    <row r="148" spans="2:16" x14ac:dyDescent="0.25">
      <c r="B148" s="2" t="s">
        <v>21</v>
      </c>
      <c r="C148" s="1"/>
      <c r="D148" s="1">
        <v>5</v>
      </c>
      <c r="E148" s="1"/>
      <c r="F148" s="1"/>
      <c r="G148" s="1"/>
      <c r="H148" s="1"/>
      <c r="I148" s="1"/>
      <c r="J148" s="1"/>
      <c r="K148" s="1"/>
      <c r="L148" s="1"/>
      <c r="M148" s="1"/>
      <c r="N148" s="1"/>
      <c r="O148" s="1"/>
      <c r="P148" s="1"/>
    </row>
    <row r="149" spans="2:16" x14ac:dyDescent="0.25">
      <c r="B149" s="2" t="s">
        <v>22</v>
      </c>
      <c r="C149" s="1"/>
      <c r="D149" s="1">
        <v>100</v>
      </c>
      <c r="E149" s="1"/>
      <c r="F149" s="1"/>
      <c r="G149" s="1"/>
      <c r="H149" s="1"/>
      <c r="I149" s="1"/>
      <c r="J149" s="1"/>
      <c r="K149" s="1"/>
      <c r="L149" s="1"/>
      <c r="M149" s="1"/>
      <c r="N149" s="1"/>
      <c r="O149" s="1"/>
      <c r="P149" s="1"/>
    </row>
    <row r="150" spans="2:16" x14ac:dyDescent="0.25">
      <c r="B150" s="2" t="s">
        <v>23</v>
      </c>
      <c r="C150" s="1"/>
      <c r="D150" s="1" t="s">
        <v>49</v>
      </c>
      <c r="E150" s="1"/>
      <c r="F150" s="1"/>
      <c r="G150" s="1"/>
      <c r="H150" s="1"/>
      <c r="I150" s="1"/>
      <c r="J150" s="1"/>
      <c r="K150" s="1"/>
      <c r="L150" s="1"/>
      <c r="M150" s="1"/>
      <c r="N150" s="1"/>
      <c r="O150" s="1"/>
      <c r="P150" s="1"/>
    </row>
    <row r="151" spans="2:16" x14ac:dyDescent="0.25">
      <c r="B151" s="2" t="s">
        <v>25</v>
      </c>
      <c r="C151" s="1"/>
      <c r="D151" s="1" t="s">
        <v>26</v>
      </c>
      <c r="E151" s="1"/>
      <c r="F151" s="1"/>
      <c r="G151" s="1"/>
      <c r="H151" s="1"/>
      <c r="I151" s="1"/>
      <c r="J151" s="1"/>
      <c r="K151" s="1"/>
      <c r="L151" s="1"/>
      <c r="M151" s="1"/>
      <c r="N151" s="1"/>
      <c r="O151" s="1"/>
      <c r="P151" s="1"/>
    </row>
    <row r="152" spans="2:16" x14ac:dyDescent="0.25">
      <c r="B152" s="2" t="s">
        <v>27</v>
      </c>
      <c r="C152" s="1"/>
      <c r="D152" s="1" t="s">
        <v>1269</v>
      </c>
      <c r="E152" s="1"/>
      <c r="F152" s="1"/>
      <c r="G152" s="1"/>
      <c r="H152" s="1"/>
      <c r="I152" s="1"/>
      <c r="J152" s="1"/>
      <c r="K152" s="1"/>
      <c r="L152" s="1"/>
      <c r="M152" s="1"/>
      <c r="N152" s="1"/>
      <c r="O152" s="1"/>
      <c r="P152" s="1"/>
    </row>
    <row r="153" spans="2:16" x14ac:dyDescent="0.25">
      <c r="B153" s="2" t="s">
        <v>29</v>
      </c>
      <c r="C153" s="1"/>
      <c r="D153" s="1"/>
      <c r="E153" s="1"/>
      <c r="F153" s="1"/>
      <c r="G153" s="1"/>
      <c r="H153" s="1"/>
      <c r="I153" s="1"/>
      <c r="J153" s="1"/>
      <c r="K153" s="1"/>
      <c r="L153" s="1"/>
      <c r="M153" s="1"/>
      <c r="N153" s="1"/>
      <c r="O153" s="1"/>
      <c r="P153" s="1"/>
    </row>
    <row r="154" spans="2:16" x14ac:dyDescent="0.25">
      <c r="B154" s="2" t="s">
        <v>30</v>
      </c>
      <c r="C154" s="1"/>
      <c r="D154" s="1" t="s">
        <v>66</v>
      </c>
      <c r="E154" s="1"/>
      <c r="F154" s="1"/>
      <c r="G154" s="1"/>
      <c r="H154" s="1"/>
      <c r="I154" s="1"/>
      <c r="J154" s="1"/>
      <c r="K154" s="1"/>
      <c r="L154" s="1"/>
      <c r="M154" s="1"/>
      <c r="N154" s="1"/>
      <c r="O154" s="1"/>
      <c r="P154" s="1"/>
    </row>
    <row r="155" spans="2:16" x14ac:dyDescent="0.25">
      <c r="B155" s="2" t="s">
        <v>32</v>
      </c>
      <c r="C155" s="1"/>
      <c r="D155" s="1" t="s">
        <v>554</v>
      </c>
      <c r="E155" s="1"/>
      <c r="F155" s="1"/>
      <c r="G155" s="1"/>
      <c r="H155" s="1"/>
      <c r="I155" s="1"/>
      <c r="J155" s="1"/>
      <c r="K155" s="1"/>
      <c r="L155" s="1"/>
      <c r="M155" s="1"/>
      <c r="N155" s="1"/>
      <c r="O155" s="1"/>
      <c r="P155" s="1"/>
    </row>
    <row r="156" spans="2:16" x14ac:dyDescent="0.25">
      <c r="B156" s="2" t="s">
        <v>34</v>
      </c>
      <c r="C156" s="1"/>
      <c r="D156" s="1" t="s">
        <v>571</v>
      </c>
      <c r="E156" s="1"/>
      <c r="F156" s="1"/>
      <c r="G156" s="1"/>
      <c r="H156" s="1"/>
      <c r="I156" s="1"/>
      <c r="J156" s="1"/>
      <c r="K156" s="1"/>
      <c r="L156" s="1"/>
      <c r="M156" s="1"/>
      <c r="N156" s="1"/>
      <c r="O156" s="1"/>
      <c r="P156" s="1"/>
    </row>
  </sheetData>
  <mergeCells count="271">
    <mergeCell ref="B155:C155"/>
    <mergeCell ref="D155:P155"/>
    <mergeCell ref="B156:C156"/>
    <mergeCell ref="D156:P156"/>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5:C135"/>
    <mergeCell ref="D135:P135"/>
    <mergeCell ref="B136:C136"/>
    <mergeCell ref="D136:P136"/>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5:C115"/>
    <mergeCell ref="D115:P115"/>
    <mergeCell ref="B116:C116"/>
    <mergeCell ref="D116:P116"/>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5:C95"/>
    <mergeCell ref="D95:P95"/>
    <mergeCell ref="B96:C96"/>
    <mergeCell ref="D96:P96"/>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6:C76"/>
    <mergeCell ref="D76:P76"/>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5:C75"/>
    <mergeCell ref="D75:P75"/>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5:C55"/>
    <mergeCell ref="D55:P55"/>
    <mergeCell ref="B56:C56"/>
    <mergeCell ref="D56:P56"/>
    <mergeCell ref="B58:C58"/>
    <mergeCell ref="D58:P58"/>
    <mergeCell ref="B59:C59"/>
    <mergeCell ref="D59:P59"/>
    <mergeCell ref="B60:C60"/>
    <mergeCell ref="D60:P60"/>
    <mergeCell ref="B50:C50"/>
    <mergeCell ref="D50:P50"/>
    <mergeCell ref="B51:C51"/>
    <mergeCell ref="D51:P51"/>
    <mergeCell ref="B52:C52"/>
    <mergeCell ref="D52:P52"/>
    <mergeCell ref="B53:C53"/>
    <mergeCell ref="D53:P53"/>
    <mergeCell ref="B54:C54"/>
    <mergeCell ref="D54:P54"/>
    <mergeCell ref="B45:C45"/>
    <mergeCell ref="D45:P45"/>
    <mergeCell ref="B46:C46"/>
    <mergeCell ref="D46:P46"/>
    <mergeCell ref="B47:C47"/>
    <mergeCell ref="D47:P47"/>
    <mergeCell ref="B48:C48"/>
    <mergeCell ref="D48:P48"/>
    <mergeCell ref="B49:C49"/>
    <mergeCell ref="D49:P49"/>
    <mergeCell ref="B40:C40"/>
    <mergeCell ref="D40:P40"/>
    <mergeCell ref="B41:C41"/>
    <mergeCell ref="D41:P41"/>
    <mergeCell ref="B42:C42"/>
    <mergeCell ref="D42:P42"/>
    <mergeCell ref="B43:C43"/>
    <mergeCell ref="D43:P43"/>
    <mergeCell ref="B44:C44"/>
    <mergeCell ref="D44:P44"/>
    <mergeCell ref="C31:P31"/>
    <mergeCell ref="C32:P32"/>
    <mergeCell ref="C33:P33"/>
    <mergeCell ref="C34:P34"/>
    <mergeCell ref="B36:P36"/>
    <mergeCell ref="B38:C38"/>
    <mergeCell ref="D38:P38"/>
    <mergeCell ref="B39:C39"/>
    <mergeCell ref="D39:P39"/>
    <mergeCell ref="C26:F26"/>
    <mergeCell ref="G26:J26"/>
    <mergeCell ref="K26:P26"/>
    <mergeCell ref="C27:F27"/>
    <mergeCell ref="G27:J27"/>
    <mergeCell ref="K27:P27"/>
    <mergeCell ref="B28:P28"/>
    <mergeCell ref="C29:P29"/>
    <mergeCell ref="C30:P30"/>
    <mergeCell ref="C23:F23"/>
    <mergeCell ref="G23:J23"/>
    <mergeCell ref="K23:P23"/>
    <mergeCell ref="C24:F24"/>
    <mergeCell ref="G24:J24"/>
    <mergeCell ref="K24:P24"/>
    <mergeCell ref="C25:F25"/>
    <mergeCell ref="G25:J25"/>
    <mergeCell ref="K25:P25"/>
    <mergeCell ref="B14:O14"/>
    <mergeCell ref="B15:N15"/>
    <mergeCell ref="B16:C16"/>
    <mergeCell ref="B19:O19"/>
    <mergeCell ref="B20:O20"/>
    <mergeCell ref="C21:F21"/>
    <mergeCell ref="G21:J21"/>
    <mergeCell ref="K21:P21"/>
    <mergeCell ref="C22:F22"/>
    <mergeCell ref="G22:J22"/>
    <mergeCell ref="K22:P22"/>
    <mergeCell ref="B1:P1"/>
    <mergeCell ref="B2:N2"/>
    <mergeCell ref="B3:C3"/>
    <mergeCell ref="B5:O5"/>
    <mergeCell ref="B6:N6"/>
    <mergeCell ref="B7:C7"/>
    <mergeCell ref="B10:O10"/>
    <mergeCell ref="B11:N11"/>
    <mergeCell ref="B12:C12"/>
  </mergeCells>
  <conditionalFormatting sqref="O4">
    <cfRule type="containsText" dxfId="833" priority="1" operator="containsText" text="Atingiu">
      <formula>NOT(ISERROR(SEARCH("Atingiu",O4)))</formula>
    </cfRule>
    <cfRule type="containsText" dxfId="832" priority="1" operator="containsText" text="Superou">
      <formula>NOT(ISERROR(SEARCH("Superou",O4)))</formula>
    </cfRule>
    <cfRule type="containsText" dxfId="831" priority="1" operator="containsText" text="Não">
      <formula>NOT(ISERROR(SEARCH("Não",O4)))</formula>
    </cfRule>
  </conditionalFormatting>
  <conditionalFormatting sqref="P5">
    <cfRule type="cellIs" dxfId="830" priority="2" operator="equal">
      <formula>1</formula>
    </cfRule>
    <cfRule type="cellIs" dxfId="829" priority="2" operator="greaterThan">
      <formula>1</formula>
    </cfRule>
    <cfRule type="cellIs" dxfId="828" priority="2" operator="lessThan">
      <formula>1</formula>
    </cfRule>
  </conditionalFormatting>
  <conditionalFormatting sqref="O8">
    <cfRule type="containsText" dxfId="827" priority="3" operator="containsText" text="Atingiu">
      <formula>NOT(ISERROR(SEARCH("Atingiu",O8)))</formula>
    </cfRule>
    <cfRule type="containsText" dxfId="826" priority="3" operator="containsText" text="Superou">
      <formula>NOT(ISERROR(SEARCH("Superou",O8)))</formula>
    </cfRule>
    <cfRule type="containsText" dxfId="825" priority="3" operator="containsText" text="Não">
      <formula>NOT(ISERROR(SEARCH("Não",O8)))</formula>
    </cfRule>
  </conditionalFormatting>
  <conditionalFormatting sqref="O9">
    <cfRule type="containsText" dxfId="824" priority="4" operator="containsText" text="Atingiu">
      <formula>NOT(ISERROR(SEARCH("Atingiu",O9)))</formula>
    </cfRule>
    <cfRule type="containsText" dxfId="823" priority="4" operator="containsText" text="Superou">
      <formula>NOT(ISERROR(SEARCH("Superou",O9)))</formula>
    </cfRule>
    <cfRule type="containsText" dxfId="822" priority="4" operator="containsText" text="Não">
      <formula>NOT(ISERROR(SEARCH("Não",O9)))</formula>
    </cfRule>
  </conditionalFormatting>
  <conditionalFormatting sqref="P10">
    <cfRule type="cellIs" dxfId="821" priority="5" operator="equal">
      <formula>1</formula>
    </cfRule>
    <cfRule type="cellIs" dxfId="820" priority="5" operator="greaterThan">
      <formula>1</formula>
    </cfRule>
    <cfRule type="cellIs" dxfId="819" priority="5" operator="lessThan">
      <formula>1</formula>
    </cfRule>
  </conditionalFormatting>
  <conditionalFormatting sqref="O13">
    <cfRule type="containsText" dxfId="818" priority="6" operator="containsText" text="Atingiu">
      <formula>NOT(ISERROR(SEARCH("Atingiu",O13)))</formula>
    </cfRule>
    <cfRule type="containsText" dxfId="817" priority="6" operator="containsText" text="Superou">
      <formula>NOT(ISERROR(SEARCH("Superou",O13)))</formula>
    </cfRule>
    <cfRule type="containsText" dxfId="816" priority="6" operator="containsText" text="Não">
      <formula>NOT(ISERROR(SEARCH("Não",O13)))</formula>
    </cfRule>
  </conditionalFormatting>
  <conditionalFormatting sqref="P14">
    <cfRule type="cellIs" dxfId="815" priority="7" operator="equal">
      <formula>1</formula>
    </cfRule>
    <cfRule type="cellIs" dxfId="814" priority="7" operator="greaterThan">
      <formula>1</formula>
    </cfRule>
    <cfRule type="cellIs" dxfId="813" priority="7" operator="lessThan">
      <formula>1</formula>
    </cfRule>
  </conditionalFormatting>
  <conditionalFormatting sqref="O17">
    <cfRule type="containsText" dxfId="812" priority="8" operator="containsText" text="Atingiu">
      <formula>NOT(ISERROR(SEARCH("Atingiu",O17)))</formula>
    </cfRule>
    <cfRule type="containsText" dxfId="811" priority="8" operator="containsText" text="Superou">
      <formula>NOT(ISERROR(SEARCH("Superou",O17)))</formula>
    </cfRule>
    <cfRule type="containsText" dxfId="810" priority="8" operator="containsText" text="Não">
      <formula>NOT(ISERROR(SEARCH("Não",O17)))</formula>
    </cfRule>
  </conditionalFormatting>
  <conditionalFormatting sqref="O18">
    <cfRule type="containsText" dxfId="809" priority="9" operator="containsText" text="Atingiu">
      <formula>NOT(ISERROR(SEARCH("Atingiu",O18)))</formula>
    </cfRule>
    <cfRule type="containsText" dxfId="808" priority="9" operator="containsText" text="Superou">
      <formula>NOT(ISERROR(SEARCH("Superou",O18)))</formula>
    </cfRule>
    <cfRule type="containsText" dxfId="807" priority="9" operator="containsText" text="Não">
      <formula>NOT(ISERROR(SEARCH("Não",O18)))</formula>
    </cfRule>
  </conditionalFormatting>
  <conditionalFormatting sqref="P19">
    <cfRule type="cellIs" dxfId="806" priority="10" operator="equal">
      <formula>1</formula>
    </cfRule>
    <cfRule type="cellIs" dxfId="805" priority="10" operator="greaterThan">
      <formula>1</formula>
    </cfRule>
    <cfRule type="cellIs" dxfId="804" priority="10" operator="lessThan">
      <formula>1</formula>
    </cfRule>
  </conditionalFormatting>
  <conditionalFormatting sqref="P20">
    <cfRule type="cellIs" dxfId="803" priority="11" operator="equal">
      <formula>1</formula>
    </cfRule>
    <cfRule type="cellIs" dxfId="802" priority="11" operator="greaterThan">
      <formula>1</formula>
    </cfRule>
    <cfRule type="cellIs" dxfId="801" priority="11" operator="lessThan">
      <formula>1</formula>
    </cfRule>
  </conditionalFormatting>
  <pageMargins left="0.75" right="0.75" top="0.75" bottom="0.5" header="0.5" footer="0.7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C08081"/>
  </sheetPr>
  <dimension ref="B1:R16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1554</v>
      </c>
      <c r="C2" s="10"/>
      <c r="D2" s="10"/>
      <c r="E2" s="10"/>
      <c r="F2" s="10"/>
      <c r="G2" s="10"/>
      <c r="H2" s="10"/>
      <c r="I2" s="10"/>
      <c r="J2" s="10"/>
      <c r="K2" s="10"/>
      <c r="L2" s="10"/>
      <c r="M2" s="10"/>
      <c r="N2" s="9"/>
      <c r="O2" s="18" t="s">
        <v>1244</v>
      </c>
      <c r="P2" s="19">
        <v>0.35</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1555</v>
      </c>
      <c r="C4" s="23" t="s">
        <v>99</v>
      </c>
      <c r="D4" s="24"/>
      <c r="E4" s="24"/>
      <c r="F4" s="24" t="s">
        <v>101</v>
      </c>
      <c r="G4" s="25">
        <v>85</v>
      </c>
      <c r="H4" s="25">
        <v>10</v>
      </c>
      <c r="I4" s="25">
        <v>100</v>
      </c>
      <c r="J4" s="26">
        <v>1</v>
      </c>
      <c r="K4" s="27" t="s">
        <v>104</v>
      </c>
      <c r="L4" s="24" t="s">
        <v>102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30" customHeight="1" x14ac:dyDescent="0.25">
      <c r="B6" s="6" t="s">
        <v>1263</v>
      </c>
      <c r="C6" s="6"/>
      <c r="D6" s="6"/>
      <c r="E6" s="6"/>
      <c r="F6" s="6"/>
      <c r="G6" s="6"/>
      <c r="H6" s="6"/>
      <c r="I6" s="6"/>
      <c r="J6" s="6"/>
      <c r="K6" s="6"/>
      <c r="L6" s="6"/>
      <c r="M6" s="6"/>
      <c r="N6" s="6"/>
      <c r="O6" s="6"/>
      <c r="P6" s="31">
        <f>P2*P5</f>
        <v>0</v>
      </c>
    </row>
    <row r="7" spans="2:18" ht="27" customHeight="1" x14ac:dyDescent="0.25">
      <c r="B7" s="32" t="s">
        <v>1264</v>
      </c>
      <c r="C7" s="5" t="s">
        <v>1265</v>
      </c>
      <c r="D7" s="5" t="s">
        <v>1265</v>
      </c>
      <c r="E7" s="5" t="s">
        <v>1265</v>
      </c>
      <c r="F7" s="5" t="s">
        <v>1265</v>
      </c>
      <c r="G7" s="5" t="s">
        <v>1266</v>
      </c>
      <c r="H7" s="5" t="s">
        <v>1266</v>
      </c>
      <c r="I7" s="5" t="s">
        <v>1266</v>
      </c>
      <c r="J7" s="5" t="s">
        <v>1266</v>
      </c>
      <c r="K7" s="5" t="s">
        <v>1267</v>
      </c>
      <c r="L7" s="5" t="s">
        <v>1267</v>
      </c>
      <c r="M7" s="5" t="s">
        <v>1267</v>
      </c>
      <c r="N7" s="5" t="s">
        <v>1267</v>
      </c>
      <c r="O7" s="5" t="s">
        <v>1267</v>
      </c>
      <c r="P7" s="5" t="s">
        <v>1267</v>
      </c>
    </row>
    <row r="8" spans="2:18" ht="27" customHeight="1" x14ac:dyDescent="0.25">
      <c r="B8" s="33" t="s">
        <v>1555</v>
      </c>
      <c r="C8" s="4" t="s">
        <v>99</v>
      </c>
      <c r="D8" s="4" t="s">
        <v>99</v>
      </c>
      <c r="E8" s="4" t="s">
        <v>99</v>
      </c>
      <c r="F8" s="4" t="s">
        <v>99</v>
      </c>
      <c r="G8" s="4" t="s">
        <v>103</v>
      </c>
      <c r="H8" s="4" t="s">
        <v>103</v>
      </c>
      <c r="I8" s="4" t="s">
        <v>103</v>
      </c>
      <c r="J8" s="4" t="s">
        <v>103</v>
      </c>
      <c r="K8" s="4" t="s">
        <v>50</v>
      </c>
      <c r="L8" s="4" t="s">
        <v>50</v>
      </c>
      <c r="M8" s="4" t="s">
        <v>50</v>
      </c>
      <c r="N8" s="4" t="s">
        <v>50</v>
      </c>
      <c r="O8" s="4" t="s">
        <v>50</v>
      </c>
      <c r="P8" s="4" t="s">
        <v>50</v>
      </c>
    </row>
    <row r="9" spans="2:18" ht="27" customHeight="1" x14ac:dyDescent="0.25">
      <c r="B9" s="3" t="s">
        <v>1268</v>
      </c>
      <c r="C9" s="3" t="s">
        <v>1268</v>
      </c>
      <c r="D9" s="3" t="s">
        <v>1268</v>
      </c>
      <c r="E9" s="3" t="s">
        <v>1268</v>
      </c>
      <c r="F9" s="3" t="s">
        <v>1268</v>
      </c>
      <c r="G9" s="3" t="s">
        <v>1268</v>
      </c>
      <c r="H9" s="3" t="s">
        <v>1268</v>
      </c>
      <c r="I9" s="3" t="s">
        <v>1268</v>
      </c>
      <c r="J9" s="3" t="s">
        <v>1268</v>
      </c>
      <c r="K9" s="3" t="s">
        <v>1268</v>
      </c>
      <c r="L9" s="3" t="s">
        <v>1268</v>
      </c>
      <c r="M9" s="3" t="s">
        <v>1268</v>
      </c>
      <c r="N9" s="3" t="s">
        <v>1268</v>
      </c>
      <c r="O9" s="3" t="s">
        <v>1268</v>
      </c>
      <c r="P9" s="3" t="s">
        <v>1268</v>
      </c>
    </row>
    <row r="10" spans="2:18" ht="27" customHeight="1" x14ac:dyDescent="0.25">
      <c r="B10" s="33" t="s">
        <v>1555</v>
      </c>
      <c r="C10" s="4" t="s">
        <v>100</v>
      </c>
      <c r="D10" s="4" t="s">
        <v>100</v>
      </c>
      <c r="E10" s="4" t="s">
        <v>100</v>
      </c>
      <c r="F10" s="4" t="s">
        <v>100</v>
      </c>
      <c r="G10" s="4" t="s">
        <v>100</v>
      </c>
      <c r="H10" s="4" t="s">
        <v>100</v>
      </c>
      <c r="I10" s="4" t="s">
        <v>100</v>
      </c>
      <c r="J10" s="4" t="s">
        <v>100</v>
      </c>
      <c r="K10" s="4" t="s">
        <v>100</v>
      </c>
      <c r="L10" s="4" t="s">
        <v>100</v>
      </c>
      <c r="M10" s="4" t="s">
        <v>100</v>
      </c>
      <c r="N10" s="4" t="s">
        <v>100</v>
      </c>
      <c r="O10" s="4" t="s">
        <v>100</v>
      </c>
      <c r="P10" s="4" t="s">
        <v>100</v>
      </c>
    </row>
    <row r="11" spans="2:18" ht="34.5" customHeight="1" x14ac:dyDescent="0.25">
      <c r="B11" s="12" t="s">
        <v>149</v>
      </c>
      <c r="C11" s="12"/>
      <c r="D11" s="12"/>
      <c r="E11" s="12"/>
      <c r="F11" s="12"/>
      <c r="G11" s="12"/>
      <c r="H11" s="12"/>
      <c r="I11" s="12"/>
      <c r="J11" s="12"/>
      <c r="K11" s="12"/>
      <c r="L11" s="12"/>
      <c r="M11" s="12"/>
      <c r="N11" s="12"/>
      <c r="O11" s="12"/>
      <c r="P11" s="12"/>
    </row>
    <row r="12" spans="2:18" ht="24.75" customHeight="1" x14ac:dyDescent="0.25">
      <c r="B12" s="11" t="s">
        <v>1352</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1353</v>
      </c>
      <c r="C14" s="23" t="s">
        <v>1354</v>
      </c>
      <c r="D14" s="24"/>
      <c r="E14" s="24"/>
      <c r="F14" s="24"/>
      <c r="G14" s="25">
        <v>350</v>
      </c>
      <c r="H14" s="25">
        <v>10</v>
      </c>
      <c r="I14" s="25">
        <v>39</v>
      </c>
      <c r="J14" s="26">
        <v>1</v>
      </c>
      <c r="K14" s="27" t="s">
        <v>104</v>
      </c>
      <c r="L14" s="24" t="s">
        <v>717</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1.2813504823151125</v>
      </c>
      <c r="O14" s="25" t="str">
        <f>IF(N14 &gt;1,"Superou",IF(N14 =1,"Atingiu","Não atingiu"))</f>
        <v>Superou</v>
      </c>
      <c r="P14" s="28">
        <f>N14-100%</f>
        <v>0.2813504823151125</v>
      </c>
      <c r="R14" s="29"/>
    </row>
    <row r="15" spans="2:18" x14ac:dyDescent="0.25">
      <c r="B15" s="7" t="s">
        <v>1262</v>
      </c>
      <c r="C15" s="7"/>
      <c r="D15" s="7"/>
      <c r="E15" s="7"/>
      <c r="F15" s="7"/>
      <c r="G15" s="7"/>
      <c r="H15" s="7"/>
      <c r="I15" s="7"/>
      <c r="J15" s="7"/>
      <c r="K15" s="7"/>
      <c r="L15" s="7"/>
      <c r="M15" s="7"/>
      <c r="N15" s="7"/>
      <c r="O15" s="7"/>
      <c r="P15" s="30">
        <f>J14*N14</f>
        <v>1.2813504823151125</v>
      </c>
    </row>
    <row r="16" spans="2:18" ht="24.75" customHeight="1" x14ac:dyDescent="0.25">
      <c r="B16" s="11" t="s">
        <v>1556</v>
      </c>
      <c r="C16" s="10"/>
      <c r="D16" s="10"/>
      <c r="E16" s="10"/>
      <c r="F16" s="10"/>
      <c r="G16" s="10"/>
      <c r="H16" s="10"/>
      <c r="I16" s="10"/>
      <c r="J16" s="10"/>
      <c r="K16" s="10"/>
      <c r="L16" s="10"/>
      <c r="M16" s="10"/>
      <c r="N16" s="9"/>
      <c r="O16" s="18" t="s">
        <v>1244</v>
      </c>
      <c r="P16" s="19">
        <v>3.0000001192092901E-3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1557</v>
      </c>
      <c r="C18" s="23" t="s">
        <v>721</v>
      </c>
      <c r="D18" s="24"/>
      <c r="E18" s="24"/>
      <c r="F18" s="24"/>
      <c r="G18" s="25">
        <v>85</v>
      </c>
      <c r="H18" s="25">
        <v>10</v>
      </c>
      <c r="I18" s="25">
        <v>100</v>
      </c>
      <c r="J18" s="26">
        <v>1</v>
      </c>
      <c r="K18" s="27" t="s">
        <v>104</v>
      </c>
      <c r="L18" s="24" t="s">
        <v>723</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0</v>
      </c>
      <c r="O18" s="25" t="str">
        <f>IF(N18 &gt;1,"Superou",IF(N18 =1,"Atingiu","Não atingiu"))</f>
        <v>Não atingiu</v>
      </c>
      <c r="P18" s="28">
        <f>N18-100%</f>
        <v>-1</v>
      </c>
      <c r="R18" s="29"/>
    </row>
    <row r="19" spans="2:18" x14ac:dyDescent="0.25">
      <c r="B19" s="7" t="s">
        <v>1262</v>
      </c>
      <c r="C19" s="7"/>
      <c r="D19" s="7"/>
      <c r="E19" s="7"/>
      <c r="F19" s="7"/>
      <c r="G19" s="7"/>
      <c r="H19" s="7"/>
      <c r="I19" s="7"/>
      <c r="J19" s="7"/>
      <c r="K19" s="7"/>
      <c r="L19" s="7"/>
      <c r="M19" s="7"/>
      <c r="N19" s="7"/>
      <c r="O19" s="7"/>
      <c r="P19" s="30">
        <f>J18*N18</f>
        <v>0</v>
      </c>
    </row>
    <row r="20" spans="2:18" ht="24.75" customHeight="1" x14ac:dyDescent="0.25">
      <c r="B20" s="11" t="s">
        <v>1558</v>
      </c>
      <c r="C20" s="10"/>
      <c r="D20" s="10"/>
      <c r="E20" s="10"/>
      <c r="F20" s="10"/>
      <c r="G20" s="10"/>
      <c r="H20" s="10"/>
      <c r="I20" s="10"/>
      <c r="J20" s="10"/>
      <c r="K20" s="10"/>
      <c r="L20" s="10"/>
      <c r="M20" s="10"/>
      <c r="N20" s="9"/>
      <c r="O20" s="18" t="s">
        <v>1244</v>
      </c>
      <c r="P20" s="19">
        <v>3.0000001192092901E-3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1559</v>
      </c>
      <c r="C22" s="23" t="s">
        <v>727</v>
      </c>
      <c r="D22" s="24"/>
      <c r="E22" s="24"/>
      <c r="F22" s="24"/>
      <c r="G22" s="25">
        <v>85</v>
      </c>
      <c r="H22" s="25">
        <v>10</v>
      </c>
      <c r="I22" s="25">
        <v>100</v>
      </c>
      <c r="J22" s="26">
        <v>1</v>
      </c>
      <c r="K22" s="27" t="s">
        <v>104</v>
      </c>
      <c r="L22" s="24" t="s">
        <v>729</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1560</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1561</v>
      </c>
      <c r="C26" s="23" t="s">
        <v>1562</v>
      </c>
      <c r="D26" s="24"/>
      <c r="E26" s="24"/>
      <c r="F26" s="24"/>
      <c r="G26" s="25">
        <v>50</v>
      </c>
      <c r="H26" s="25">
        <v>10</v>
      </c>
      <c r="I26" s="25">
        <v>75</v>
      </c>
      <c r="J26" s="26">
        <v>1</v>
      </c>
      <c r="K26" s="27" t="s">
        <v>104</v>
      </c>
      <c r="L26" s="24" t="s">
        <v>735</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24.75" customHeight="1" x14ac:dyDescent="0.25">
      <c r="B28" s="11" t="s">
        <v>1563</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1564</v>
      </c>
      <c r="C30" s="23" t="s">
        <v>738</v>
      </c>
      <c r="D30" s="24"/>
      <c r="E30" s="24"/>
      <c r="F30" s="24"/>
      <c r="G30" s="25">
        <v>350</v>
      </c>
      <c r="H30" s="25">
        <v>10</v>
      </c>
      <c r="I30" s="25">
        <v>39</v>
      </c>
      <c r="J30" s="26">
        <v>1</v>
      </c>
      <c r="K30" s="27" t="s">
        <v>104</v>
      </c>
      <c r="L30" s="24" t="s">
        <v>717</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1.2813504823151125</v>
      </c>
      <c r="O30" s="25" t="str">
        <f>IF(N30 &gt;1,"Superou",IF(N30 =1,"Atingiu","Não atingiu"))</f>
        <v>Superou</v>
      </c>
      <c r="P30" s="28">
        <f>N30-100%</f>
        <v>0.2813504823151125</v>
      </c>
      <c r="R30" s="29"/>
    </row>
    <row r="31" spans="2:18" x14ac:dyDescent="0.25">
      <c r="B31" s="7" t="s">
        <v>1262</v>
      </c>
      <c r="C31" s="7"/>
      <c r="D31" s="7"/>
      <c r="E31" s="7"/>
      <c r="F31" s="7"/>
      <c r="G31" s="7"/>
      <c r="H31" s="7"/>
      <c r="I31" s="7"/>
      <c r="J31" s="7"/>
      <c r="K31" s="7"/>
      <c r="L31" s="7"/>
      <c r="M31" s="7"/>
      <c r="N31" s="7"/>
      <c r="O31" s="7"/>
      <c r="P31" s="30">
        <f>J30*N30</f>
        <v>1.2813504823151125</v>
      </c>
    </row>
    <row r="32" spans="2:18" ht="30" customHeight="1" x14ac:dyDescent="0.25">
      <c r="B32" s="6" t="s">
        <v>1279</v>
      </c>
      <c r="C32" s="6"/>
      <c r="D32" s="6"/>
      <c r="E32" s="6"/>
      <c r="F32" s="6"/>
      <c r="G32" s="6"/>
      <c r="H32" s="6"/>
      <c r="I32" s="6"/>
      <c r="J32" s="6"/>
      <c r="K32" s="6"/>
      <c r="L32" s="6"/>
      <c r="M32" s="6"/>
      <c r="N32" s="6"/>
      <c r="O32" s="6"/>
      <c r="P32" s="31">
        <f>P12*P15+P16*P19+P20*P23+P24*P27+P28*P31</f>
        <v>7.688103199388438E-3</v>
      </c>
    </row>
    <row r="33" spans="2:16" ht="27" customHeight="1" x14ac:dyDescent="0.25">
      <c r="B33" s="32" t="s">
        <v>1264</v>
      </c>
      <c r="C33" s="5" t="s">
        <v>1265</v>
      </c>
      <c r="D33" s="5" t="s">
        <v>1265</v>
      </c>
      <c r="E33" s="5" t="s">
        <v>1265</v>
      </c>
      <c r="F33" s="5" t="s">
        <v>1265</v>
      </c>
      <c r="G33" s="5" t="s">
        <v>1266</v>
      </c>
      <c r="H33" s="5" t="s">
        <v>1266</v>
      </c>
      <c r="I33" s="5" t="s">
        <v>1266</v>
      </c>
      <c r="J33" s="5" t="s">
        <v>1266</v>
      </c>
      <c r="K33" s="5" t="s">
        <v>1267</v>
      </c>
      <c r="L33" s="5" t="s">
        <v>1267</v>
      </c>
      <c r="M33" s="5" t="s">
        <v>1267</v>
      </c>
      <c r="N33" s="5" t="s">
        <v>1267</v>
      </c>
      <c r="O33" s="5" t="s">
        <v>1267</v>
      </c>
      <c r="P33" s="5" t="s">
        <v>1267</v>
      </c>
    </row>
    <row r="34" spans="2:16" ht="27" customHeight="1" x14ac:dyDescent="0.25">
      <c r="B34" s="33" t="s">
        <v>1353</v>
      </c>
      <c r="C34" s="4" t="s">
        <v>1354</v>
      </c>
      <c r="D34" s="4" t="s">
        <v>1354</v>
      </c>
      <c r="E34" s="4" t="s">
        <v>1354</v>
      </c>
      <c r="F34" s="4" t="s">
        <v>1354</v>
      </c>
      <c r="G34" s="4" t="s">
        <v>554</v>
      </c>
      <c r="H34" s="4" t="s">
        <v>554</v>
      </c>
      <c r="I34" s="4" t="s">
        <v>554</v>
      </c>
      <c r="J34" s="4" t="s">
        <v>554</v>
      </c>
      <c r="K34" s="4" t="s">
        <v>50</v>
      </c>
      <c r="L34" s="4" t="s">
        <v>50</v>
      </c>
      <c r="M34" s="4" t="s">
        <v>50</v>
      </c>
      <c r="N34" s="4" t="s">
        <v>50</v>
      </c>
      <c r="O34" s="4" t="s">
        <v>50</v>
      </c>
      <c r="P34" s="4" t="s">
        <v>50</v>
      </c>
    </row>
    <row r="35" spans="2:16" ht="27" customHeight="1" x14ac:dyDescent="0.25">
      <c r="B35" s="33" t="s">
        <v>1557</v>
      </c>
      <c r="C35" s="4" t="s">
        <v>721</v>
      </c>
      <c r="D35" s="4" t="s">
        <v>721</v>
      </c>
      <c r="E35" s="4" t="s">
        <v>721</v>
      </c>
      <c r="F35" s="4" t="s">
        <v>721</v>
      </c>
      <c r="G35" s="4" t="s">
        <v>724</v>
      </c>
      <c r="H35" s="4" t="s">
        <v>724</v>
      </c>
      <c r="I35" s="4" t="s">
        <v>724</v>
      </c>
      <c r="J35" s="4" t="s">
        <v>724</v>
      </c>
      <c r="K35" s="4" t="s">
        <v>50</v>
      </c>
      <c r="L35" s="4" t="s">
        <v>50</v>
      </c>
      <c r="M35" s="4" t="s">
        <v>50</v>
      </c>
      <c r="N35" s="4" t="s">
        <v>50</v>
      </c>
      <c r="O35" s="4" t="s">
        <v>50</v>
      </c>
      <c r="P35" s="4" t="s">
        <v>50</v>
      </c>
    </row>
    <row r="36" spans="2:16" ht="27" customHeight="1" x14ac:dyDescent="0.25">
      <c r="B36" s="33" t="s">
        <v>1559</v>
      </c>
      <c r="C36" s="4" t="s">
        <v>727</v>
      </c>
      <c r="D36" s="4" t="s">
        <v>727</v>
      </c>
      <c r="E36" s="4" t="s">
        <v>727</v>
      </c>
      <c r="F36" s="4" t="s">
        <v>727</v>
      </c>
      <c r="G36" s="4" t="s">
        <v>730</v>
      </c>
      <c r="H36" s="4" t="s">
        <v>730</v>
      </c>
      <c r="I36" s="4" t="s">
        <v>730</v>
      </c>
      <c r="J36" s="4" t="s">
        <v>730</v>
      </c>
      <c r="K36" s="4" t="s">
        <v>50</v>
      </c>
      <c r="L36" s="4" t="s">
        <v>50</v>
      </c>
      <c r="M36" s="4" t="s">
        <v>50</v>
      </c>
      <c r="N36" s="4" t="s">
        <v>50</v>
      </c>
      <c r="O36" s="4" t="s">
        <v>50</v>
      </c>
      <c r="P36" s="4" t="s">
        <v>50</v>
      </c>
    </row>
    <row r="37" spans="2:16" ht="27" customHeight="1" x14ac:dyDescent="0.25">
      <c r="B37" s="33" t="s">
        <v>1561</v>
      </c>
      <c r="C37" s="4" t="s">
        <v>1562</v>
      </c>
      <c r="D37" s="4" t="s">
        <v>1562</v>
      </c>
      <c r="E37" s="4" t="s">
        <v>1562</v>
      </c>
      <c r="F37" s="4" t="s">
        <v>1562</v>
      </c>
      <c r="G37" s="4" t="s">
        <v>554</v>
      </c>
      <c r="H37" s="4" t="s">
        <v>554</v>
      </c>
      <c r="I37" s="4" t="s">
        <v>554</v>
      </c>
      <c r="J37" s="4" t="s">
        <v>554</v>
      </c>
      <c r="K37" s="4" t="s">
        <v>50</v>
      </c>
      <c r="L37" s="4" t="s">
        <v>50</v>
      </c>
      <c r="M37" s="4" t="s">
        <v>50</v>
      </c>
      <c r="N37" s="4" t="s">
        <v>50</v>
      </c>
      <c r="O37" s="4" t="s">
        <v>50</v>
      </c>
      <c r="P37" s="4" t="s">
        <v>50</v>
      </c>
    </row>
    <row r="38" spans="2:16" ht="27" customHeight="1" x14ac:dyDescent="0.25">
      <c r="B38" s="33" t="s">
        <v>1564</v>
      </c>
      <c r="C38" s="4" t="s">
        <v>738</v>
      </c>
      <c r="D38" s="4" t="s">
        <v>738</v>
      </c>
      <c r="E38" s="4" t="s">
        <v>738</v>
      </c>
      <c r="F38" s="4" t="s">
        <v>738</v>
      </c>
      <c r="G38" s="4" t="s">
        <v>554</v>
      </c>
      <c r="H38" s="4" t="s">
        <v>554</v>
      </c>
      <c r="I38" s="4" t="s">
        <v>554</v>
      </c>
      <c r="J38" s="4" t="s">
        <v>554</v>
      </c>
      <c r="K38" s="4" t="s">
        <v>50</v>
      </c>
      <c r="L38" s="4" t="s">
        <v>50</v>
      </c>
      <c r="M38" s="4" t="s">
        <v>50</v>
      </c>
      <c r="N38" s="4" t="s">
        <v>50</v>
      </c>
      <c r="O38" s="4" t="s">
        <v>50</v>
      </c>
      <c r="P38" s="4" t="s">
        <v>50</v>
      </c>
    </row>
    <row r="39" spans="2:16" ht="27" customHeight="1" x14ac:dyDescent="0.25">
      <c r="B39" s="3" t="s">
        <v>1268</v>
      </c>
      <c r="C39" s="3" t="s">
        <v>1268</v>
      </c>
      <c r="D39" s="3" t="s">
        <v>1268</v>
      </c>
      <c r="E39" s="3" t="s">
        <v>1268</v>
      </c>
      <c r="F39" s="3" t="s">
        <v>1268</v>
      </c>
      <c r="G39" s="3" t="s">
        <v>1268</v>
      </c>
      <c r="H39" s="3" t="s">
        <v>1268</v>
      </c>
      <c r="I39" s="3" t="s">
        <v>1268</v>
      </c>
      <c r="J39" s="3" t="s">
        <v>1268</v>
      </c>
      <c r="K39" s="3" t="s">
        <v>1268</v>
      </c>
      <c r="L39" s="3" t="s">
        <v>1268</v>
      </c>
      <c r="M39" s="3" t="s">
        <v>1268</v>
      </c>
      <c r="N39" s="3" t="s">
        <v>1268</v>
      </c>
      <c r="O39" s="3" t="s">
        <v>1268</v>
      </c>
      <c r="P39" s="3" t="s">
        <v>1268</v>
      </c>
    </row>
    <row r="40" spans="2:16" ht="27" customHeight="1" x14ac:dyDescent="0.25">
      <c r="B40" s="33" t="s">
        <v>1353</v>
      </c>
      <c r="C40" s="4" t="s">
        <v>716</v>
      </c>
      <c r="D40" s="4" t="s">
        <v>716</v>
      </c>
      <c r="E40" s="4" t="s">
        <v>716</v>
      </c>
      <c r="F40" s="4" t="s">
        <v>716</v>
      </c>
      <c r="G40" s="4" t="s">
        <v>716</v>
      </c>
      <c r="H40" s="4" t="s">
        <v>716</v>
      </c>
      <c r="I40" s="4" t="s">
        <v>716</v>
      </c>
      <c r="J40" s="4" t="s">
        <v>716</v>
      </c>
      <c r="K40" s="4" t="s">
        <v>716</v>
      </c>
      <c r="L40" s="4" t="s">
        <v>716</v>
      </c>
      <c r="M40" s="4" t="s">
        <v>716</v>
      </c>
      <c r="N40" s="4" t="s">
        <v>716</v>
      </c>
      <c r="O40" s="4" t="s">
        <v>716</v>
      </c>
      <c r="P40" s="4" t="s">
        <v>716</v>
      </c>
    </row>
    <row r="41" spans="2:16" ht="27" customHeight="1" x14ac:dyDescent="0.25">
      <c r="B41" s="33" t="s">
        <v>1557</v>
      </c>
      <c r="C41" s="4" t="s">
        <v>722</v>
      </c>
      <c r="D41" s="4" t="s">
        <v>722</v>
      </c>
      <c r="E41" s="4" t="s">
        <v>722</v>
      </c>
      <c r="F41" s="4" t="s">
        <v>722</v>
      </c>
      <c r="G41" s="4" t="s">
        <v>722</v>
      </c>
      <c r="H41" s="4" t="s">
        <v>722</v>
      </c>
      <c r="I41" s="4" t="s">
        <v>722</v>
      </c>
      <c r="J41" s="4" t="s">
        <v>722</v>
      </c>
      <c r="K41" s="4" t="s">
        <v>722</v>
      </c>
      <c r="L41" s="4" t="s">
        <v>722</v>
      </c>
      <c r="M41" s="4" t="s">
        <v>722</v>
      </c>
      <c r="N41" s="4" t="s">
        <v>722</v>
      </c>
      <c r="O41" s="4" t="s">
        <v>722</v>
      </c>
      <c r="P41" s="4" t="s">
        <v>722</v>
      </c>
    </row>
    <row r="42" spans="2:16" ht="27" customHeight="1" x14ac:dyDescent="0.25">
      <c r="B42" s="33" t="s">
        <v>1559</v>
      </c>
      <c r="C42" s="4" t="s">
        <v>728</v>
      </c>
      <c r="D42" s="4" t="s">
        <v>728</v>
      </c>
      <c r="E42" s="4" t="s">
        <v>728</v>
      </c>
      <c r="F42" s="4" t="s">
        <v>728</v>
      </c>
      <c r="G42" s="4" t="s">
        <v>728</v>
      </c>
      <c r="H42" s="4" t="s">
        <v>728</v>
      </c>
      <c r="I42" s="4" t="s">
        <v>728</v>
      </c>
      <c r="J42" s="4" t="s">
        <v>728</v>
      </c>
      <c r="K42" s="4" t="s">
        <v>728</v>
      </c>
      <c r="L42" s="4" t="s">
        <v>728</v>
      </c>
      <c r="M42" s="4" t="s">
        <v>728</v>
      </c>
      <c r="N42" s="4" t="s">
        <v>728</v>
      </c>
      <c r="O42" s="4" t="s">
        <v>728</v>
      </c>
      <c r="P42" s="4" t="s">
        <v>728</v>
      </c>
    </row>
    <row r="43" spans="2:16" ht="27" customHeight="1" x14ac:dyDescent="0.25">
      <c r="B43" s="33" t="s">
        <v>1561</v>
      </c>
      <c r="C43" s="4" t="s">
        <v>734</v>
      </c>
      <c r="D43" s="4" t="s">
        <v>734</v>
      </c>
      <c r="E43" s="4" t="s">
        <v>734</v>
      </c>
      <c r="F43" s="4" t="s">
        <v>734</v>
      </c>
      <c r="G43" s="4" t="s">
        <v>734</v>
      </c>
      <c r="H43" s="4" t="s">
        <v>734</v>
      </c>
      <c r="I43" s="4" t="s">
        <v>734</v>
      </c>
      <c r="J43" s="4" t="s">
        <v>734</v>
      </c>
      <c r="K43" s="4" t="s">
        <v>734</v>
      </c>
      <c r="L43" s="4" t="s">
        <v>734</v>
      </c>
      <c r="M43" s="4" t="s">
        <v>734</v>
      </c>
      <c r="N43" s="4" t="s">
        <v>734</v>
      </c>
      <c r="O43" s="4" t="s">
        <v>734</v>
      </c>
      <c r="P43" s="4" t="s">
        <v>734</v>
      </c>
    </row>
    <row r="44" spans="2:16" ht="27" customHeight="1" x14ac:dyDescent="0.25">
      <c r="B44" s="33" t="s">
        <v>1564</v>
      </c>
      <c r="C44" s="4" t="s">
        <v>739</v>
      </c>
      <c r="D44" s="4" t="s">
        <v>739</v>
      </c>
      <c r="E44" s="4" t="s">
        <v>739</v>
      </c>
      <c r="F44" s="4" t="s">
        <v>739</v>
      </c>
      <c r="G44" s="4" t="s">
        <v>739</v>
      </c>
      <c r="H44" s="4" t="s">
        <v>739</v>
      </c>
      <c r="I44" s="4" t="s">
        <v>739</v>
      </c>
      <c r="J44" s="4" t="s">
        <v>739</v>
      </c>
      <c r="K44" s="4" t="s">
        <v>739</v>
      </c>
      <c r="L44" s="4" t="s">
        <v>739</v>
      </c>
      <c r="M44" s="4" t="s">
        <v>739</v>
      </c>
      <c r="N44" s="4" t="s">
        <v>739</v>
      </c>
      <c r="O44" s="4" t="s">
        <v>739</v>
      </c>
      <c r="P44" s="4" t="s">
        <v>739</v>
      </c>
    </row>
    <row r="46" spans="2:16" ht="34.5" customHeight="1" x14ac:dyDescent="0.25">
      <c r="B46" s="13" t="s">
        <v>4</v>
      </c>
      <c r="C46" s="13"/>
      <c r="D46" s="13"/>
      <c r="E46" s="13"/>
      <c r="F46" s="13"/>
      <c r="G46" s="13"/>
      <c r="H46" s="13"/>
      <c r="I46" s="13"/>
      <c r="J46" s="13"/>
      <c r="K46" s="13"/>
      <c r="L46" s="13"/>
      <c r="M46" s="13"/>
      <c r="N46" s="13"/>
      <c r="O46" s="13"/>
      <c r="P46" s="13"/>
    </row>
    <row r="48" spans="2:16" x14ac:dyDescent="0.25">
      <c r="B48" s="2" t="s">
        <v>5</v>
      </c>
      <c r="C48" s="1"/>
      <c r="D48" s="1" t="s">
        <v>96</v>
      </c>
      <c r="E48" s="1"/>
      <c r="F48" s="1"/>
      <c r="G48" s="1"/>
      <c r="H48" s="1"/>
      <c r="I48" s="1"/>
      <c r="J48" s="1"/>
      <c r="K48" s="1"/>
      <c r="L48" s="1"/>
      <c r="M48" s="1"/>
      <c r="N48" s="1"/>
      <c r="O48" s="1"/>
      <c r="P48" s="1"/>
    </row>
    <row r="49" spans="2:16" x14ac:dyDescent="0.25">
      <c r="B49" s="2" t="s">
        <v>7</v>
      </c>
      <c r="C49" s="1"/>
      <c r="D49" s="1" t="s">
        <v>97</v>
      </c>
      <c r="E49" s="1"/>
      <c r="F49" s="1"/>
      <c r="G49" s="1"/>
      <c r="H49" s="1"/>
      <c r="I49" s="1"/>
      <c r="J49" s="1"/>
      <c r="K49" s="1"/>
      <c r="L49" s="1"/>
      <c r="M49" s="1"/>
      <c r="N49" s="1"/>
      <c r="O49" s="1"/>
      <c r="P49" s="1"/>
    </row>
    <row r="50" spans="2:16" x14ac:dyDescent="0.25">
      <c r="B50" s="2" t="s">
        <v>9</v>
      </c>
      <c r="C50" s="1"/>
      <c r="D50" s="1" t="s">
        <v>98</v>
      </c>
      <c r="E50" s="1"/>
      <c r="F50" s="1"/>
      <c r="G50" s="1"/>
      <c r="H50" s="1"/>
      <c r="I50" s="1"/>
      <c r="J50" s="1"/>
      <c r="K50" s="1"/>
      <c r="L50" s="1"/>
      <c r="M50" s="1"/>
      <c r="N50" s="1"/>
      <c r="O50" s="1"/>
      <c r="P50" s="1"/>
    </row>
    <row r="51" spans="2:16" x14ac:dyDescent="0.25">
      <c r="B51" s="2" t="s">
        <v>11</v>
      </c>
      <c r="C51" s="1"/>
      <c r="D51" s="1" t="s">
        <v>99</v>
      </c>
      <c r="E51" s="1"/>
      <c r="F51" s="1"/>
      <c r="G51" s="1"/>
      <c r="H51" s="1"/>
      <c r="I51" s="1"/>
      <c r="J51" s="1"/>
      <c r="K51" s="1"/>
      <c r="L51" s="1"/>
      <c r="M51" s="1"/>
      <c r="N51" s="1"/>
      <c r="O51" s="1"/>
      <c r="P51" s="1"/>
    </row>
    <row r="52" spans="2:16" x14ac:dyDescent="0.25">
      <c r="B52" s="2" t="s">
        <v>13</v>
      </c>
      <c r="C52" s="1"/>
      <c r="D52" s="1" t="s">
        <v>100</v>
      </c>
      <c r="E52" s="1"/>
      <c r="F52" s="1"/>
      <c r="G52" s="1"/>
      <c r="H52" s="1"/>
      <c r="I52" s="1"/>
      <c r="J52" s="1"/>
      <c r="K52" s="1"/>
      <c r="L52" s="1"/>
      <c r="M52" s="1"/>
      <c r="N52" s="1"/>
      <c r="O52" s="1"/>
      <c r="P52" s="1"/>
    </row>
    <row r="53" spans="2:16" x14ac:dyDescent="0.25">
      <c r="B53" s="2" t="s">
        <v>15</v>
      </c>
      <c r="C53" s="1"/>
      <c r="D53" s="1"/>
      <c r="E53" s="1"/>
      <c r="F53" s="1"/>
      <c r="G53" s="1"/>
      <c r="H53" s="1"/>
      <c r="I53" s="1"/>
      <c r="J53" s="1"/>
      <c r="K53" s="1"/>
      <c r="L53" s="1"/>
      <c r="M53" s="1"/>
      <c r="N53" s="1"/>
      <c r="O53" s="1"/>
      <c r="P53" s="1"/>
    </row>
    <row r="54" spans="2:16" x14ac:dyDescent="0.25">
      <c r="B54" s="2" t="s">
        <v>16</v>
      </c>
      <c r="C54" s="1"/>
      <c r="D54" s="1"/>
      <c r="E54" s="1"/>
      <c r="F54" s="1"/>
      <c r="G54" s="1"/>
      <c r="H54" s="1"/>
      <c r="I54" s="1"/>
      <c r="J54" s="1"/>
      <c r="K54" s="1"/>
      <c r="L54" s="1"/>
      <c r="M54" s="1"/>
      <c r="N54" s="1"/>
      <c r="O54" s="1"/>
      <c r="P54" s="1"/>
    </row>
    <row r="55" spans="2:16" x14ac:dyDescent="0.25">
      <c r="B55" s="2" t="s">
        <v>17</v>
      </c>
      <c r="C55" s="1"/>
      <c r="D55" s="1" t="s">
        <v>101</v>
      </c>
      <c r="E55" s="1"/>
      <c r="F55" s="1"/>
      <c r="G55" s="1"/>
      <c r="H55" s="1"/>
      <c r="I55" s="1"/>
      <c r="J55" s="1"/>
      <c r="K55" s="1"/>
      <c r="L55" s="1"/>
      <c r="M55" s="1"/>
      <c r="N55" s="1"/>
      <c r="O55" s="1"/>
      <c r="P55" s="1"/>
    </row>
    <row r="56" spans="2:16" x14ac:dyDescent="0.25">
      <c r="B56" s="2" t="s">
        <v>18</v>
      </c>
      <c r="C56" s="1"/>
      <c r="D56" s="1" t="s">
        <v>102</v>
      </c>
      <c r="E56" s="1"/>
      <c r="F56" s="1"/>
      <c r="G56" s="1"/>
      <c r="H56" s="1"/>
      <c r="I56" s="1"/>
      <c r="J56" s="1"/>
      <c r="K56" s="1"/>
      <c r="L56" s="1"/>
      <c r="M56" s="1"/>
      <c r="N56" s="1"/>
      <c r="O56" s="1"/>
      <c r="P56" s="1"/>
    </row>
    <row r="57" spans="2:16" x14ac:dyDescent="0.25">
      <c r="B57" s="2" t="s">
        <v>20</v>
      </c>
      <c r="C57" s="1"/>
      <c r="D57" s="1">
        <v>85</v>
      </c>
      <c r="E57" s="1"/>
      <c r="F57" s="1"/>
      <c r="G57" s="1"/>
      <c r="H57" s="1"/>
      <c r="I57" s="1"/>
      <c r="J57" s="1"/>
      <c r="K57" s="1"/>
      <c r="L57" s="1"/>
      <c r="M57" s="1"/>
      <c r="N57" s="1"/>
      <c r="O57" s="1"/>
      <c r="P57" s="1"/>
    </row>
    <row r="58" spans="2:16" x14ac:dyDescent="0.25">
      <c r="B58" s="2" t="s">
        <v>21</v>
      </c>
      <c r="C58" s="1"/>
      <c r="D58" s="1">
        <v>10</v>
      </c>
      <c r="E58" s="1"/>
      <c r="F58" s="1"/>
      <c r="G58" s="1"/>
      <c r="H58" s="1"/>
      <c r="I58" s="1"/>
      <c r="J58" s="1"/>
      <c r="K58" s="1"/>
      <c r="L58" s="1"/>
      <c r="M58" s="1"/>
      <c r="N58" s="1"/>
      <c r="O58" s="1"/>
      <c r="P58" s="1"/>
    </row>
    <row r="59" spans="2:16" x14ac:dyDescent="0.25">
      <c r="B59" s="2" t="s">
        <v>22</v>
      </c>
      <c r="C59" s="1"/>
      <c r="D59" s="1">
        <v>100</v>
      </c>
      <c r="E59" s="1"/>
      <c r="F59" s="1"/>
      <c r="G59" s="1"/>
      <c r="H59" s="1"/>
      <c r="I59" s="1"/>
      <c r="J59" s="1"/>
      <c r="K59" s="1"/>
      <c r="L59" s="1"/>
      <c r="M59" s="1"/>
      <c r="N59" s="1"/>
      <c r="O59" s="1"/>
      <c r="P59" s="1"/>
    </row>
    <row r="60" spans="2:16" x14ac:dyDescent="0.25">
      <c r="B60" s="2" t="s">
        <v>23</v>
      </c>
      <c r="C60" s="1"/>
      <c r="D60" s="1" t="s">
        <v>49</v>
      </c>
      <c r="E60" s="1"/>
      <c r="F60" s="1"/>
      <c r="G60" s="1"/>
      <c r="H60" s="1"/>
      <c r="I60" s="1"/>
      <c r="J60" s="1"/>
      <c r="K60" s="1"/>
      <c r="L60" s="1"/>
      <c r="M60" s="1"/>
      <c r="N60" s="1"/>
      <c r="O60" s="1"/>
      <c r="P60" s="1"/>
    </row>
    <row r="61" spans="2:16" x14ac:dyDescent="0.25">
      <c r="B61" s="2" t="s">
        <v>25</v>
      </c>
      <c r="C61" s="1"/>
      <c r="D61" s="1" t="s">
        <v>26</v>
      </c>
      <c r="E61" s="1"/>
      <c r="F61" s="1"/>
      <c r="G61" s="1"/>
      <c r="H61" s="1"/>
      <c r="I61" s="1"/>
      <c r="J61" s="1"/>
      <c r="K61" s="1"/>
      <c r="L61" s="1"/>
      <c r="M61" s="1"/>
      <c r="N61" s="1"/>
      <c r="O61" s="1"/>
      <c r="P61" s="1"/>
    </row>
    <row r="62" spans="2:16" x14ac:dyDescent="0.25">
      <c r="B62" s="2" t="s">
        <v>27</v>
      </c>
      <c r="C62" s="1"/>
      <c r="D62" s="1" t="s">
        <v>1269</v>
      </c>
      <c r="E62" s="1"/>
      <c r="F62" s="1"/>
      <c r="G62" s="1"/>
      <c r="H62" s="1"/>
      <c r="I62" s="1"/>
      <c r="J62" s="1"/>
      <c r="K62" s="1"/>
      <c r="L62" s="1"/>
      <c r="M62" s="1"/>
      <c r="N62" s="1"/>
      <c r="O62" s="1"/>
      <c r="P62" s="1"/>
    </row>
    <row r="63" spans="2:16" x14ac:dyDescent="0.25">
      <c r="B63" s="2" t="s">
        <v>29</v>
      </c>
      <c r="C63" s="1"/>
      <c r="D63" s="1"/>
      <c r="E63" s="1"/>
      <c r="F63" s="1"/>
      <c r="G63" s="1"/>
      <c r="H63" s="1"/>
      <c r="I63" s="1"/>
      <c r="J63" s="1"/>
      <c r="K63" s="1"/>
      <c r="L63" s="1"/>
      <c r="M63" s="1"/>
      <c r="N63" s="1"/>
      <c r="O63" s="1"/>
      <c r="P63" s="1"/>
    </row>
    <row r="64" spans="2:16" x14ac:dyDescent="0.25">
      <c r="B64" s="2" t="s">
        <v>30</v>
      </c>
      <c r="C64" s="1"/>
      <c r="D64" s="1" t="s">
        <v>50</v>
      </c>
      <c r="E64" s="1"/>
      <c r="F64" s="1"/>
      <c r="G64" s="1"/>
      <c r="H64" s="1"/>
      <c r="I64" s="1"/>
      <c r="J64" s="1"/>
      <c r="K64" s="1"/>
      <c r="L64" s="1"/>
      <c r="M64" s="1"/>
      <c r="N64" s="1"/>
      <c r="O64" s="1"/>
      <c r="P64" s="1"/>
    </row>
    <row r="65" spans="2:16" x14ac:dyDescent="0.25">
      <c r="B65" s="2" t="s">
        <v>32</v>
      </c>
      <c r="C65" s="1"/>
      <c r="D65" s="1" t="s">
        <v>103</v>
      </c>
      <c r="E65" s="1"/>
      <c r="F65" s="1"/>
      <c r="G65" s="1"/>
      <c r="H65" s="1"/>
      <c r="I65" s="1"/>
      <c r="J65" s="1"/>
      <c r="K65" s="1"/>
      <c r="L65" s="1"/>
      <c r="M65" s="1"/>
      <c r="N65" s="1"/>
      <c r="O65" s="1"/>
      <c r="P65" s="1"/>
    </row>
    <row r="66" spans="2:16" x14ac:dyDescent="0.25">
      <c r="B66" s="2" t="s">
        <v>34</v>
      </c>
      <c r="C66" s="1"/>
      <c r="D66" s="1" t="s">
        <v>104</v>
      </c>
      <c r="E66" s="1"/>
      <c r="F66" s="1"/>
      <c r="G66" s="1"/>
      <c r="H66" s="1"/>
      <c r="I66" s="1"/>
      <c r="J66" s="1"/>
      <c r="K66" s="1"/>
      <c r="L66" s="1"/>
      <c r="M66" s="1"/>
      <c r="N66" s="1"/>
      <c r="O66" s="1"/>
      <c r="P66" s="1"/>
    </row>
    <row r="68" spans="2:16" x14ac:dyDescent="0.25">
      <c r="B68" s="2" t="s">
        <v>5</v>
      </c>
      <c r="C68" s="1"/>
      <c r="D68" s="1" t="s">
        <v>713</v>
      </c>
      <c r="E68" s="1"/>
      <c r="F68" s="1"/>
      <c r="G68" s="1"/>
      <c r="H68" s="1"/>
      <c r="I68" s="1"/>
      <c r="J68" s="1"/>
      <c r="K68" s="1"/>
      <c r="L68" s="1"/>
      <c r="M68" s="1"/>
      <c r="N68" s="1"/>
      <c r="O68" s="1"/>
      <c r="P68" s="1"/>
    </row>
    <row r="69" spans="2:16" x14ac:dyDescent="0.25">
      <c r="B69" s="2" t="s">
        <v>7</v>
      </c>
      <c r="C69" s="1"/>
      <c r="D69" s="1" t="s">
        <v>149</v>
      </c>
      <c r="E69" s="1"/>
      <c r="F69" s="1"/>
      <c r="G69" s="1"/>
      <c r="H69" s="1"/>
      <c r="I69" s="1"/>
      <c r="J69" s="1"/>
      <c r="K69" s="1"/>
      <c r="L69" s="1"/>
      <c r="M69" s="1"/>
      <c r="N69" s="1"/>
      <c r="O69" s="1"/>
      <c r="P69" s="1"/>
    </row>
    <row r="70" spans="2:16" x14ac:dyDescent="0.25">
      <c r="B70" s="2" t="s">
        <v>9</v>
      </c>
      <c r="C70" s="1"/>
      <c r="D70" s="1" t="s">
        <v>714</v>
      </c>
      <c r="E70" s="1"/>
      <c r="F70" s="1"/>
      <c r="G70" s="1"/>
      <c r="H70" s="1"/>
      <c r="I70" s="1"/>
      <c r="J70" s="1"/>
      <c r="K70" s="1"/>
      <c r="L70" s="1"/>
      <c r="M70" s="1"/>
      <c r="N70" s="1"/>
      <c r="O70" s="1"/>
      <c r="P70" s="1"/>
    </row>
    <row r="71" spans="2:16" x14ac:dyDescent="0.25">
      <c r="B71" s="2" t="s">
        <v>11</v>
      </c>
      <c r="C71" s="1"/>
      <c r="D71" s="1" t="s">
        <v>715</v>
      </c>
      <c r="E71" s="1"/>
      <c r="F71" s="1"/>
      <c r="G71" s="1"/>
      <c r="H71" s="1"/>
      <c r="I71" s="1"/>
      <c r="J71" s="1"/>
      <c r="K71" s="1"/>
      <c r="L71" s="1"/>
      <c r="M71" s="1"/>
      <c r="N71" s="1"/>
      <c r="O71" s="1"/>
      <c r="P71" s="1"/>
    </row>
    <row r="72" spans="2:16" x14ac:dyDescent="0.25">
      <c r="B72" s="2" t="s">
        <v>13</v>
      </c>
      <c r="C72" s="1"/>
      <c r="D72" s="1" t="s">
        <v>716</v>
      </c>
      <c r="E72" s="1"/>
      <c r="F72" s="1"/>
      <c r="G72" s="1"/>
      <c r="H72" s="1"/>
      <c r="I72" s="1"/>
      <c r="J72" s="1"/>
      <c r="K72" s="1"/>
      <c r="L72" s="1"/>
      <c r="M72" s="1"/>
      <c r="N72" s="1"/>
      <c r="O72" s="1"/>
      <c r="P72" s="1"/>
    </row>
    <row r="73" spans="2:16" x14ac:dyDescent="0.25">
      <c r="B73" s="2" t="s">
        <v>15</v>
      </c>
      <c r="C73" s="1"/>
      <c r="D73" s="1"/>
      <c r="E73" s="1"/>
      <c r="F73" s="1"/>
      <c r="G73" s="1"/>
      <c r="H73" s="1"/>
      <c r="I73" s="1"/>
      <c r="J73" s="1"/>
      <c r="K73" s="1"/>
      <c r="L73" s="1"/>
      <c r="M73" s="1"/>
      <c r="N73" s="1"/>
      <c r="O73" s="1"/>
      <c r="P73" s="1"/>
    </row>
    <row r="74" spans="2:16" x14ac:dyDescent="0.25">
      <c r="B74" s="2" t="s">
        <v>16</v>
      </c>
      <c r="C74" s="1"/>
      <c r="D74" s="1"/>
      <c r="E74" s="1"/>
      <c r="F74" s="1"/>
      <c r="G74" s="1"/>
      <c r="H74" s="1"/>
      <c r="I74" s="1"/>
      <c r="J74" s="1"/>
      <c r="K74" s="1"/>
      <c r="L74" s="1"/>
      <c r="M74" s="1"/>
      <c r="N74" s="1"/>
      <c r="O74" s="1"/>
      <c r="P74" s="1"/>
    </row>
    <row r="75" spans="2:16" x14ac:dyDescent="0.25">
      <c r="B75" s="2" t="s">
        <v>17</v>
      </c>
      <c r="C75" s="1"/>
      <c r="D75" s="1"/>
      <c r="E75" s="1"/>
      <c r="F75" s="1"/>
      <c r="G75" s="1"/>
      <c r="H75" s="1"/>
      <c r="I75" s="1"/>
      <c r="J75" s="1"/>
      <c r="K75" s="1"/>
      <c r="L75" s="1"/>
      <c r="M75" s="1"/>
      <c r="N75" s="1"/>
      <c r="O75" s="1"/>
      <c r="P75" s="1"/>
    </row>
    <row r="76" spans="2:16" x14ac:dyDescent="0.25">
      <c r="B76" s="2" t="s">
        <v>18</v>
      </c>
      <c r="C76" s="1"/>
      <c r="D76" s="1" t="s">
        <v>717</v>
      </c>
      <c r="E76" s="1"/>
      <c r="F76" s="1"/>
      <c r="G76" s="1"/>
      <c r="H76" s="1"/>
      <c r="I76" s="1"/>
      <c r="J76" s="1"/>
      <c r="K76" s="1"/>
      <c r="L76" s="1"/>
      <c r="M76" s="1"/>
      <c r="N76" s="1"/>
      <c r="O76" s="1"/>
      <c r="P76" s="1"/>
    </row>
    <row r="77" spans="2:16" x14ac:dyDescent="0.25">
      <c r="B77" s="2" t="s">
        <v>20</v>
      </c>
      <c r="C77" s="1"/>
      <c r="D77" s="1">
        <v>350</v>
      </c>
      <c r="E77" s="1"/>
      <c r="F77" s="1"/>
      <c r="G77" s="1"/>
      <c r="H77" s="1"/>
      <c r="I77" s="1"/>
      <c r="J77" s="1"/>
      <c r="K77" s="1"/>
      <c r="L77" s="1"/>
      <c r="M77" s="1"/>
      <c r="N77" s="1"/>
      <c r="O77" s="1"/>
      <c r="P77" s="1"/>
    </row>
    <row r="78" spans="2:16" x14ac:dyDescent="0.25">
      <c r="B78" s="2" t="s">
        <v>21</v>
      </c>
      <c r="C78" s="1"/>
      <c r="D78" s="1">
        <v>10</v>
      </c>
      <c r="E78" s="1"/>
      <c r="F78" s="1"/>
      <c r="G78" s="1"/>
      <c r="H78" s="1"/>
      <c r="I78" s="1"/>
      <c r="J78" s="1"/>
      <c r="K78" s="1"/>
      <c r="L78" s="1"/>
      <c r="M78" s="1"/>
      <c r="N78" s="1"/>
      <c r="O78" s="1"/>
      <c r="P78" s="1"/>
    </row>
    <row r="79" spans="2:16" x14ac:dyDescent="0.25">
      <c r="B79" s="2" t="s">
        <v>22</v>
      </c>
      <c r="C79" s="1"/>
      <c r="D79" s="1">
        <v>39</v>
      </c>
      <c r="E79" s="1"/>
      <c r="F79" s="1"/>
      <c r="G79" s="1"/>
      <c r="H79" s="1"/>
      <c r="I79" s="1"/>
      <c r="J79" s="1"/>
      <c r="K79" s="1"/>
      <c r="L79" s="1"/>
      <c r="M79" s="1"/>
      <c r="N79" s="1"/>
      <c r="O79" s="1"/>
      <c r="P79" s="1"/>
    </row>
    <row r="80" spans="2:16" x14ac:dyDescent="0.25">
      <c r="B80" s="2" t="s">
        <v>23</v>
      </c>
      <c r="C80" s="1"/>
      <c r="D80" s="1" t="s">
        <v>24</v>
      </c>
      <c r="E80" s="1"/>
      <c r="F80" s="1"/>
      <c r="G80" s="1"/>
      <c r="H80" s="1"/>
      <c r="I80" s="1"/>
      <c r="J80" s="1"/>
      <c r="K80" s="1"/>
      <c r="L80" s="1"/>
      <c r="M80" s="1"/>
      <c r="N80" s="1"/>
      <c r="O80" s="1"/>
      <c r="P80" s="1"/>
    </row>
    <row r="81" spans="2:16" x14ac:dyDescent="0.25">
      <c r="B81" s="2" t="s">
        <v>25</v>
      </c>
      <c r="C81" s="1"/>
      <c r="D81" s="1" t="s">
        <v>40</v>
      </c>
      <c r="E81" s="1"/>
      <c r="F81" s="1"/>
      <c r="G81" s="1"/>
      <c r="H81" s="1"/>
      <c r="I81" s="1"/>
      <c r="J81" s="1"/>
      <c r="K81" s="1"/>
      <c r="L81" s="1"/>
      <c r="M81" s="1"/>
      <c r="N81" s="1"/>
      <c r="O81" s="1"/>
      <c r="P81" s="1"/>
    </row>
    <row r="82" spans="2:16" x14ac:dyDescent="0.25">
      <c r="B82" s="2" t="s">
        <v>27</v>
      </c>
      <c r="C82" s="1"/>
      <c r="D82" s="1" t="s">
        <v>1269</v>
      </c>
      <c r="E82" s="1"/>
      <c r="F82" s="1"/>
      <c r="G82" s="1"/>
      <c r="H82" s="1"/>
      <c r="I82" s="1"/>
      <c r="J82" s="1"/>
      <c r="K82" s="1"/>
      <c r="L82" s="1"/>
      <c r="M82" s="1"/>
      <c r="N82" s="1"/>
      <c r="O82" s="1"/>
      <c r="P82" s="1"/>
    </row>
    <row r="83" spans="2:16" x14ac:dyDescent="0.25">
      <c r="B83" s="2" t="s">
        <v>29</v>
      </c>
      <c r="C83" s="1"/>
      <c r="D83" s="1"/>
      <c r="E83" s="1"/>
      <c r="F83" s="1"/>
      <c r="G83" s="1"/>
      <c r="H83" s="1"/>
      <c r="I83" s="1"/>
      <c r="J83" s="1"/>
      <c r="K83" s="1"/>
      <c r="L83" s="1"/>
      <c r="M83" s="1"/>
      <c r="N83" s="1"/>
      <c r="O83" s="1"/>
      <c r="P83" s="1"/>
    </row>
    <row r="84" spans="2:16" x14ac:dyDescent="0.25">
      <c r="B84" s="2" t="s">
        <v>30</v>
      </c>
      <c r="C84" s="1"/>
      <c r="D84" s="1" t="s">
        <v>50</v>
      </c>
      <c r="E84" s="1"/>
      <c r="F84" s="1"/>
      <c r="G84" s="1"/>
      <c r="H84" s="1"/>
      <c r="I84" s="1"/>
      <c r="J84" s="1"/>
      <c r="K84" s="1"/>
      <c r="L84" s="1"/>
      <c r="M84" s="1"/>
      <c r="N84" s="1"/>
      <c r="O84" s="1"/>
      <c r="P84" s="1"/>
    </row>
    <row r="85" spans="2:16" x14ac:dyDescent="0.25">
      <c r="B85" s="2" t="s">
        <v>32</v>
      </c>
      <c r="C85" s="1"/>
      <c r="D85" s="1" t="s">
        <v>554</v>
      </c>
      <c r="E85" s="1"/>
      <c r="F85" s="1"/>
      <c r="G85" s="1"/>
      <c r="H85" s="1"/>
      <c r="I85" s="1"/>
      <c r="J85" s="1"/>
      <c r="K85" s="1"/>
      <c r="L85" s="1"/>
      <c r="M85" s="1"/>
      <c r="N85" s="1"/>
      <c r="O85" s="1"/>
      <c r="P85" s="1"/>
    </row>
    <row r="86" spans="2:16" x14ac:dyDescent="0.25">
      <c r="B86" s="2" t="s">
        <v>34</v>
      </c>
      <c r="C86" s="1"/>
      <c r="D86" s="1" t="s">
        <v>104</v>
      </c>
      <c r="E86" s="1"/>
      <c r="F86" s="1"/>
      <c r="G86" s="1"/>
      <c r="H86" s="1"/>
      <c r="I86" s="1"/>
      <c r="J86" s="1"/>
      <c r="K86" s="1"/>
      <c r="L86" s="1"/>
      <c r="M86" s="1"/>
      <c r="N86" s="1"/>
      <c r="O86" s="1"/>
      <c r="P86" s="1"/>
    </row>
    <row r="88" spans="2:16" x14ac:dyDescent="0.25">
      <c r="B88" s="2" t="s">
        <v>5</v>
      </c>
      <c r="C88" s="1"/>
      <c r="D88" s="1" t="s">
        <v>719</v>
      </c>
      <c r="E88" s="1"/>
      <c r="F88" s="1"/>
      <c r="G88" s="1"/>
      <c r="H88" s="1"/>
      <c r="I88" s="1"/>
      <c r="J88" s="1"/>
      <c r="K88" s="1"/>
      <c r="L88" s="1"/>
      <c r="M88" s="1"/>
      <c r="N88" s="1"/>
      <c r="O88" s="1"/>
      <c r="P88" s="1"/>
    </row>
    <row r="89" spans="2:16" x14ac:dyDescent="0.25">
      <c r="B89" s="2" t="s">
        <v>7</v>
      </c>
      <c r="C89" s="1"/>
      <c r="D89" s="1" t="s">
        <v>149</v>
      </c>
      <c r="E89" s="1"/>
      <c r="F89" s="1"/>
      <c r="G89" s="1"/>
      <c r="H89" s="1"/>
      <c r="I89" s="1"/>
      <c r="J89" s="1"/>
      <c r="K89" s="1"/>
      <c r="L89" s="1"/>
      <c r="M89" s="1"/>
      <c r="N89" s="1"/>
      <c r="O89" s="1"/>
      <c r="P89" s="1"/>
    </row>
    <row r="90" spans="2:16" x14ac:dyDescent="0.25">
      <c r="B90" s="2" t="s">
        <v>9</v>
      </c>
      <c r="C90" s="1"/>
      <c r="D90" s="1" t="s">
        <v>720</v>
      </c>
      <c r="E90" s="1"/>
      <c r="F90" s="1"/>
      <c r="G90" s="1"/>
      <c r="H90" s="1"/>
      <c r="I90" s="1"/>
      <c r="J90" s="1"/>
      <c r="K90" s="1"/>
      <c r="L90" s="1"/>
      <c r="M90" s="1"/>
      <c r="N90" s="1"/>
      <c r="O90" s="1"/>
      <c r="P90" s="1"/>
    </row>
    <row r="91" spans="2:16" x14ac:dyDescent="0.25">
      <c r="B91" s="2" t="s">
        <v>11</v>
      </c>
      <c r="C91" s="1"/>
      <c r="D91" s="1" t="s">
        <v>721</v>
      </c>
      <c r="E91" s="1"/>
      <c r="F91" s="1"/>
      <c r="G91" s="1"/>
      <c r="H91" s="1"/>
      <c r="I91" s="1"/>
      <c r="J91" s="1"/>
      <c r="K91" s="1"/>
      <c r="L91" s="1"/>
      <c r="M91" s="1"/>
      <c r="N91" s="1"/>
      <c r="O91" s="1"/>
      <c r="P91" s="1"/>
    </row>
    <row r="92" spans="2:16" x14ac:dyDescent="0.25">
      <c r="B92" s="2" t="s">
        <v>13</v>
      </c>
      <c r="C92" s="1"/>
      <c r="D92" s="1" t="s">
        <v>722</v>
      </c>
      <c r="E92" s="1"/>
      <c r="F92" s="1"/>
      <c r="G92" s="1"/>
      <c r="H92" s="1"/>
      <c r="I92" s="1"/>
      <c r="J92" s="1"/>
      <c r="K92" s="1"/>
      <c r="L92" s="1"/>
      <c r="M92" s="1"/>
      <c r="N92" s="1"/>
      <c r="O92" s="1"/>
      <c r="P92" s="1"/>
    </row>
    <row r="93" spans="2:16" x14ac:dyDescent="0.25">
      <c r="B93" s="2" t="s">
        <v>15</v>
      </c>
      <c r="C93" s="1"/>
      <c r="D93" s="1"/>
      <c r="E93" s="1"/>
      <c r="F93" s="1"/>
      <c r="G93" s="1"/>
      <c r="H93" s="1"/>
      <c r="I93" s="1"/>
      <c r="J93" s="1"/>
      <c r="K93" s="1"/>
      <c r="L93" s="1"/>
      <c r="M93" s="1"/>
      <c r="N93" s="1"/>
      <c r="O93" s="1"/>
      <c r="P93" s="1"/>
    </row>
    <row r="94" spans="2:16" x14ac:dyDescent="0.25">
      <c r="B94" s="2" t="s">
        <v>16</v>
      </c>
      <c r="C94" s="1"/>
      <c r="D94" s="1"/>
      <c r="E94" s="1"/>
      <c r="F94" s="1"/>
      <c r="G94" s="1"/>
      <c r="H94" s="1"/>
      <c r="I94" s="1"/>
      <c r="J94" s="1"/>
      <c r="K94" s="1"/>
      <c r="L94" s="1"/>
      <c r="M94" s="1"/>
      <c r="N94" s="1"/>
      <c r="O94" s="1"/>
      <c r="P94" s="1"/>
    </row>
    <row r="95" spans="2:16" x14ac:dyDescent="0.25">
      <c r="B95" s="2" t="s">
        <v>17</v>
      </c>
      <c r="C95" s="1"/>
      <c r="D95" s="1"/>
      <c r="E95" s="1"/>
      <c r="F95" s="1"/>
      <c r="G95" s="1"/>
      <c r="H95" s="1"/>
      <c r="I95" s="1"/>
      <c r="J95" s="1"/>
      <c r="K95" s="1"/>
      <c r="L95" s="1"/>
      <c r="M95" s="1"/>
      <c r="N95" s="1"/>
      <c r="O95" s="1"/>
      <c r="P95" s="1"/>
    </row>
    <row r="96" spans="2:16" x14ac:dyDescent="0.25">
      <c r="B96" s="2" t="s">
        <v>18</v>
      </c>
      <c r="C96" s="1"/>
      <c r="D96" s="1" t="s">
        <v>723</v>
      </c>
      <c r="E96" s="1"/>
      <c r="F96" s="1"/>
      <c r="G96" s="1"/>
      <c r="H96" s="1"/>
      <c r="I96" s="1"/>
      <c r="J96" s="1"/>
      <c r="K96" s="1"/>
      <c r="L96" s="1"/>
      <c r="M96" s="1"/>
      <c r="N96" s="1"/>
      <c r="O96" s="1"/>
      <c r="P96" s="1"/>
    </row>
    <row r="97" spans="2:16" x14ac:dyDescent="0.25">
      <c r="B97" s="2" t="s">
        <v>20</v>
      </c>
      <c r="C97" s="1"/>
      <c r="D97" s="1">
        <v>85</v>
      </c>
      <c r="E97" s="1"/>
      <c r="F97" s="1"/>
      <c r="G97" s="1"/>
      <c r="H97" s="1"/>
      <c r="I97" s="1"/>
      <c r="J97" s="1"/>
      <c r="K97" s="1"/>
      <c r="L97" s="1"/>
      <c r="M97" s="1"/>
      <c r="N97" s="1"/>
      <c r="O97" s="1"/>
      <c r="P97" s="1"/>
    </row>
    <row r="98" spans="2:16" x14ac:dyDescent="0.25">
      <c r="B98" s="2" t="s">
        <v>21</v>
      </c>
      <c r="C98" s="1"/>
      <c r="D98" s="1">
        <v>10</v>
      </c>
      <c r="E98" s="1"/>
      <c r="F98" s="1"/>
      <c r="G98" s="1"/>
      <c r="H98" s="1"/>
      <c r="I98" s="1"/>
      <c r="J98" s="1"/>
      <c r="K98" s="1"/>
      <c r="L98" s="1"/>
      <c r="M98" s="1"/>
      <c r="N98" s="1"/>
      <c r="O98" s="1"/>
      <c r="P98" s="1"/>
    </row>
    <row r="99" spans="2:16" x14ac:dyDescent="0.25">
      <c r="B99" s="2" t="s">
        <v>22</v>
      </c>
      <c r="C99" s="1"/>
      <c r="D99" s="1">
        <v>100</v>
      </c>
      <c r="E99" s="1"/>
      <c r="F99" s="1"/>
      <c r="G99" s="1"/>
      <c r="H99" s="1"/>
      <c r="I99" s="1"/>
      <c r="J99" s="1"/>
      <c r="K99" s="1"/>
      <c r="L99" s="1"/>
      <c r="M99" s="1"/>
      <c r="N99" s="1"/>
      <c r="O99" s="1"/>
      <c r="P99" s="1"/>
    </row>
    <row r="100" spans="2:16" x14ac:dyDescent="0.25">
      <c r="B100" s="2" t="s">
        <v>23</v>
      </c>
      <c r="C100" s="1"/>
      <c r="D100" s="1" t="s">
        <v>49</v>
      </c>
      <c r="E100" s="1"/>
      <c r="F100" s="1"/>
      <c r="G100" s="1"/>
      <c r="H100" s="1"/>
      <c r="I100" s="1"/>
      <c r="J100" s="1"/>
      <c r="K100" s="1"/>
      <c r="L100" s="1"/>
      <c r="M100" s="1"/>
      <c r="N100" s="1"/>
      <c r="O100" s="1"/>
      <c r="P100" s="1"/>
    </row>
    <row r="101" spans="2:16" x14ac:dyDescent="0.25">
      <c r="B101" s="2" t="s">
        <v>25</v>
      </c>
      <c r="C101" s="1"/>
      <c r="D101" s="1" t="s">
        <v>26</v>
      </c>
      <c r="E101" s="1"/>
      <c r="F101" s="1"/>
      <c r="G101" s="1"/>
      <c r="H101" s="1"/>
      <c r="I101" s="1"/>
      <c r="J101" s="1"/>
      <c r="K101" s="1"/>
      <c r="L101" s="1"/>
      <c r="M101" s="1"/>
      <c r="N101" s="1"/>
      <c r="O101" s="1"/>
      <c r="P101" s="1"/>
    </row>
    <row r="102" spans="2:16" x14ac:dyDescent="0.25">
      <c r="B102" s="2" t="s">
        <v>27</v>
      </c>
      <c r="C102" s="1"/>
      <c r="D102" s="1" t="s">
        <v>1269</v>
      </c>
      <c r="E102" s="1"/>
      <c r="F102" s="1"/>
      <c r="G102" s="1"/>
      <c r="H102" s="1"/>
      <c r="I102" s="1"/>
      <c r="J102" s="1"/>
      <c r="K102" s="1"/>
      <c r="L102" s="1"/>
      <c r="M102" s="1"/>
      <c r="N102" s="1"/>
      <c r="O102" s="1"/>
      <c r="P102" s="1"/>
    </row>
    <row r="103" spans="2:16" x14ac:dyDescent="0.25">
      <c r="B103" s="2" t="s">
        <v>29</v>
      </c>
      <c r="C103" s="1"/>
      <c r="D103" s="1"/>
      <c r="E103" s="1"/>
      <c r="F103" s="1"/>
      <c r="G103" s="1"/>
      <c r="H103" s="1"/>
      <c r="I103" s="1"/>
      <c r="J103" s="1"/>
      <c r="K103" s="1"/>
      <c r="L103" s="1"/>
      <c r="M103" s="1"/>
      <c r="N103" s="1"/>
      <c r="O103" s="1"/>
      <c r="P103" s="1"/>
    </row>
    <row r="104" spans="2:16" x14ac:dyDescent="0.25">
      <c r="B104" s="2" t="s">
        <v>30</v>
      </c>
      <c r="C104" s="1"/>
      <c r="D104" s="1" t="s">
        <v>50</v>
      </c>
      <c r="E104" s="1"/>
      <c r="F104" s="1"/>
      <c r="G104" s="1"/>
      <c r="H104" s="1"/>
      <c r="I104" s="1"/>
      <c r="J104" s="1"/>
      <c r="K104" s="1"/>
      <c r="L104" s="1"/>
      <c r="M104" s="1"/>
      <c r="N104" s="1"/>
      <c r="O104" s="1"/>
      <c r="P104" s="1"/>
    </row>
    <row r="105" spans="2:16" x14ac:dyDescent="0.25">
      <c r="B105" s="2" t="s">
        <v>32</v>
      </c>
      <c r="C105" s="1"/>
      <c r="D105" s="1" t="s">
        <v>724</v>
      </c>
      <c r="E105" s="1"/>
      <c r="F105" s="1"/>
      <c r="G105" s="1"/>
      <c r="H105" s="1"/>
      <c r="I105" s="1"/>
      <c r="J105" s="1"/>
      <c r="K105" s="1"/>
      <c r="L105" s="1"/>
      <c r="M105" s="1"/>
      <c r="N105" s="1"/>
      <c r="O105" s="1"/>
      <c r="P105" s="1"/>
    </row>
    <row r="106" spans="2:16" x14ac:dyDescent="0.25">
      <c r="B106" s="2" t="s">
        <v>34</v>
      </c>
      <c r="C106" s="1"/>
      <c r="D106" s="1" t="s">
        <v>104</v>
      </c>
      <c r="E106" s="1"/>
      <c r="F106" s="1"/>
      <c r="G106" s="1"/>
      <c r="H106" s="1"/>
      <c r="I106" s="1"/>
      <c r="J106" s="1"/>
      <c r="K106" s="1"/>
      <c r="L106" s="1"/>
      <c r="M106" s="1"/>
      <c r="N106" s="1"/>
      <c r="O106" s="1"/>
      <c r="P106" s="1"/>
    </row>
    <row r="108" spans="2:16" x14ac:dyDescent="0.25">
      <c r="B108" s="2" t="s">
        <v>5</v>
      </c>
      <c r="C108" s="1"/>
      <c r="D108" s="1" t="s">
        <v>725</v>
      </c>
      <c r="E108" s="1"/>
      <c r="F108" s="1"/>
      <c r="G108" s="1"/>
      <c r="H108" s="1"/>
      <c r="I108" s="1"/>
      <c r="J108" s="1"/>
      <c r="K108" s="1"/>
      <c r="L108" s="1"/>
      <c r="M108" s="1"/>
      <c r="N108" s="1"/>
      <c r="O108" s="1"/>
      <c r="P108" s="1"/>
    </row>
    <row r="109" spans="2:16" x14ac:dyDescent="0.25">
      <c r="B109" s="2" t="s">
        <v>7</v>
      </c>
      <c r="C109" s="1"/>
      <c r="D109" s="1" t="s">
        <v>149</v>
      </c>
      <c r="E109" s="1"/>
      <c r="F109" s="1"/>
      <c r="G109" s="1"/>
      <c r="H109" s="1"/>
      <c r="I109" s="1"/>
      <c r="J109" s="1"/>
      <c r="K109" s="1"/>
      <c r="L109" s="1"/>
      <c r="M109" s="1"/>
      <c r="N109" s="1"/>
      <c r="O109" s="1"/>
      <c r="P109" s="1"/>
    </row>
    <row r="110" spans="2:16" x14ac:dyDescent="0.25">
      <c r="B110" s="2" t="s">
        <v>9</v>
      </c>
      <c r="C110" s="1"/>
      <c r="D110" s="1" t="s">
        <v>726</v>
      </c>
      <c r="E110" s="1"/>
      <c r="F110" s="1"/>
      <c r="G110" s="1"/>
      <c r="H110" s="1"/>
      <c r="I110" s="1"/>
      <c r="J110" s="1"/>
      <c r="K110" s="1"/>
      <c r="L110" s="1"/>
      <c r="M110" s="1"/>
      <c r="N110" s="1"/>
      <c r="O110" s="1"/>
      <c r="P110" s="1"/>
    </row>
    <row r="111" spans="2:16" x14ac:dyDescent="0.25">
      <c r="B111" s="2" t="s">
        <v>11</v>
      </c>
      <c r="C111" s="1"/>
      <c r="D111" s="1" t="s">
        <v>727</v>
      </c>
      <c r="E111" s="1"/>
      <c r="F111" s="1"/>
      <c r="G111" s="1"/>
      <c r="H111" s="1"/>
      <c r="I111" s="1"/>
      <c r="J111" s="1"/>
      <c r="K111" s="1"/>
      <c r="L111" s="1"/>
      <c r="M111" s="1"/>
      <c r="N111" s="1"/>
      <c r="O111" s="1"/>
      <c r="P111" s="1"/>
    </row>
    <row r="112" spans="2:16" x14ac:dyDescent="0.25">
      <c r="B112" s="2" t="s">
        <v>13</v>
      </c>
      <c r="C112" s="1"/>
      <c r="D112" s="1" t="s">
        <v>728</v>
      </c>
      <c r="E112" s="1"/>
      <c r="F112" s="1"/>
      <c r="G112" s="1"/>
      <c r="H112" s="1"/>
      <c r="I112" s="1"/>
      <c r="J112" s="1"/>
      <c r="K112" s="1"/>
      <c r="L112" s="1"/>
      <c r="M112" s="1"/>
      <c r="N112" s="1"/>
      <c r="O112" s="1"/>
      <c r="P112" s="1"/>
    </row>
    <row r="113" spans="2:16" x14ac:dyDescent="0.25">
      <c r="B113" s="2" t="s">
        <v>15</v>
      </c>
      <c r="C113" s="1"/>
      <c r="D113" s="1"/>
      <c r="E113" s="1"/>
      <c r="F113" s="1"/>
      <c r="G113" s="1"/>
      <c r="H113" s="1"/>
      <c r="I113" s="1"/>
      <c r="J113" s="1"/>
      <c r="K113" s="1"/>
      <c r="L113" s="1"/>
      <c r="M113" s="1"/>
      <c r="N113" s="1"/>
      <c r="O113" s="1"/>
      <c r="P113" s="1"/>
    </row>
    <row r="114" spans="2:16" x14ac:dyDescent="0.25">
      <c r="B114" s="2" t="s">
        <v>16</v>
      </c>
      <c r="C114" s="1"/>
      <c r="D114" s="1"/>
      <c r="E114" s="1"/>
      <c r="F114" s="1"/>
      <c r="G114" s="1"/>
      <c r="H114" s="1"/>
      <c r="I114" s="1"/>
      <c r="J114" s="1"/>
      <c r="K114" s="1"/>
      <c r="L114" s="1"/>
      <c r="M114" s="1"/>
      <c r="N114" s="1"/>
      <c r="O114" s="1"/>
      <c r="P114" s="1"/>
    </row>
    <row r="115" spans="2:16" x14ac:dyDescent="0.25">
      <c r="B115" s="2" t="s">
        <v>17</v>
      </c>
      <c r="C115" s="1"/>
      <c r="D115" s="1"/>
      <c r="E115" s="1"/>
      <c r="F115" s="1"/>
      <c r="G115" s="1"/>
      <c r="H115" s="1"/>
      <c r="I115" s="1"/>
      <c r="J115" s="1"/>
      <c r="K115" s="1"/>
      <c r="L115" s="1"/>
      <c r="M115" s="1"/>
      <c r="N115" s="1"/>
      <c r="O115" s="1"/>
      <c r="P115" s="1"/>
    </row>
    <row r="116" spans="2:16" x14ac:dyDescent="0.25">
      <c r="B116" s="2" t="s">
        <v>18</v>
      </c>
      <c r="C116" s="1"/>
      <c r="D116" s="1" t="s">
        <v>729</v>
      </c>
      <c r="E116" s="1"/>
      <c r="F116" s="1"/>
      <c r="G116" s="1"/>
      <c r="H116" s="1"/>
      <c r="I116" s="1"/>
      <c r="J116" s="1"/>
      <c r="K116" s="1"/>
      <c r="L116" s="1"/>
      <c r="M116" s="1"/>
      <c r="N116" s="1"/>
      <c r="O116" s="1"/>
      <c r="P116" s="1"/>
    </row>
    <row r="117" spans="2:16" x14ac:dyDescent="0.25">
      <c r="B117" s="2" t="s">
        <v>20</v>
      </c>
      <c r="C117" s="1"/>
      <c r="D117" s="1">
        <v>85</v>
      </c>
      <c r="E117" s="1"/>
      <c r="F117" s="1"/>
      <c r="G117" s="1"/>
      <c r="H117" s="1"/>
      <c r="I117" s="1"/>
      <c r="J117" s="1"/>
      <c r="K117" s="1"/>
      <c r="L117" s="1"/>
      <c r="M117" s="1"/>
      <c r="N117" s="1"/>
      <c r="O117" s="1"/>
      <c r="P117" s="1"/>
    </row>
    <row r="118" spans="2:16" x14ac:dyDescent="0.25">
      <c r="B118" s="2" t="s">
        <v>21</v>
      </c>
      <c r="C118" s="1"/>
      <c r="D118" s="1">
        <v>10</v>
      </c>
      <c r="E118" s="1"/>
      <c r="F118" s="1"/>
      <c r="G118" s="1"/>
      <c r="H118" s="1"/>
      <c r="I118" s="1"/>
      <c r="J118" s="1"/>
      <c r="K118" s="1"/>
      <c r="L118" s="1"/>
      <c r="M118" s="1"/>
      <c r="N118" s="1"/>
      <c r="O118" s="1"/>
      <c r="P118" s="1"/>
    </row>
    <row r="119" spans="2:16" x14ac:dyDescent="0.25">
      <c r="B119" s="2" t="s">
        <v>22</v>
      </c>
      <c r="C119" s="1"/>
      <c r="D119" s="1">
        <v>100</v>
      </c>
      <c r="E119" s="1"/>
      <c r="F119" s="1"/>
      <c r="G119" s="1"/>
      <c r="H119" s="1"/>
      <c r="I119" s="1"/>
      <c r="J119" s="1"/>
      <c r="K119" s="1"/>
      <c r="L119" s="1"/>
      <c r="M119" s="1"/>
      <c r="N119" s="1"/>
      <c r="O119" s="1"/>
      <c r="P119" s="1"/>
    </row>
    <row r="120" spans="2:16" x14ac:dyDescent="0.25">
      <c r="B120" s="2" t="s">
        <v>23</v>
      </c>
      <c r="C120" s="1"/>
      <c r="D120" s="1" t="s">
        <v>49</v>
      </c>
      <c r="E120" s="1"/>
      <c r="F120" s="1"/>
      <c r="G120" s="1"/>
      <c r="H120" s="1"/>
      <c r="I120" s="1"/>
      <c r="J120" s="1"/>
      <c r="K120" s="1"/>
      <c r="L120" s="1"/>
      <c r="M120" s="1"/>
      <c r="N120" s="1"/>
      <c r="O120" s="1"/>
      <c r="P120" s="1"/>
    </row>
    <row r="121" spans="2:16" x14ac:dyDescent="0.25">
      <c r="B121" s="2" t="s">
        <v>25</v>
      </c>
      <c r="C121" s="1"/>
      <c r="D121" s="1" t="s">
        <v>26</v>
      </c>
      <c r="E121" s="1"/>
      <c r="F121" s="1"/>
      <c r="G121" s="1"/>
      <c r="H121" s="1"/>
      <c r="I121" s="1"/>
      <c r="J121" s="1"/>
      <c r="K121" s="1"/>
      <c r="L121" s="1"/>
      <c r="M121" s="1"/>
      <c r="N121" s="1"/>
      <c r="O121" s="1"/>
      <c r="P121" s="1"/>
    </row>
    <row r="122" spans="2:16" x14ac:dyDescent="0.25">
      <c r="B122" s="2" t="s">
        <v>27</v>
      </c>
      <c r="C122" s="1"/>
      <c r="D122" s="1" t="s">
        <v>1269</v>
      </c>
      <c r="E122" s="1"/>
      <c r="F122" s="1"/>
      <c r="G122" s="1"/>
      <c r="H122" s="1"/>
      <c r="I122" s="1"/>
      <c r="J122" s="1"/>
      <c r="K122" s="1"/>
      <c r="L122" s="1"/>
      <c r="M122" s="1"/>
      <c r="N122" s="1"/>
      <c r="O122" s="1"/>
      <c r="P122" s="1"/>
    </row>
    <row r="123" spans="2:16" x14ac:dyDescent="0.25">
      <c r="B123" s="2" t="s">
        <v>29</v>
      </c>
      <c r="C123" s="1"/>
      <c r="D123" s="1"/>
      <c r="E123" s="1"/>
      <c r="F123" s="1"/>
      <c r="G123" s="1"/>
      <c r="H123" s="1"/>
      <c r="I123" s="1"/>
      <c r="J123" s="1"/>
      <c r="K123" s="1"/>
      <c r="L123" s="1"/>
      <c r="M123" s="1"/>
      <c r="N123" s="1"/>
      <c r="O123" s="1"/>
      <c r="P123" s="1"/>
    </row>
    <row r="124" spans="2:16" x14ac:dyDescent="0.25">
      <c r="B124" s="2" t="s">
        <v>30</v>
      </c>
      <c r="C124" s="1"/>
      <c r="D124" s="1" t="s">
        <v>50</v>
      </c>
      <c r="E124" s="1"/>
      <c r="F124" s="1"/>
      <c r="G124" s="1"/>
      <c r="H124" s="1"/>
      <c r="I124" s="1"/>
      <c r="J124" s="1"/>
      <c r="K124" s="1"/>
      <c r="L124" s="1"/>
      <c r="M124" s="1"/>
      <c r="N124" s="1"/>
      <c r="O124" s="1"/>
      <c r="P124" s="1"/>
    </row>
    <row r="125" spans="2:16" x14ac:dyDescent="0.25">
      <c r="B125" s="2" t="s">
        <v>32</v>
      </c>
      <c r="C125" s="1"/>
      <c r="D125" s="1" t="s">
        <v>730</v>
      </c>
      <c r="E125" s="1"/>
      <c r="F125" s="1"/>
      <c r="G125" s="1"/>
      <c r="H125" s="1"/>
      <c r="I125" s="1"/>
      <c r="J125" s="1"/>
      <c r="K125" s="1"/>
      <c r="L125" s="1"/>
      <c r="M125" s="1"/>
      <c r="N125" s="1"/>
      <c r="O125" s="1"/>
      <c r="P125" s="1"/>
    </row>
    <row r="126" spans="2:16" x14ac:dyDescent="0.25">
      <c r="B126" s="2" t="s">
        <v>34</v>
      </c>
      <c r="C126" s="1"/>
      <c r="D126" s="1" t="s">
        <v>104</v>
      </c>
      <c r="E126" s="1"/>
      <c r="F126" s="1"/>
      <c r="G126" s="1"/>
      <c r="H126" s="1"/>
      <c r="I126" s="1"/>
      <c r="J126" s="1"/>
      <c r="K126" s="1"/>
      <c r="L126" s="1"/>
      <c r="M126" s="1"/>
      <c r="N126" s="1"/>
      <c r="O126" s="1"/>
      <c r="P126" s="1"/>
    </row>
    <row r="128" spans="2:16" x14ac:dyDescent="0.25">
      <c r="B128" s="2" t="s">
        <v>5</v>
      </c>
      <c r="C128" s="1"/>
      <c r="D128" s="1" t="s">
        <v>731</v>
      </c>
      <c r="E128" s="1"/>
      <c r="F128" s="1"/>
      <c r="G128" s="1"/>
      <c r="H128" s="1"/>
      <c r="I128" s="1"/>
      <c r="J128" s="1"/>
      <c r="K128" s="1"/>
      <c r="L128" s="1"/>
      <c r="M128" s="1"/>
      <c r="N128" s="1"/>
      <c r="O128" s="1"/>
      <c r="P128" s="1"/>
    </row>
    <row r="129" spans="2:16" x14ac:dyDescent="0.25">
      <c r="B129" s="2" t="s">
        <v>7</v>
      </c>
      <c r="C129" s="1"/>
      <c r="D129" s="1" t="s">
        <v>149</v>
      </c>
      <c r="E129" s="1"/>
      <c r="F129" s="1"/>
      <c r="G129" s="1"/>
      <c r="H129" s="1"/>
      <c r="I129" s="1"/>
      <c r="J129" s="1"/>
      <c r="K129" s="1"/>
      <c r="L129" s="1"/>
      <c r="M129" s="1"/>
      <c r="N129" s="1"/>
      <c r="O129" s="1"/>
      <c r="P129" s="1"/>
    </row>
    <row r="130" spans="2:16" x14ac:dyDescent="0.25">
      <c r="B130" s="2" t="s">
        <v>9</v>
      </c>
      <c r="C130" s="1"/>
      <c r="D130" s="1" t="s">
        <v>732</v>
      </c>
      <c r="E130" s="1"/>
      <c r="F130" s="1"/>
      <c r="G130" s="1"/>
      <c r="H130" s="1"/>
      <c r="I130" s="1"/>
      <c r="J130" s="1"/>
      <c r="K130" s="1"/>
      <c r="L130" s="1"/>
      <c r="M130" s="1"/>
      <c r="N130" s="1"/>
      <c r="O130" s="1"/>
      <c r="P130" s="1"/>
    </row>
    <row r="131" spans="2:16" x14ac:dyDescent="0.25">
      <c r="B131" s="2" t="s">
        <v>11</v>
      </c>
      <c r="C131" s="1"/>
      <c r="D131" s="1" t="s">
        <v>733</v>
      </c>
      <c r="E131" s="1"/>
      <c r="F131" s="1"/>
      <c r="G131" s="1"/>
      <c r="H131" s="1"/>
      <c r="I131" s="1"/>
      <c r="J131" s="1"/>
      <c r="K131" s="1"/>
      <c r="L131" s="1"/>
      <c r="M131" s="1"/>
      <c r="N131" s="1"/>
      <c r="O131" s="1"/>
      <c r="P131" s="1"/>
    </row>
    <row r="132" spans="2:16" x14ac:dyDescent="0.25">
      <c r="B132" s="2" t="s">
        <v>13</v>
      </c>
      <c r="C132" s="1"/>
      <c r="D132" s="1" t="s">
        <v>734</v>
      </c>
      <c r="E132" s="1"/>
      <c r="F132" s="1"/>
      <c r="G132" s="1"/>
      <c r="H132" s="1"/>
      <c r="I132" s="1"/>
      <c r="J132" s="1"/>
      <c r="K132" s="1"/>
      <c r="L132" s="1"/>
      <c r="M132" s="1"/>
      <c r="N132" s="1"/>
      <c r="O132" s="1"/>
      <c r="P132" s="1"/>
    </row>
    <row r="133" spans="2:16" x14ac:dyDescent="0.25">
      <c r="B133" s="2" t="s">
        <v>15</v>
      </c>
      <c r="C133" s="1"/>
      <c r="D133" s="1"/>
      <c r="E133" s="1"/>
      <c r="F133" s="1"/>
      <c r="G133" s="1"/>
      <c r="H133" s="1"/>
      <c r="I133" s="1"/>
      <c r="J133" s="1"/>
      <c r="K133" s="1"/>
      <c r="L133" s="1"/>
      <c r="M133" s="1"/>
      <c r="N133" s="1"/>
      <c r="O133" s="1"/>
      <c r="P133" s="1"/>
    </row>
    <row r="134" spans="2:16" x14ac:dyDescent="0.25">
      <c r="B134" s="2" t="s">
        <v>16</v>
      </c>
      <c r="C134" s="1"/>
      <c r="D134" s="1"/>
      <c r="E134" s="1"/>
      <c r="F134" s="1"/>
      <c r="G134" s="1"/>
      <c r="H134" s="1"/>
      <c r="I134" s="1"/>
      <c r="J134" s="1"/>
      <c r="K134" s="1"/>
      <c r="L134" s="1"/>
      <c r="M134" s="1"/>
      <c r="N134" s="1"/>
      <c r="O134" s="1"/>
      <c r="P134" s="1"/>
    </row>
    <row r="135" spans="2:16" x14ac:dyDescent="0.25">
      <c r="B135" s="2" t="s">
        <v>17</v>
      </c>
      <c r="C135" s="1"/>
      <c r="D135" s="1"/>
      <c r="E135" s="1"/>
      <c r="F135" s="1"/>
      <c r="G135" s="1"/>
      <c r="H135" s="1"/>
      <c r="I135" s="1"/>
      <c r="J135" s="1"/>
      <c r="K135" s="1"/>
      <c r="L135" s="1"/>
      <c r="M135" s="1"/>
      <c r="N135" s="1"/>
      <c r="O135" s="1"/>
      <c r="P135" s="1"/>
    </row>
    <row r="136" spans="2:16" x14ac:dyDescent="0.25">
      <c r="B136" s="2" t="s">
        <v>18</v>
      </c>
      <c r="C136" s="1"/>
      <c r="D136" s="1" t="s">
        <v>735</v>
      </c>
      <c r="E136" s="1"/>
      <c r="F136" s="1"/>
      <c r="G136" s="1"/>
      <c r="H136" s="1"/>
      <c r="I136" s="1"/>
      <c r="J136" s="1"/>
      <c r="K136" s="1"/>
      <c r="L136" s="1"/>
      <c r="M136" s="1"/>
      <c r="N136" s="1"/>
      <c r="O136" s="1"/>
      <c r="P136" s="1"/>
    </row>
    <row r="137" spans="2:16" x14ac:dyDescent="0.25">
      <c r="B137" s="2" t="s">
        <v>20</v>
      </c>
      <c r="C137" s="1"/>
      <c r="D137" s="1">
        <v>50</v>
      </c>
      <c r="E137" s="1"/>
      <c r="F137" s="1"/>
      <c r="G137" s="1"/>
      <c r="H137" s="1"/>
      <c r="I137" s="1"/>
      <c r="J137" s="1"/>
      <c r="K137" s="1"/>
      <c r="L137" s="1"/>
      <c r="M137" s="1"/>
      <c r="N137" s="1"/>
      <c r="O137" s="1"/>
      <c r="P137" s="1"/>
    </row>
    <row r="138" spans="2:16" x14ac:dyDescent="0.25">
      <c r="B138" s="2" t="s">
        <v>21</v>
      </c>
      <c r="C138" s="1"/>
      <c r="D138" s="1">
        <v>10</v>
      </c>
      <c r="E138" s="1"/>
      <c r="F138" s="1"/>
      <c r="G138" s="1"/>
      <c r="H138" s="1"/>
      <c r="I138" s="1"/>
      <c r="J138" s="1"/>
      <c r="K138" s="1"/>
      <c r="L138" s="1"/>
      <c r="M138" s="1"/>
      <c r="N138" s="1"/>
      <c r="O138" s="1"/>
      <c r="P138" s="1"/>
    </row>
    <row r="139" spans="2:16" x14ac:dyDescent="0.25">
      <c r="B139" s="2" t="s">
        <v>22</v>
      </c>
      <c r="C139" s="1"/>
      <c r="D139" s="1">
        <v>75</v>
      </c>
      <c r="E139" s="1"/>
      <c r="F139" s="1"/>
      <c r="G139" s="1"/>
      <c r="H139" s="1"/>
      <c r="I139" s="1"/>
      <c r="J139" s="1"/>
      <c r="K139" s="1"/>
      <c r="L139" s="1"/>
      <c r="M139" s="1"/>
      <c r="N139" s="1"/>
      <c r="O139" s="1"/>
      <c r="P139" s="1"/>
    </row>
    <row r="140" spans="2:16" x14ac:dyDescent="0.25">
      <c r="B140" s="2" t="s">
        <v>23</v>
      </c>
      <c r="C140" s="1"/>
      <c r="D140" s="1" t="s">
        <v>49</v>
      </c>
      <c r="E140" s="1"/>
      <c r="F140" s="1"/>
      <c r="G140" s="1"/>
      <c r="H140" s="1"/>
      <c r="I140" s="1"/>
      <c r="J140" s="1"/>
      <c r="K140" s="1"/>
      <c r="L140" s="1"/>
      <c r="M140" s="1"/>
      <c r="N140" s="1"/>
      <c r="O140" s="1"/>
      <c r="P140" s="1"/>
    </row>
    <row r="141" spans="2:16" x14ac:dyDescent="0.25">
      <c r="B141" s="2" t="s">
        <v>25</v>
      </c>
      <c r="C141" s="1"/>
      <c r="D141" s="1" t="s">
        <v>26</v>
      </c>
      <c r="E141" s="1"/>
      <c r="F141" s="1"/>
      <c r="G141" s="1"/>
      <c r="H141" s="1"/>
      <c r="I141" s="1"/>
      <c r="J141" s="1"/>
      <c r="K141" s="1"/>
      <c r="L141" s="1"/>
      <c r="M141" s="1"/>
      <c r="N141" s="1"/>
      <c r="O141" s="1"/>
      <c r="P141" s="1"/>
    </row>
    <row r="142" spans="2:16" x14ac:dyDescent="0.25">
      <c r="B142" s="2" t="s">
        <v>27</v>
      </c>
      <c r="C142" s="1"/>
      <c r="D142" s="1" t="s">
        <v>1269</v>
      </c>
      <c r="E142" s="1"/>
      <c r="F142" s="1"/>
      <c r="G142" s="1"/>
      <c r="H142" s="1"/>
      <c r="I142" s="1"/>
      <c r="J142" s="1"/>
      <c r="K142" s="1"/>
      <c r="L142" s="1"/>
      <c r="M142" s="1"/>
      <c r="N142" s="1"/>
      <c r="O142" s="1"/>
      <c r="P142" s="1"/>
    </row>
    <row r="143" spans="2:16" x14ac:dyDescent="0.25">
      <c r="B143" s="2" t="s">
        <v>29</v>
      </c>
      <c r="C143" s="1"/>
      <c r="D143" s="1"/>
      <c r="E143" s="1"/>
      <c r="F143" s="1"/>
      <c r="G143" s="1"/>
      <c r="H143" s="1"/>
      <c r="I143" s="1"/>
      <c r="J143" s="1"/>
      <c r="K143" s="1"/>
      <c r="L143" s="1"/>
      <c r="M143" s="1"/>
      <c r="N143" s="1"/>
      <c r="O143" s="1"/>
      <c r="P143" s="1"/>
    </row>
    <row r="144" spans="2:16" x14ac:dyDescent="0.25">
      <c r="B144" s="2" t="s">
        <v>30</v>
      </c>
      <c r="C144" s="1"/>
      <c r="D144" s="1" t="s">
        <v>50</v>
      </c>
      <c r="E144" s="1"/>
      <c r="F144" s="1"/>
      <c r="G144" s="1"/>
      <c r="H144" s="1"/>
      <c r="I144" s="1"/>
      <c r="J144" s="1"/>
      <c r="K144" s="1"/>
      <c r="L144" s="1"/>
      <c r="M144" s="1"/>
      <c r="N144" s="1"/>
      <c r="O144" s="1"/>
      <c r="P144" s="1"/>
    </row>
    <row r="145" spans="2:16" x14ac:dyDescent="0.25">
      <c r="B145" s="2" t="s">
        <v>32</v>
      </c>
      <c r="C145" s="1"/>
      <c r="D145" s="1" t="s">
        <v>554</v>
      </c>
      <c r="E145" s="1"/>
      <c r="F145" s="1"/>
      <c r="G145" s="1"/>
      <c r="H145" s="1"/>
      <c r="I145" s="1"/>
      <c r="J145" s="1"/>
      <c r="K145" s="1"/>
      <c r="L145" s="1"/>
      <c r="M145" s="1"/>
      <c r="N145" s="1"/>
      <c r="O145" s="1"/>
      <c r="P145" s="1"/>
    </row>
    <row r="146" spans="2:16" x14ac:dyDescent="0.25">
      <c r="B146" s="2" t="s">
        <v>34</v>
      </c>
      <c r="C146" s="1"/>
      <c r="D146" s="1" t="s">
        <v>104</v>
      </c>
      <c r="E146" s="1"/>
      <c r="F146" s="1"/>
      <c r="G146" s="1"/>
      <c r="H146" s="1"/>
      <c r="I146" s="1"/>
      <c r="J146" s="1"/>
      <c r="K146" s="1"/>
      <c r="L146" s="1"/>
      <c r="M146" s="1"/>
      <c r="N146" s="1"/>
      <c r="O146" s="1"/>
      <c r="P146" s="1"/>
    </row>
    <row r="148" spans="2:16" x14ac:dyDescent="0.25">
      <c r="B148" s="2" t="s">
        <v>5</v>
      </c>
      <c r="C148" s="1"/>
      <c r="D148" s="1" t="s">
        <v>736</v>
      </c>
      <c r="E148" s="1"/>
      <c r="F148" s="1"/>
      <c r="G148" s="1"/>
      <c r="H148" s="1"/>
      <c r="I148" s="1"/>
      <c r="J148" s="1"/>
      <c r="K148" s="1"/>
      <c r="L148" s="1"/>
      <c r="M148" s="1"/>
      <c r="N148" s="1"/>
      <c r="O148" s="1"/>
      <c r="P148" s="1"/>
    </row>
    <row r="149" spans="2:16" x14ac:dyDescent="0.25">
      <c r="B149" s="2" t="s">
        <v>7</v>
      </c>
      <c r="C149" s="1"/>
      <c r="D149" s="1" t="s">
        <v>149</v>
      </c>
      <c r="E149" s="1"/>
      <c r="F149" s="1"/>
      <c r="G149" s="1"/>
      <c r="H149" s="1"/>
      <c r="I149" s="1"/>
      <c r="J149" s="1"/>
      <c r="K149" s="1"/>
      <c r="L149" s="1"/>
      <c r="M149" s="1"/>
      <c r="N149" s="1"/>
      <c r="O149" s="1"/>
      <c r="P149" s="1"/>
    </row>
    <row r="150" spans="2:16" x14ac:dyDescent="0.25">
      <c r="B150" s="2" t="s">
        <v>9</v>
      </c>
      <c r="C150" s="1"/>
      <c r="D150" s="1" t="s">
        <v>737</v>
      </c>
      <c r="E150" s="1"/>
      <c r="F150" s="1"/>
      <c r="G150" s="1"/>
      <c r="H150" s="1"/>
      <c r="I150" s="1"/>
      <c r="J150" s="1"/>
      <c r="K150" s="1"/>
      <c r="L150" s="1"/>
      <c r="M150" s="1"/>
      <c r="N150" s="1"/>
      <c r="O150" s="1"/>
      <c r="P150" s="1"/>
    </row>
    <row r="151" spans="2:16" x14ac:dyDescent="0.25">
      <c r="B151" s="2" t="s">
        <v>11</v>
      </c>
      <c r="C151" s="1"/>
      <c r="D151" s="1" t="s">
        <v>738</v>
      </c>
      <c r="E151" s="1"/>
      <c r="F151" s="1"/>
      <c r="G151" s="1"/>
      <c r="H151" s="1"/>
      <c r="I151" s="1"/>
      <c r="J151" s="1"/>
      <c r="K151" s="1"/>
      <c r="L151" s="1"/>
      <c r="M151" s="1"/>
      <c r="N151" s="1"/>
      <c r="O151" s="1"/>
      <c r="P151" s="1"/>
    </row>
    <row r="152" spans="2:16" x14ac:dyDescent="0.25">
      <c r="B152" s="2" t="s">
        <v>13</v>
      </c>
      <c r="C152" s="1"/>
      <c r="D152" s="1" t="s">
        <v>739</v>
      </c>
      <c r="E152" s="1"/>
      <c r="F152" s="1"/>
      <c r="G152" s="1"/>
      <c r="H152" s="1"/>
      <c r="I152" s="1"/>
      <c r="J152" s="1"/>
      <c r="K152" s="1"/>
      <c r="L152" s="1"/>
      <c r="M152" s="1"/>
      <c r="N152" s="1"/>
      <c r="O152" s="1"/>
      <c r="P152" s="1"/>
    </row>
    <row r="153" spans="2:16" x14ac:dyDescent="0.25">
      <c r="B153" s="2" t="s">
        <v>15</v>
      </c>
      <c r="C153" s="1"/>
      <c r="D153" s="1"/>
      <c r="E153" s="1"/>
      <c r="F153" s="1"/>
      <c r="G153" s="1"/>
      <c r="H153" s="1"/>
      <c r="I153" s="1"/>
      <c r="J153" s="1"/>
      <c r="K153" s="1"/>
      <c r="L153" s="1"/>
      <c r="M153" s="1"/>
      <c r="N153" s="1"/>
      <c r="O153" s="1"/>
      <c r="P153" s="1"/>
    </row>
    <row r="154" spans="2:16" x14ac:dyDescent="0.25">
      <c r="B154" s="2" t="s">
        <v>16</v>
      </c>
      <c r="C154" s="1"/>
      <c r="D154" s="1"/>
      <c r="E154" s="1"/>
      <c r="F154" s="1"/>
      <c r="G154" s="1"/>
      <c r="H154" s="1"/>
      <c r="I154" s="1"/>
      <c r="J154" s="1"/>
      <c r="K154" s="1"/>
      <c r="L154" s="1"/>
      <c r="M154" s="1"/>
      <c r="N154" s="1"/>
      <c r="O154" s="1"/>
      <c r="P154" s="1"/>
    </row>
    <row r="155" spans="2:16" x14ac:dyDescent="0.25">
      <c r="B155" s="2" t="s">
        <v>17</v>
      </c>
      <c r="C155" s="1"/>
      <c r="D155" s="1"/>
      <c r="E155" s="1"/>
      <c r="F155" s="1"/>
      <c r="G155" s="1"/>
      <c r="H155" s="1"/>
      <c r="I155" s="1"/>
      <c r="J155" s="1"/>
      <c r="K155" s="1"/>
      <c r="L155" s="1"/>
      <c r="M155" s="1"/>
      <c r="N155" s="1"/>
      <c r="O155" s="1"/>
      <c r="P155" s="1"/>
    </row>
    <row r="156" spans="2:16" x14ac:dyDescent="0.25">
      <c r="B156" s="2" t="s">
        <v>18</v>
      </c>
      <c r="C156" s="1"/>
      <c r="D156" s="1" t="s">
        <v>717</v>
      </c>
      <c r="E156" s="1"/>
      <c r="F156" s="1"/>
      <c r="G156" s="1"/>
      <c r="H156" s="1"/>
      <c r="I156" s="1"/>
      <c r="J156" s="1"/>
      <c r="K156" s="1"/>
      <c r="L156" s="1"/>
      <c r="M156" s="1"/>
      <c r="N156" s="1"/>
      <c r="O156" s="1"/>
      <c r="P156" s="1"/>
    </row>
    <row r="157" spans="2:16" x14ac:dyDescent="0.25">
      <c r="B157" s="2" t="s">
        <v>20</v>
      </c>
      <c r="C157" s="1"/>
      <c r="D157" s="1">
        <v>350</v>
      </c>
      <c r="E157" s="1"/>
      <c r="F157" s="1"/>
      <c r="G157" s="1"/>
      <c r="H157" s="1"/>
      <c r="I157" s="1"/>
      <c r="J157" s="1"/>
      <c r="K157" s="1"/>
      <c r="L157" s="1"/>
      <c r="M157" s="1"/>
      <c r="N157" s="1"/>
      <c r="O157" s="1"/>
      <c r="P157" s="1"/>
    </row>
    <row r="158" spans="2:16" x14ac:dyDescent="0.25">
      <c r="B158" s="2" t="s">
        <v>21</v>
      </c>
      <c r="C158" s="1"/>
      <c r="D158" s="1">
        <v>10</v>
      </c>
      <c r="E158" s="1"/>
      <c r="F158" s="1"/>
      <c r="G158" s="1"/>
      <c r="H158" s="1"/>
      <c r="I158" s="1"/>
      <c r="J158" s="1"/>
      <c r="K158" s="1"/>
      <c r="L158" s="1"/>
      <c r="M158" s="1"/>
      <c r="N158" s="1"/>
      <c r="O158" s="1"/>
      <c r="P158" s="1"/>
    </row>
    <row r="159" spans="2:16" x14ac:dyDescent="0.25">
      <c r="B159" s="2" t="s">
        <v>22</v>
      </c>
      <c r="C159" s="1"/>
      <c r="D159" s="1">
        <v>39</v>
      </c>
      <c r="E159" s="1"/>
      <c r="F159" s="1"/>
      <c r="G159" s="1"/>
      <c r="H159" s="1"/>
      <c r="I159" s="1"/>
      <c r="J159" s="1"/>
      <c r="K159" s="1"/>
      <c r="L159" s="1"/>
      <c r="M159" s="1"/>
      <c r="N159" s="1"/>
      <c r="O159" s="1"/>
      <c r="P159" s="1"/>
    </row>
    <row r="160" spans="2:16" x14ac:dyDescent="0.25">
      <c r="B160" s="2" t="s">
        <v>23</v>
      </c>
      <c r="C160" s="1"/>
      <c r="D160" s="1" t="s">
        <v>24</v>
      </c>
      <c r="E160" s="1"/>
      <c r="F160" s="1"/>
      <c r="G160" s="1"/>
      <c r="H160" s="1"/>
      <c r="I160" s="1"/>
      <c r="J160" s="1"/>
      <c r="K160" s="1"/>
      <c r="L160" s="1"/>
      <c r="M160" s="1"/>
      <c r="N160" s="1"/>
      <c r="O160" s="1"/>
      <c r="P160" s="1"/>
    </row>
    <row r="161" spans="2:16" x14ac:dyDescent="0.25">
      <c r="B161" s="2" t="s">
        <v>25</v>
      </c>
      <c r="C161" s="1"/>
      <c r="D161" s="1" t="s">
        <v>40</v>
      </c>
      <c r="E161" s="1"/>
      <c r="F161" s="1"/>
      <c r="G161" s="1"/>
      <c r="H161" s="1"/>
      <c r="I161" s="1"/>
      <c r="J161" s="1"/>
      <c r="K161" s="1"/>
      <c r="L161" s="1"/>
      <c r="M161" s="1"/>
      <c r="N161" s="1"/>
      <c r="O161" s="1"/>
      <c r="P161" s="1"/>
    </row>
    <row r="162" spans="2:16" x14ac:dyDescent="0.25">
      <c r="B162" s="2" t="s">
        <v>27</v>
      </c>
      <c r="C162" s="1"/>
      <c r="D162" s="1" t="s">
        <v>1269</v>
      </c>
      <c r="E162" s="1"/>
      <c r="F162" s="1"/>
      <c r="G162" s="1"/>
      <c r="H162" s="1"/>
      <c r="I162" s="1"/>
      <c r="J162" s="1"/>
      <c r="K162" s="1"/>
      <c r="L162" s="1"/>
      <c r="M162" s="1"/>
      <c r="N162" s="1"/>
      <c r="O162" s="1"/>
      <c r="P162" s="1"/>
    </row>
    <row r="163" spans="2:16" x14ac:dyDescent="0.25">
      <c r="B163" s="2" t="s">
        <v>29</v>
      </c>
      <c r="C163" s="1"/>
      <c r="D163" s="1"/>
      <c r="E163" s="1"/>
      <c r="F163" s="1"/>
      <c r="G163" s="1"/>
      <c r="H163" s="1"/>
      <c r="I163" s="1"/>
      <c r="J163" s="1"/>
      <c r="K163" s="1"/>
      <c r="L163" s="1"/>
      <c r="M163" s="1"/>
      <c r="N163" s="1"/>
      <c r="O163" s="1"/>
      <c r="P163" s="1"/>
    </row>
    <row r="164" spans="2:16" x14ac:dyDescent="0.25">
      <c r="B164" s="2" t="s">
        <v>30</v>
      </c>
      <c r="C164" s="1"/>
      <c r="D164" s="1" t="s">
        <v>50</v>
      </c>
      <c r="E164" s="1"/>
      <c r="F164" s="1"/>
      <c r="G164" s="1"/>
      <c r="H164" s="1"/>
      <c r="I164" s="1"/>
      <c r="J164" s="1"/>
      <c r="K164" s="1"/>
      <c r="L164" s="1"/>
      <c r="M164" s="1"/>
      <c r="N164" s="1"/>
      <c r="O164" s="1"/>
      <c r="P164" s="1"/>
    </row>
    <row r="165" spans="2:16" x14ac:dyDescent="0.25">
      <c r="B165" s="2" t="s">
        <v>32</v>
      </c>
      <c r="C165" s="1"/>
      <c r="D165" s="1" t="s">
        <v>554</v>
      </c>
      <c r="E165" s="1"/>
      <c r="F165" s="1"/>
      <c r="G165" s="1"/>
      <c r="H165" s="1"/>
      <c r="I165" s="1"/>
      <c r="J165" s="1"/>
      <c r="K165" s="1"/>
      <c r="L165" s="1"/>
      <c r="M165" s="1"/>
      <c r="N165" s="1"/>
      <c r="O165" s="1"/>
      <c r="P165" s="1"/>
    </row>
    <row r="166" spans="2:16" x14ac:dyDescent="0.25">
      <c r="B166" s="2" t="s">
        <v>34</v>
      </c>
      <c r="C166" s="1"/>
      <c r="D166" s="1" t="s">
        <v>104</v>
      </c>
      <c r="E166" s="1"/>
      <c r="F166" s="1"/>
      <c r="G166" s="1"/>
      <c r="H166" s="1"/>
      <c r="I166" s="1"/>
      <c r="J166" s="1"/>
      <c r="K166" s="1"/>
      <c r="L166" s="1"/>
      <c r="M166" s="1"/>
      <c r="N166" s="1"/>
      <c r="O166" s="1"/>
      <c r="P166" s="1"/>
    </row>
  </sheetData>
  <mergeCells count="283">
    <mergeCell ref="B164:C164"/>
    <mergeCell ref="D164:P164"/>
    <mergeCell ref="B165:C165"/>
    <mergeCell ref="D165:P165"/>
    <mergeCell ref="B166:C166"/>
    <mergeCell ref="D166:P166"/>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9:C149"/>
    <mergeCell ref="D149:P149"/>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8:C148"/>
    <mergeCell ref="D148:P148"/>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8:C128"/>
    <mergeCell ref="D128:P128"/>
    <mergeCell ref="B129:C129"/>
    <mergeCell ref="D129:P129"/>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8:C108"/>
    <mergeCell ref="D108:P108"/>
    <mergeCell ref="B109:C109"/>
    <mergeCell ref="D109:P109"/>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8:C88"/>
    <mergeCell ref="D88:P88"/>
    <mergeCell ref="B89:C89"/>
    <mergeCell ref="D89:P89"/>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8:C68"/>
    <mergeCell ref="D68:P68"/>
    <mergeCell ref="B69:C69"/>
    <mergeCell ref="D69:P69"/>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9:C49"/>
    <mergeCell ref="D49:P49"/>
    <mergeCell ref="B50:C50"/>
    <mergeCell ref="D50:P50"/>
    <mergeCell ref="B51:C51"/>
    <mergeCell ref="D51:P51"/>
    <mergeCell ref="B52:C52"/>
    <mergeCell ref="D52:P52"/>
    <mergeCell ref="B53:C53"/>
    <mergeCell ref="D53:P53"/>
    <mergeCell ref="B39:P39"/>
    <mergeCell ref="C40:P40"/>
    <mergeCell ref="C41:P41"/>
    <mergeCell ref="C42:P42"/>
    <mergeCell ref="C43:P43"/>
    <mergeCell ref="C44:P44"/>
    <mergeCell ref="B46:P46"/>
    <mergeCell ref="B48:C48"/>
    <mergeCell ref="D48:P48"/>
    <mergeCell ref="C36:F36"/>
    <mergeCell ref="G36:J36"/>
    <mergeCell ref="K36:P36"/>
    <mergeCell ref="C37:F37"/>
    <mergeCell ref="G37:J37"/>
    <mergeCell ref="K37:P37"/>
    <mergeCell ref="C38:F38"/>
    <mergeCell ref="G38:J38"/>
    <mergeCell ref="K38:P38"/>
    <mergeCell ref="B32:O32"/>
    <mergeCell ref="C33:F33"/>
    <mergeCell ref="G33:J33"/>
    <mergeCell ref="K33:P33"/>
    <mergeCell ref="C34:F34"/>
    <mergeCell ref="G34:J34"/>
    <mergeCell ref="K34:P34"/>
    <mergeCell ref="C35:F35"/>
    <mergeCell ref="G35:J35"/>
    <mergeCell ref="K35:P35"/>
    <mergeCell ref="B20:N20"/>
    <mergeCell ref="B21:C21"/>
    <mergeCell ref="B23:O23"/>
    <mergeCell ref="B24:N24"/>
    <mergeCell ref="B25:C25"/>
    <mergeCell ref="B27:O27"/>
    <mergeCell ref="B28:N28"/>
    <mergeCell ref="B29:C29"/>
    <mergeCell ref="B31:O31"/>
    <mergeCell ref="B9:P9"/>
    <mergeCell ref="C10:P10"/>
    <mergeCell ref="B11:P11"/>
    <mergeCell ref="B12:N12"/>
    <mergeCell ref="B13:C13"/>
    <mergeCell ref="B15:O15"/>
    <mergeCell ref="B16:N16"/>
    <mergeCell ref="B17:C17"/>
    <mergeCell ref="B19:O19"/>
    <mergeCell ref="B1:P1"/>
    <mergeCell ref="B2:N2"/>
    <mergeCell ref="B3:C3"/>
    <mergeCell ref="B5:O5"/>
    <mergeCell ref="B6:O6"/>
    <mergeCell ref="C7:F7"/>
    <mergeCell ref="G7:J7"/>
    <mergeCell ref="K7:P7"/>
    <mergeCell ref="C8:F8"/>
    <mergeCell ref="G8:J8"/>
    <mergeCell ref="K8:P8"/>
  </mergeCells>
  <conditionalFormatting sqref="O4">
    <cfRule type="containsText" dxfId="800" priority="1" operator="containsText" text="Atingiu">
      <formula>NOT(ISERROR(SEARCH("Atingiu",O4)))</formula>
    </cfRule>
    <cfRule type="containsText" dxfId="799" priority="1" operator="containsText" text="Superou">
      <formula>NOT(ISERROR(SEARCH("Superou",O4)))</formula>
    </cfRule>
    <cfRule type="containsText" dxfId="798" priority="1" operator="containsText" text="Não">
      <formula>NOT(ISERROR(SEARCH("Não",O4)))</formula>
    </cfRule>
  </conditionalFormatting>
  <conditionalFormatting sqref="P5">
    <cfRule type="cellIs" dxfId="797" priority="2" operator="equal">
      <formula>1</formula>
    </cfRule>
    <cfRule type="cellIs" dxfId="796" priority="2" operator="greaterThan">
      <formula>1</formula>
    </cfRule>
    <cfRule type="cellIs" dxfId="795" priority="2" operator="lessThan">
      <formula>1</formula>
    </cfRule>
  </conditionalFormatting>
  <conditionalFormatting sqref="P6">
    <cfRule type="cellIs" dxfId="794" priority="3" operator="equal">
      <formula>1</formula>
    </cfRule>
    <cfRule type="cellIs" dxfId="793" priority="3" operator="greaterThan">
      <formula>1</formula>
    </cfRule>
    <cfRule type="cellIs" dxfId="792" priority="3" operator="lessThan">
      <formula>1</formula>
    </cfRule>
  </conditionalFormatting>
  <conditionalFormatting sqref="O14">
    <cfRule type="containsText" dxfId="791" priority="4" operator="containsText" text="Atingiu">
      <formula>NOT(ISERROR(SEARCH("Atingiu",O14)))</formula>
    </cfRule>
    <cfRule type="containsText" dxfId="790" priority="4" operator="containsText" text="Superou">
      <formula>NOT(ISERROR(SEARCH("Superou",O14)))</formula>
    </cfRule>
    <cfRule type="containsText" dxfId="789" priority="4" operator="containsText" text="Não">
      <formula>NOT(ISERROR(SEARCH("Não",O14)))</formula>
    </cfRule>
  </conditionalFormatting>
  <conditionalFormatting sqref="P15">
    <cfRule type="cellIs" dxfId="788" priority="5" operator="equal">
      <formula>1</formula>
    </cfRule>
    <cfRule type="cellIs" dxfId="787" priority="5" operator="greaterThan">
      <formula>1</formula>
    </cfRule>
    <cfRule type="cellIs" dxfId="786" priority="5" operator="lessThan">
      <formula>1</formula>
    </cfRule>
  </conditionalFormatting>
  <conditionalFormatting sqref="O18">
    <cfRule type="containsText" dxfId="785" priority="6" operator="containsText" text="Atingiu">
      <formula>NOT(ISERROR(SEARCH("Atingiu",O18)))</formula>
    </cfRule>
    <cfRule type="containsText" dxfId="784" priority="6" operator="containsText" text="Superou">
      <formula>NOT(ISERROR(SEARCH("Superou",O18)))</formula>
    </cfRule>
    <cfRule type="containsText" dxfId="783" priority="6" operator="containsText" text="Não">
      <formula>NOT(ISERROR(SEARCH("Não",O18)))</formula>
    </cfRule>
  </conditionalFormatting>
  <conditionalFormatting sqref="P19">
    <cfRule type="cellIs" dxfId="782" priority="7" operator="equal">
      <formula>1</formula>
    </cfRule>
    <cfRule type="cellIs" dxfId="781" priority="7" operator="greaterThan">
      <formula>1</formula>
    </cfRule>
    <cfRule type="cellIs" dxfId="780" priority="7" operator="lessThan">
      <formula>1</formula>
    </cfRule>
  </conditionalFormatting>
  <conditionalFormatting sqref="O22">
    <cfRule type="containsText" dxfId="779" priority="8" operator="containsText" text="Atingiu">
      <formula>NOT(ISERROR(SEARCH("Atingiu",O22)))</formula>
    </cfRule>
    <cfRule type="containsText" dxfId="778" priority="8" operator="containsText" text="Superou">
      <formula>NOT(ISERROR(SEARCH("Superou",O22)))</formula>
    </cfRule>
    <cfRule type="containsText" dxfId="777" priority="8" operator="containsText" text="Não">
      <formula>NOT(ISERROR(SEARCH("Não",O22)))</formula>
    </cfRule>
  </conditionalFormatting>
  <conditionalFormatting sqref="P23">
    <cfRule type="cellIs" dxfId="776" priority="9" operator="equal">
      <formula>1</formula>
    </cfRule>
    <cfRule type="cellIs" dxfId="775" priority="9" operator="greaterThan">
      <formula>1</formula>
    </cfRule>
    <cfRule type="cellIs" dxfId="774" priority="9" operator="lessThan">
      <formula>1</formula>
    </cfRule>
  </conditionalFormatting>
  <conditionalFormatting sqref="O26">
    <cfRule type="containsText" dxfId="773" priority="10" operator="containsText" text="Atingiu">
      <formula>NOT(ISERROR(SEARCH("Atingiu",O26)))</formula>
    </cfRule>
    <cfRule type="containsText" dxfId="772" priority="10" operator="containsText" text="Superou">
      <formula>NOT(ISERROR(SEARCH("Superou",O26)))</formula>
    </cfRule>
    <cfRule type="containsText" dxfId="771" priority="10" operator="containsText" text="Não">
      <formula>NOT(ISERROR(SEARCH("Não",O26)))</formula>
    </cfRule>
  </conditionalFormatting>
  <conditionalFormatting sqref="P27">
    <cfRule type="cellIs" dxfId="770" priority="11" operator="equal">
      <formula>1</formula>
    </cfRule>
    <cfRule type="cellIs" dxfId="769" priority="11" operator="greaterThan">
      <formula>1</formula>
    </cfRule>
    <cfRule type="cellIs" dxfId="768" priority="11" operator="lessThan">
      <formula>1</formula>
    </cfRule>
  </conditionalFormatting>
  <conditionalFormatting sqref="O30">
    <cfRule type="containsText" dxfId="767" priority="12" operator="containsText" text="Atingiu">
      <formula>NOT(ISERROR(SEARCH("Atingiu",O30)))</formula>
    </cfRule>
    <cfRule type="containsText" dxfId="766" priority="12" operator="containsText" text="Superou">
      <formula>NOT(ISERROR(SEARCH("Superou",O30)))</formula>
    </cfRule>
    <cfRule type="containsText" dxfId="765" priority="12" operator="containsText" text="Não">
      <formula>NOT(ISERROR(SEARCH("Não",O30)))</formula>
    </cfRule>
  </conditionalFormatting>
  <conditionalFormatting sqref="P31">
    <cfRule type="cellIs" dxfId="764" priority="13" operator="equal">
      <formula>1</formula>
    </cfRule>
    <cfRule type="cellIs" dxfId="763" priority="13" operator="greaterThan">
      <formula>1</formula>
    </cfRule>
    <cfRule type="cellIs" dxfId="762" priority="13" operator="lessThan">
      <formula>1</formula>
    </cfRule>
  </conditionalFormatting>
  <conditionalFormatting sqref="P32">
    <cfRule type="cellIs" dxfId="761" priority="14" operator="equal">
      <formula>1</formula>
    </cfRule>
    <cfRule type="cellIs" dxfId="760" priority="14" operator="greaterThan">
      <formula>1</formula>
    </cfRule>
    <cfRule type="cellIs" dxfId="759" priority="14" operator="lessThan">
      <formula>1</formula>
    </cfRule>
  </conditionalFormatting>
  <pageMargins left="0.75" right="0.75" top="0.75" bottom="0.5" header="0.5" footer="0.7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C08081"/>
  </sheetPr>
  <dimension ref="B1:R2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1565</v>
      </c>
      <c r="C2" s="10"/>
      <c r="D2" s="10"/>
      <c r="E2" s="10"/>
      <c r="F2" s="10"/>
      <c r="G2" s="10"/>
      <c r="H2" s="10"/>
      <c r="I2" s="10"/>
      <c r="J2" s="10"/>
      <c r="K2" s="10"/>
      <c r="L2" s="10"/>
      <c r="M2" s="10"/>
      <c r="N2" s="9"/>
      <c r="O2" s="18" t="s">
        <v>1244</v>
      </c>
      <c r="P2" s="19">
        <v>0.25</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1566</v>
      </c>
      <c r="C4" s="23" t="s">
        <v>61</v>
      </c>
      <c r="D4" s="24" t="s">
        <v>63</v>
      </c>
      <c r="E4" s="24" t="s">
        <v>64</v>
      </c>
      <c r="F4" s="24"/>
      <c r="G4" s="25">
        <v>80</v>
      </c>
      <c r="H4" s="25">
        <v>10</v>
      </c>
      <c r="I4" s="25">
        <v>100</v>
      </c>
      <c r="J4" s="26">
        <v>0.5</v>
      </c>
      <c r="K4" s="27" t="s">
        <v>68</v>
      </c>
      <c r="L4" s="24" t="s">
        <v>65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1567</v>
      </c>
      <c r="C5" s="23" t="s">
        <v>70</v>
      </c>
      <c r="D5" s="24" t="s">
        <v>72</v>
      </c>
      <c r="E5" s="24" t="s">
        <v>73</v>
      </c>
      <c r="F5" s="24"/>
      <c r="G5" s="25">
        <v>90</v>
      </c>
      <c r="H5" s="25">
        <v>5</v>
      </c>
      <c r="I5" s="25">
        <v>100</v>
      </c>
      <c r="J5" s="26">
        <v>0.5</v>
      </c>
      <c r="K5" s="27" t="s">
        <v>68</v>
      </c>
      <c r="L5" s="24" t="s">
        <v>74</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1568</v>
      </c>
      <c r="C7" s="10"/>
      <c r="D7" s="10"/>
      <c r="E7" s="10"/>
      <c r="F7" s="10"/>
      <c r="G7" s="10"/>
      <c r="H7" s="10"/>
      <c r="I7" s="10"/>
      <c r="J7" s="10"/>
      <c r="K7" s="10"/>
      <c r="L7" s="10"/>
      <c r="M7" s="10"/>
      <c r="N7" s="9"/>
      <c r="O7" s="18" t="s">
        <v>1244</v>
      </c>
      <c r="P7" s="19">
        <v>0.1</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1569</v>
      </c>
      <c r="C9" s="23" t="s">
        <v>61</v>
      </c>
      <c r="D9" s="24" t="s">
        <v>73</v>
      </c>
      <c r="E9" s="24" t="s">
        <v>73</v>
      </c>
      <c r="F9" s="24"/>
      <c r="G9" s="25">
        <v>90</v>
      </c>
      <c r="H9" s="25">
        <v>5</v>
      </c>
      <c r="I9" s="25">
        <v>100</v>
      </c>
      <c r="J9" s="26">
        <v>0.5</v>
      </c>
      <c r="K9" s="27" t="s">
        <v>68</v>
      </c>
      <c r="L9" s="24" t="s">
        <v>78</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1570</v>
      </c>
      <c r="C10" s="23" t="s">
        <v>81</v>
      </c>
      <c r="D10" s="24" t="s">
        <v>82</v>
      </c>
      <c r="E10" s="24" t="s">
        <v>73</v>
      </c>
      <c r="F10" s="24"/>
      <c r="G10" s="25">
        <v>90</v>
      </c>
      <c r="H10" s="25">
        <v>5</v>
      </c>
      <c r="I10" s="25">
        <v>100</v>
      </c>
      <c r="J10" s="26">
        <v>0.5</v>
      </c>
      <c r="K10" s="27" t="s">
        <v>68</v>
      </c>
      <c r="L10" s="24" t="s">
        <v>83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30" customHeight="1" x14ac:dyDescent="0.25">
      <c r="B12" s="6" t="s">
        <v>1263</v>
      </c>
      <c r="C12" s="6"/>
      <c r="D12" s="6"/>
      <c r="E12" s="6"/>
      <c r="F12" s="6"/>
      <c r="G12" s="6"/>
      <c r="H12" s="6"/>
      <c r="I12" s="6"/>
      <c r="J12" s="6"/>
      <c r="K12" s="6"/>
      <c r="L12" s="6"/>
      <c r="M12" s="6"/>
      <c r="N12" s="6"/>
      <c r="O12" s="6"/>
      <c r="P12" s="31">
        <f>P2*P6+P7*P11</f>
        <v>0</v>
      </c>
    </row>
    <row r="13" spans="2:18" ht="27" customHeight="1" x14ac:dyDescent="0.25">
      <c r="B13" s="32" t="s">
        <v>1264</v>
      </c>
      <c r="C13" s="5" t="s">
        <v>1265</v>
      </c>
      <c r="D13" s="5" t="s">
        <v>1265</v>
      </c>
      <c r="E13" s="5" t="s">
        <v>1265</v>
      </c>
      <c r="F13" s="5" t="s">
        <v>1265</v>
      </c>
      <c r="G13" s="5" t="s">
        <v>1266</v>
      </c>
      <c r="H13" s="5" t="s">
        <v>1266</v>
      </c>
      <c r="I13" s="5" t="s">
        <v>1266</v>
      </c>
      <c r="J13" s="5" t="s">
        <v>1266</v>
      </c>
      <c r="K13" s="5" t="s">
        <v>1267</v>
      </c>
      <c r="L13" s="5" t="s">
        <v>1267</v>
      </c>
      <c r="M13" s="5" t="s">
        <v>1267</v>
      </c>
      <c r="N13" s="5" t="s">
        <v>1267</v>
      </c>
      <c r="O13" s="5" t="s">
        <v>1267</v>
      </c>
      <c r="P13" s="5" t="s">
        <v>1267</v>
      </c>
    </row>
    <row r="14" spans="2:18" ht="27" customHeight="1" x14ac:dyDescent="0.25">
      <c r="B14" s="33" t="s">
        <v>1566</v>
      </c>
      <c r="C14" s="4" t="s">
        <v>61</v>
      </c>
      <c r="D14" s="4" t="s">
        <v>61</v>
      </c>
      <c r="E14" s="4" t="s">
        <v>61</v>
      </c>
      <c r="F14" s="4" t="s">
        <v>61</v>
      </c>
      <c r="G14" s="4" t="s">
        <v>67</v>
      </c>
      <c r="H14" s="4" t="s">
        <v>67</v>
      </c>
      <c r="I14" s="4" t="s">
        <v>67</v>
      </c>
      <c r="J14" s="4" t="s">
        <v>67</v>
      </c>
      <c r="K14" s="4" t="s">
        <v>66</v>
      </c>
      <c r="L14" s="4" t="s">
        <v>66</v>
      </c>
      <c r="M14" s="4" t="s">
        <v>66</v>
      </c>
      <c r="N14" s="4" t="s">
        <v>66</v>
      </c>
      <c r="O14" s="4" t="s">
        <v>66</v>
      </c>
      <c r="P14" s="4" t="s">
        <v>66</v>
      </c>
    </row>
    <row r="15" spans="2:18" ht="27" customHeight="1" x14ac:dyDescent="0.25">
      <c r="B15" s="33" t="s">
        <v>1567</v>
      </c>
      <c r="C15" s="4" t="s">
        <v>70</v>
      </c>
      <c r="D15" s="4" t="s">
        <v>70</v>
      </c>
      <c r="E15" s="4" t="s">
        <v>70</v>
      </c>
      <c r="F15" s="4" t="s">
        <v>70</v>
      </c>
      <c r="G15" s="4" t="s">
        <v>67</v>
      </c>
      <c r="H15" s="4" t="s">
        <v>67</v>
      </c>
      <c r="I15" s="4" t="s">
        <v>67</v>
      </c>
      <c r="J15" s="4" t="s">
        <v>67</v>
      </c>
      <c r="K15" s="4" t="s">
        <v>66</v>
      </c>
      <c r="L15" s="4" t="s">
        <v>66</v>
      </c>
      <c r="M15" s="4" t="s">
        <v>66</v>
      </c>
      <c r="N15" s="4" t="s">
        <v>66</v>
      </c>
      <c r="O15" s="4" t="s">
        <v>66</v>
      </c>
      <c r="P15" s="4" t="s">
        <v>66</v>
      </c>
    </row>
    <row r="16" spans="2:18" ht="27" customHeight="1" x14ac:dyDescent="0.25">
      <c r="B16" s="33" t="s">
        <v>1569</v>
      </c>
      <c r="C16" s="4" t="s">
        <v>61</v>
      </c>
      <c r="D16" s="4" t="s">
        <v>61</v>
      </c>
      <c r="E16" s="4" t="s">
        <v>61</v>
      </c>
      <c r="F16" s="4" t="s">
        <v>61</v>
      </c>
      <c r="G16" s="4" t="s">
        <v>79</v>
      </c>
      <c r="H16" s="4" t="s">
        <v>79</v>
      </c>
      <c r="I16" s="4" t="s">
        <v>79</v>
      </c>
      <c r="J16" s="4" t="s">
        <v>79</v>
      </c>
      <c r="K16" s="4" t="s">
        <v>66</v>
      </c>
      <c r="L16" s="4" t="s">
        <v>66</v>
      </c>
      <c r="M16" s="4" t="s">
        <v>66</v>
      </c>
      <c r="N16" s="4" t="s">
        <v>66</v>
      </c>
      <c r="O16" s="4" t="s">
        <v>66</v>
      </c>
      <c r="P16" s="4" t="s">
        <v>66</v>
      </c>
    </row>
    <row r="17" spans="2:18" ht="27" customHeight="1" x14ac:dyDescent="0.25">
      <c r="B17" s="33" t="s">
        <v>1570</v>
      </c>
      <c r="C17" s="4" t="s">
        <v>81</v>
      </c>
      <c r="D17" s="4" t="s">
        <v>81</v>
      </c>
      <c r="E17" s="4" t="s">
        <v>81</v>
      </c>
      <c r="F17" s="4" t="s">
        <v>81</v>
      </c>
      <c r="G17" s="4" t="s">
        <v>84</v>
      </c>
      <c r="H17" s="4" t="s">
        <v>84</v>
      </c>
      <c r="I17" s="4" t="s">
        <v>84</v>
      </c>
      <c r="J17" s="4" t="s">
        <v>84</v>
      </c>
      <c r="K17" s="4" t="s">
        <v>66</v>
      </c>
      <c r="L17" s="4" t="s">
        <v>66</v>
      </c>
      <c r="M17" s="4" t="s">
        <v>66</v>
      </c>
      <c r="N17" s="4" t="s">
        <v>66</v>
      </c>
      <c r="O17" s="4" t="s">
        <v>66</v>
      </c>
      <c r="P17" s="4" t="s">
        <v>66</v>
      </c>
    </row>
    <row r="18" spans="2:18" ht="27" customHeight="1" x14ac:dyDescent="0.25">
      <c r="B18" s="3" t="s">
        <v>1268</v>
      </c>
      <c r="C18" s="3" t="s">
        <v>1268</v>
      </c>
      <c r="D18" s="3" t="s">
        <v>1268</v>
      </c>
      <c r="E18" s="3" t="s">
        <v>1268</v>
      </c>
      <c r="F18" s="3" t="s">
        <v>1268</v>
      </c>
      <c r="G18" s="3" t="s">
        <v>1268</v>
      </c>
      <c r="H18" s="3" t="s">
        <v>1268</v>
      </c>
      <c r="I18" s="3" t="s">
        <v>1268</v>
      </c>
      <c r="J18" s="3" t="s">
        <v>1268</v>
      </c>
      <c r="K18" s="3" t="s">
        <v>1268</v>
      </c>
      <c r="L18" s="3" t="s">
        <v>1268</v>
      </c>
      <c r="M18" s="3" t="s">
        <v>1268</v>
      </c>
      <c r="N18" s="3" t="s">
        <v>1268</v>
      </c>
      <c r="O18" s="3" t="s">
        <v>1268</v>
      </c>
      <c r="P18" s="3" t="s">
        <v>1268</v>
      </c>
    </row>
    <row r="19" spans="2:18" ht="27" customHeight="1" x14ac:dyDescent="0.25">
      <c r="B19" s="33" t="s">
        <v>1566</v>
      </c>
      <c r="C19" s="4" t="s">
        <v>62</v>
      </c>
      <c r="D19" s="4" t="s">
        <v>62</v>
      </c>
      <c r="E19" s="4" t="s">
        <v>62</v>
      </c>
      <c r="F19" s="4" t="s">
        <v>62</v>
      </c>
      <c r="G19" s="4" t="s">
        <v>62</v>
      </c>
      <c r="H19" s="4" t="s">
        <v>62</v>
      </c>
      <c r="I19" s="4" t="s">
        <v>62</v>
      </c>
      <c r="J19" s="4" t="s">
        <v>62</v>
      </c>
      <c r="K19" s="4" t="s">
        <v>62</v>
      </c>
      <c r="L19" s="4" t="s">
        <v>62</v>
      </c>
      <c r="M19" s="4" t="s">
        <v>62</v>
      </c>
      <c r="N19" s="4" t="s">
        <v>62</v>
      </c>
      <c r="O19" s="4" t="s">
        <v>62</v>
      </c>
      <c r="P19" s="4" t="s">
        <v>62</v>
      </c>
    </row>
    <row r="20" spans="2:18" ht="27" customHeight="1" x14ac:dyDescent="0.25">
      <c r="B20" s="33" t="s">
        <v>1567</v>
      </c>
      <c r="C20" s="4" t="s">
        <v>71</v>
      </c>
      <c r="D20" s="4" t="s">
        <v>71</v>
      </c>
      <c r="E20" s="4" t="s">
        <v>71</v>
      </c>
      <c r="F20" s="4" t="s">
        <v>71</v>
      </c>
      <c r="G20" s="4" t="s">
        <v>71</v>
      </c>
      <c r="H20" s="4" t="s">
        <v>71</v>
      </c>
      <c r="I20" s="4" t="s">
        <v>71</v>
      </c>
      <c r="J20" s="4" t="s">
        <v>71</v>
      </c>
      <c r="K20" s="4" t="s">
        <v>71</v>
      </c>
      <c r="L20" s="4" t="s">
        <v>71</v>
      </c>
      <c r="M20" s="4" t="s">
        <v>71</v>
      </c>
      <c r="N20" s="4" t="s">
        <v>71</v>
      </c>
      <c r="O20" s="4" t="s">
        <v>71</v>
      </c>
      <c r="P20" s="4" t="s">
        <v>71</v>
      </c>
    </row>
    <row r="21" spans="2:18" ht="27" customHeight="1" x14ac:dyDescent="0.25">
      <c r="B21" s="33" t="s">
        <v>1569</v>
      </c>
      <c r="C21" s="4" t="s">
        <v>77</v>
      </c>
      <c r="D21" s="4" t="s">
        <v>77</v>
      </c>
      <c r="E21" s="4" t="s">
        <v>77</v>
      </c>
      <c r="F21" s="4" t="s">
        <v>77</v>
      </c>
      <c r="G21" s="4" t="s">
        <v>77</v>
      </c>
      <c r="H21" s="4" t="s">
        <v>77</v>
      </c>
      <c r="I21" s="4" t="s">
        <v>77</v>
      </c>
      <c r="J21" s="4" t="s">
        <v>77</v>
      </c>
      <c r="K21" s="4" t="s">
        <v>77</v>
      </c>
      <c r="L21" s="4" t="s">
        <v>77</v>
      </c>
      <c r="M21" s="4" t="s">
        <v>77</v>
      </c>
      <c r="N21" s="4" t="s">
        <v>77</v>
      </c>
      <c r="O21" s="4" t="s">
        <v>77</v>
      </c>
      <c r="P21" s="4" t="s">
        <v>77</v>
      </c>
    </row>
    <row r="22" spans="2:18" ht="27" customHeight="1" x14ac:dyDescent="0.25">
      <c r="B22" s="33" t="s">
        <v>1570</v>
      </c>
      <c r="C22" s="4" t="s">
        <v>71</v>
      </c>
      <c r="D22" s="4" t="s">
        <v>71</v>
      </c>
      <c r="E22" s="4" t="s">
        <v>71</v>
      </c>
      <c r="F22" s="4" t="s">
        <v>71</v>
      </c>
      <c r="G22" s="4" t="s">
        <v>71</v>
      </c>
      <c r="H22" s="4" t="s">
        <v>71</v>
      </c>
      <c r="I22" s="4" t="s">
        <v>71</v>
      </c>
      <c r="J22" s="4" t="s">
        <v>71</v>
      </c>
      <c r="K22" s="4" t="s">
        <v>71</v>
      </c>
      <c r="L22" s="4" t="s">
        <v>71</v>
      </c>
      <c r="M22" s="4" t="s">
        <v>71</v>
      </c>
      <c r="N22" s="4" t="s">
        <v>71</v>
      </c>
      <c r="O22" s="4" t="s">
        <v>71</v>
      </c>
      <c r="P22" s="4" t="s">
        <v>71</v>
      </c>
    </row>
    <row r="23" spans="2:18" ht="34.5" customHeight="1" x14ac:dyDescent="0.25">
      <c r="B23" s="12" t="s">
        <v>149</v>
      </c>
      <c r="C23" s="12"/>
      <c r="D23" s="12"/>
      <c r="E23" s="12"/>
      <c r="F23" s="12"/>
      <c r="G23" s="12"/>
      <c r="H23" s="12"/>
      <c r="I23" s="12"/>
      <c r="J23" s="12"/>
      <c r="K23" s="12"/>
      <c r="L23" s="12"/>
      <c r="M23" s="12"/>
      <c r="N23" s="12"/>
      <c r="O23" s="12"/>
      <c r="P23" s="12"/>
    </row>
    <row r="24" spans="2:18" ht="24.75" customHeight="1" x14ac:dyDescent="0.25">
      <c r="B24" s="11" t="s">
        <v>1571</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1572</v>
      </c>
      <c r="C26" s="23" t="s">
        <v>1573</v>
      </c>
      <c r="D26" s="24"/>
      <c r="E26" s="24"/>
      <c r="F26" s="24"/>
      <c r="G26" s="25">
        <v>80</v>
      </c>
      <c r="H26" s="25">
        <v>10</v>
      </c>
      <c r="I26" s="25">
        <v>100</v>
      </c>
      <c r="J26" s="26">
        <v>0.5</v>
      </c>
      <c r="K26" s="27" t="s">
        <v>68</v>
      </c>
      <c r="L26" s="24" t="s">
        <v>74</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ht="45" customHeight="1" x14ac:dyDescent="0.25">
      <c r="B27" s="22" t="s">
        <v>1574</v>
      </c>
      <c r="C27" s="23" t="s">
        <v>81</v>
      </c>
      <c r="D27" s="24"/>
      <c r="E27" s="24"/>
      <c r="F27" s="24"/>
      <c r="G27" s="25">
        <v>90</v>
      </c>
      <c r="H27" s="25">
        <v>5</v>
      </c>
      <c r="I27" s="25">
        <v>100</v>
      </c>
      <c r="J27" s="26">
        <v>0.5</v>
      </c>
      <c r="K27" s="27" t="s">
        <v>68</v>
      </c>
      <c r="L27" s="24" t="s">
        <v>248</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x14ac:dyDescent="0.25">
      <c r="B28" s="7" t="s">
        <v>1262</v>
      </c>
      <c r="C28" s="7"/>
      <c r="D28" s="7"/>
      <c r="E28" s="7"/>
      <c r="F28" s="7"/>
      <c r="G28" s="7"/>
      <c r="H28" s="7"/>
      <c r="I28" s="7"/>
      <c r="J28" s="7"/>
      <c r="K28" s="7"/>
      <c r="L28" s="7"/>
      <c r="M28" s="7"/>
      <c r="N28" s="7"/>
      <c r="O28" s="7"/>
      <c r="P28" s="30">
        <f>J26*N26+J27*N27</f>
        <v>0</v>
      </c>
    </row>
    <row r="29" spans="2:18" ht="24.75" customHeight="1" x14ac:dyDescent="0.25">
      <c r="B29" s="11" t="s">
        <v>1575</v>
      </c>
      <c r="C29" s="10"/>
      <c r="D29" s="10"/>
      <c r="E29" s="10"/>
      <c r="F29" s="10"/>
      <c r="G29" s="10"/>
      <c r="H29" s="10"/>
      <c r="I29" s="10"/>
      <c r="J29" s="10"/>
      <c r="K29" s="10"/>
      <c r="L29" s="10"/>
      <c r="M29" s="10"/>
      <c r="N29" s="9"/>
      <c r="O29" s="18" t="s">
        <v>1244</v>
      </c>
      <c r="P29" s="19">
        <v>8.2999998331070007E-3</v>
      </c>
    </row>
    <row r="30" spans="2:18" ht="24" x14ac:dyDescent="0.25">
      <c r="B30" s="8" t="s">
        <v>0</v>
      </c>
      <c r="C30" s="8"/>
      <c r="D30" s="20" t="s">
        <v>1245</v>
      </c>
      <c r="E30" s="20" t="s">
        <v>1246</v>
      </c>
      <c r="F30" s="20" t="s">
        <v>1247</v>
      </c>
      <c r="G30" s="20" t="s">
        <v>1248</v>
      </c>
      <c r="H30" s="20" t="s">
        <v>1249</v>
      </c>
      <c r="I30" s="20" t="s">
        <v>1250</v>
      </c>
      <c r="J30" s="20" t="s">
        <v>1251</v>
      </c>
      <c r="K30" s="20" t="s">
        <v>1252</v>
      </c>
      <c r="L30" s="20" t="s">
        <v>1253</v>
      </c>
      <c r="M30" s="20" t="s">
        <v>1</v>
      </c>
      <c r="N30" s="20" t="s">
        <v>1254</v>
      </c>
      <c r="O30" s="20" t="s">
        <v>1255</v>
      </c>
      <c r="P30" s="20" t="s">
        <v>1256</v>
      </c>
      <c r="R30" s="21" t="s">
        <v>1257</v>
      </c>
    </row>
    <row r="31" spans="2:18" ht="45" customHeight="1" x14ac:dyDescent="0.25">
      <c r="B31" s="22" t="s">
        <v>1576</v>
      </c>
      <c r="C31" s="23" t="s">
        <v>61</v>
      </c>
      <c r="D31" s="24"/>
      <c r="E31" s="24"/>
      <c r="F31" s="24"/>
      <c r="G31" s="25">
        <v>90</v>
      </c>
      <c r="H31" s="25">
        <v>5</v>
      </c>
      <c r="I31" s="25">
        <v>100</v>
      </c>
      <c r="J31" s="26">
        <v>0.5</v>
      </c>
      <c r="K31" s="27" t="s">
        <v>68</v>
      </c>
      <c r="L31" s="24" t="s">
        <v>74</v>
      </c>
      <c r="M31" s="25">
        <v>0</v>
      </c>
      <c r="N31" s="28">
        <f>IF(G31 &gt; I31, (IF(AND(M31 = I31, M31 = (G31 - H31)), 125 %,IF(AND(M31&lt;=(G31+H31),M31&gt;=(G31-H31)),100%,IF(M31&gt;(G31+H31),(G31+H31)/M31,IF((M31&lt;(G31-H31)),100%+ABS(M31-G31)*25%/ABS(I31-G31)))))),IF(AND(M31=I31,M31=(G31+H31)),125%,IF(AND(M31&lt;=(G31+H31),M31&gt;=(G31-H31)),100%,IF(AND(M31=I31,M31=(G31+H31)),125%,IF(M31&lt;(G31-H31),M31/(G31-H31),IF(M31&gt;(G31+H31),100%+(M31-G31)*25%/(I31-G31)))))))</f>
        <v>0</v>
      </c>
      <c r="O31" s="25" t="str">
        <f>IF(N31 &gt;1,"Superou",IF(N31 =1,"Atingiu","Não atingiu"))</f>
        <v>Não atingiu</v>
      </c>
      <c r="P31" s="28">
        <f>N31-100%</f>
        <v>-1</v>
      </c>
      <c r="R31" s="29"/>
    </row>
    <row r="32" spans="2:18" ht="45" customHeight="1" x14ac:dyDescent="0.25">
      <c r="B32" s="22" t="s">
        <v>1577</v>
      </c>
      <c r="C32" s="23" t="s">
        <v>254</v>
      </c>
      <c r="D32" s="24"/>
      <c r="E32" s="24"/>
      <c r="F32" s="24"/>
      <c r="G32" s="25">
        <v>90</v>
      </c>
      <c r="H32" s="25">
        <v>5</v>
      </c>
      <c r="I32" s="25">
        <v>100</v>
      </c>
      <c r="J32" s="26">
        <v>0.5</v>
      </c>
      <c r="K32" s="27" t="s">
        <v>68</v>
      </c>
      <c r="L32" s="24" t="s">
        <v>248</v>
      </c>
      <c r="M32" s="25">
        <v>0</v>
      </c>
      <c r="N32" s="28">
        <f>IF(G32 &gt; I32, (IF(AND(M32 = I32, M32 = (G32 - H32)), 125 %,IF(AND(M32&lt;=(G32+H32),M32&gt;=(G32-H32)),100%,IF(M32&gt;(G32+H32),(G32+H32)/M32,IF((M32&lt;(G32-H32)),100%+ABS(M32-G32)*25%/ABS(I32-G32)))))),IF(AND(M32=I32,M32=(G32+H32)),125%,IF(AND(M32&lt;=(G32+H32),M32&gt;=(G32-H32)),100%,IF(AND(M32=I32,M32=(G32+H32)),125%,IF(M32&lt;(G32-H32),M32/(G32-H32),IF(M32&gt;(G32+H32),100%+(M32-G32)*25%/(I32-G32)))))))</f>
        <v>0</v>
      </c>
      <c r="O32" s="25" t="str">
        <f>IF(N32 &gt;1,"Superou",IF(N32 =1,"Atingiu","Não atingiu"))</f>
        <v>Não atingiu</v>
      </c>
      <c r="P32" s="28">
        <f>N32-100%</f>
        <v>-1</v>
      </c>
      <c r="R32" s="29"/>
    </row>
    <row r="33" spans="2:18" x14ac:dyDescent="0.25">
      <c r="B33" s="7" t="s">
        <v>1262</v>
      </c>
      <c r="C33" s="7"/>
      <c r="D33" s="7"/>
      <c r="E33" s="7"/>
      <c r="F33" s="7"/>
      <c r="G33" s="7"/>
      <c r="H33" s="7"/>
      <c r="I33" s="7"/>
      <c r="J33" s="7"/>
      <c r="K33" s="7"/>
      <c r="L33" s="7"/>
      <c r="M33" s="7"/>
      <c r="N33" s="7"/>
      <c r="O33" s="7"/>
      <c r="P33" s="30">
        <f>J31*N31+J32*N32</f>
        <v>0</v>
      </c>
    </row>
    <row r="34" spans="2:18" ht="24.75" customHeight="1" x14ac:dyDescent="0.25">
      <c r="B34" s="11" t="s">
        <v>1578</v>
      </c>
      <c r="C34" s="10"/>
      <c r="D34" s="10"/>
      <c r="E34" s="10"/>
      <c r="F34" s="10"/>
      <c r="G34" s="10"/>
      <c r="H34" s="10"/>
      <c r="I34" s="10"/>
      <c r="J34" s="10"/>
      <c r="K34" s="10"/>
      <c r="L34" s="10"/>
      <c r="M34" s="10"/>
      <c r="N34" s="9"/>
      <c r="O34" s="18" t="s">
        <v>1244</v>
      </c>
      <c r="P34" s="19">
        <v>8.2999998331070007E-3</v>
      </c>
    </row>
    <row r="35" spans="2:18" ht="24" x14ac:dyDescent="0.25">
      <c r="B35" s="8" t="s">
        <v>0</v>
      </c>
      <c r="C35" s="8"/>
      <c r="D35" s="20" t="s">
        <v>1245</v>
      </c>
      <c r="E35" s="20" t="s">
        <v>1246</v>
      </c>
      <c r="F35" s="20" t="s">
        <v>1247</v>
      </c>
      <c r="G35" s="20" t="s">
        <v>1248</v>
      </c>
      <c r="H35" s="20" t="s">
        <v>1249</v>
      </c>
      <c r="I35" s="20" t="s">
        <v>1250</v>
      </c>
      <c r="J35" s="20" t="s">
        <v>1251</v>
      </c>
      <c r="K35" s="20" t="s">
        <v>1252</v>
      </c>
      <c r="L35" s="20" t="s">
        <v>1253</v>
      </c>
      <c r="M35" s="20" t="s">
        <v>1</v>
      </c>
      <c r="N35" s="20" t="s">
        <v>1254</v>
      </c>
      <c r="O35" s="20" t="s">
        <v>1255</v>
      </c>
      <c r="P35" s="20" t="s">
        <v>1256</v>
      </c>
      <c r="R35" s="21" t="s">
        <v>1257</v>
      </c>
    </row>
    <row r="36" spans="2:18" ht="45" customHeight="1" x14ac:dyDescent="0.25">
      <c r="B36" s="22" t="s">
        <v>1579</v>
      </c>
      <c r="C36" s="23" t="s">
        <v>347</v>
      </c>
      <c r="D36" s="24"/>
      <c r="E36" s="24"/>
      <c r="F36" s="24"/>
      <c r="G36" s="25">
        <v>95</v>
      </c>
      <c r="H36" s="25">
        <v>1</v>
      </c>
      <c r="I36" s="25">
        <v>100</v>
      </c>
      <c r="J36" s="26">
        <v>1</v>
      </c>
      <c r="K36" s="27" t="s">
        <v>68</v>
      </c>
      <c r="L36" s="24" t="s">
        <v>260</v>
      </c>
      <c r="M36" s="25">
        <v>0</v>
      </c>
      <c r="N36" s="28">
        <f>IF(G36 &gt; I36, (IF(AND(M36 = I36, M36 = (G36 - H36)), 125 %,IF(AND(M36&lt;=(G36+H36),M36&gt;=(G36-H36)),100%,IF(M36&gt;(G36+H36),(G36+H36)/M36,IF((M36&lt;(G36-H36)),100%+ABS(M36-G36)*25%/ABS(I36-G36)))))),IF(AND(M36=I36,M36=(G36+H36)),125%,IF(AND(M36&lt;=(G36+H36),M36&gt;=(G36-H36)),100%,IF(AND(M36=I36,M36=(G36+H36)),125%,IF(M36&lt;(G36-H36),M36/(G36-H36),IF(M36&gt;(G36+H36),100%+(M36-G36)*25%/(I36-G36)))))))</f>
        <v>0</v>
      </c>
      <c r="O36" s="25" t="str">
        <f>IF(N36 &gt;1,"Superou",IF(N36 =1,"Atingiu","Não atingiu"))</f>
        <v>Não atingiu</v>
      </c>
      <c r="P36" s="28">
        <f>N36-100%</f>
        <v>-1</v>
      </c>
      <c r="R36" s="29"/>
    </row>
    <row r="37" spans="2:18" x14ac:dyDescent="0.25">
      <c r="B37" s="7" t="s">
        <v>1262</v>
      </c>
      <c r="C37" s="7"/>
      <c r="D37" s="7"/>
      <c r="E37" s="7"/>
      <c r="F37" s="7"/>
      <c r="G37" s="7"/>
      <c r="H37" s="7"/>
      <c r="I37" s="7"/>
      <c r="J37" s="7"/>
      <c r="K37" s="7"/>
      <c r="L37" s="7"/>
      <c r="M37" s="7"/>
      <c r="N37" s="7"/>
      <c r="O37" s="7"/>
      <c r="P37" s="30">
        <f>J36*N36</f>
        <v>0</v>
      </c>
    </row>
    <row r="38" spans="2:18" ht="24.75" customHeight="1" x14ac:dyDescent="0.25">
      <c r="B38" s="11" t="s">
        <v>1580</v>
      </c>
      <c r="C38" s="10"/>
      <c r="D38" s="10"/>
      <c r="E38" s="10"/>
      <c r="F38" s="10"/>
      <c r="G38" s="10"/>
      <c r="H38" s="10"/>
      <c r="I38" s="10"/>
      <c r="J38" s="10"/>
      <c r="K38" s="10"/>
      <c r="L38" s="10"/>
      <c r="M38" s="10"/>
      <c r="N38" s="9"/>
      <c r="O38" s="18" t="s">
        <v>1244</v>
      </c>
      <c r="P38" s="19">
        <v>8.2999998331070007E-3</v>
      </c>
    </row>
    <row r="39" spans="2:18" ht="24" x14ac:dyDescent="0.25">
      <c r="B39" s="8" t="s">
        <v>0</v>
      </c>
      <c r="C39" s="8"/>
      <c r="D39" s="20" t="s">
        <v>1245</v>
      </c>
      <c r="E39" s="20" t="s">
        <v>1246</v>
      </c>
      <c r="F39" s="20" t="s">
        <v>1247</v>
      </c>
      <c r="G39" s="20" t="s">
        <v>1248</v>
      </c>
      <c r="H39" s="20" t="s">
        <v>1249</v>
      </c>
      <c r="I39" s="20" t="s">
        <v>1250</v>
      </c>
      <c r="J39" s="20" t="s">
        <v>1251</v>
      </c>
      <c r="K39" s="20" t="s">
        <v>1252</v>
      </c>
      <c r="L39" s="20" t="s">
        <v>1253</v>
      </c>
      <c r="M39" s="20" t="s">
        <v>1</v>
      </c>
      <c r="N39" s="20" t="s">
        <v>1254</v>
      </c>
      <c r="O39" s="20" t="s">
        <v>1255</v>
      </c>
      <c r="P39" s="20" t="s">
        <v>1256</v>
      </c>
      <c r="R39" s="21" t="s">
        <v>1257</v>
      </c>
    </row>
    <row r="40" spans="2:18" ht="45" customHeight="1" x14ac:dyDescent="0.25">
      <c r="B40" s="22" t="s">
        <v>1581</v>
      </c>
      <c r="C40" s="23" t="s">
        <v>264</v>
      </c>
      <c r="D40" s="24"/>
      <c r="E40" s="24"/>
      <c r="F40" s="24"/>
      <c r="G40" s="25">
        <v>90</v>
      </c>
      <c r="H40" s="25">
        <v>5</v>
      </c>
      <c r="I40" s="25">
        <v>100</v>
      </c>
      <c r="J40" s="26">
        <v>1</v>
      </c>
      <c r="K40" s="27" t="s">
        <v>68</v>
      </c>
      <c r="L40" s="24" t="s">
        <v>266</v>
      </c>
      <c r="M40" s="25">
        <v>0</v>
      </c>
      <c r="N40" s="28">
        <f>IF(G40 &gt; I40, (IF(AND(M40 = I40, M40 = (G40 - H40)), 125 %,IF(AND(M40&lt;=(G40+H40),M40&gt;=(G40-H40)),100%,IF(M40&gt;(G40+H40),(G40+H40)/M40,IF((M40&lt;(G40-H40)),100%+ABS(M40-G40)*25%/ABS(I40-G40)))))),IF(AND(M40=I40,M40=(G40+H40)),125%,IF(AND(M40&lt;=(G40+H40),M40&gt;=(G40-H40)),100%,IF(AND(M40=I40,M40=(G40+H40)),125%,IF(M40&lt;(G40-H40),M40/(G40-H40),IF(M40&gt;(G40+H40),100%+(M40-G40)*25%/(I40-G40)))))))</f>
        <v>0</v>
      </c>
      <c r="O40" s="25" t="str">
        <f>IF(N40 &gt;1,"Superou",IF(N40 =1,"Atingiu","Não atingiu"))</f>
        <v>Não atingiu</v>
      </c>
      <c r="P40" s="28">
        <f>N40-100%</f>
        <v>-1</v>
      </c>
      <c r="R40" s="29"/>
    </row>
    <row r="41" spans="2:18" x14ac:dyDescent="0.25">
      <c r="B41" s="7" t="s">
        <v>1262</v>
      </c>
      <c r="C41" s="7"/>
      <c r="D41" s="7"/>
      <c r="E41" s="7"/>
      <c r="F41" s="7"/>
      <c r="G41" s="7"/>
      <c r="H41" s="7"/>
      <c r="I41" s="7"/>
      <c r="J41" s="7"/>
      <c r="K41" s="7"/>
      <c r="L41" s="7"/>
      <c r="M41" s="7"/>
      <c r="N41" s="7"/>
      <c r="O41" s="7"/>
      <c r="P41" s="30">
        <f>J40*N40</f>
        <v>0</v>
      </c>
    </row>
    <row r="42" spans="2:18" ht="24.75" customHeight="1" x14ac:dyDescent="0.25">
      <c r="B42" s="11" t="s">
        <v>1582</v>
      </c>
      <c r="C42" s="10"/>
      <c r="D42" s="10"/>
      <c r="E42" s="10"/>
      <c r="F42" s="10"/>
      <c r="G42" s="10"/>
      <c r="H42" s="10"/>
      <c r="I42" s="10"/>
      <c r="J42" s="10"/>
      <c r="K42" s="10"/>
      <c r="L42" s="10"/>
      <c r="M42" s="10"/>
      <c r="N42" s="9"/>
      <c r="O42" s="18" t="s">
        <v>1244</v>
      </c>
      <c r="P42" s="19">
        <v>8.2999998331070007E-3</v>
      </c>
    </row>
    <row r="43" spans="2:18" ht="24" x14ac:dyDescent="0.25">
      <c r="B43" s="8" t="s">
        <v>0</v>
      </c>
      <c r="C43" s="8"/>
      <c r="D43" s="20" t="s">
        <v>1245</v>
      </c>
      <c r="E43" s="20" t="s">
        <v>1246</v>
      </c>
      <c r="F43" s="20" t="s">
        <v>1247</v>
      </c>
      <c r="G43" s="20" t="s">
        <v>1248</v>
      </c>
      <c r="H43" s="20" t="s">
        <v>1249</v>
      </c>
      <c r="I43" s="20" t="s">
        <v>1250</v>
      </c>
      <c r="J43" s="20" t="s">
        <v>1251</v>
      </c>
      <c r="K43" s="20" t="s">
        <v>1252</v>
      </c>
      <c r="L43" s="20" t="s">
        <v>1253</v>
      </c>
      <c r="M43" s="20" t="s">
        <v>1</v>
      </c>
      <c r="N43" s="20" t="s">
        <v>1254</v>
      </c>
      <c r="O43" s="20" t="s">
        <v>1255</v>
      </c>
      <c r="P43" s="20" t="s">
        <v>1256</v>
      </c>
      <c r="R43" s="21" t="s">
        <v>1257</v>
      </c>
    </row>
    <row r="44" spans="2:18" ht="45" customHeight="1" x14ac:dyDescent="0.25">
      <c r="B44" s="22" t="s">
        <v>1583</v>
      </c>
      <c r="C44" s="23" t="s">
        <v>270</v>
      </c>
      <c r="D44" s="24"/>
      <c r="E44" s="24"/>
      <c r="F44" s="24"/>
      <c r="G44" s="25">
        <v>95</v>
      </c>
      <c r="H44" s="25">
        <v>3</v>
      </c>
      <c r="I44" s="25">
        <v>100</v>
      </c>
      <c r="J44" s="26">
        <v>1</v>
      </c>
      <c r="K44" s="27" t="s">
        <v>68</v>
      </c>
      <c r="L44" s="24" t="s">
        <v>272</v>
      </c>
      <c r="M44" s="25">
        <v>0</v>
      </c>
      <c r="N44" s="28">
        <f>IF(G44 &gt; I44, (IF(AND(M44 = I44, M44 = (G44 - H44)), 125 %,IF(AND(M44&lt;=(G44+H44),M44&gt;=(G44-H44)),100%,IF(M44&gt;(G44+H44),(G44+H44)/M44,IF((M44&lt;(G44-H44)),100%+ABS(M44-G44)*25%/ABS(I44-G44)))))),IF(AND(M44=I44,M44=(G44+H44)),125%,IF(AND(M44&lt;=(G44+H44),M44&gt;=(G44-H44)),100%,IF(AND(M44=I44,M44=(G44+H44)),125%,IF(M44&lt;(G44-H44),M44/(G44-H44),IF(M44&gt;(G44+H44),100%+(M44-G44)*25%/(I44-G44)))))))</f>
        <v>0</v>
      </c>
      <c r="O44" s="25" t="str">
        <f>IF(N44 &gt;1,"Superou",IF(N44 =1,"Atingiu","Não atingiu"))</f>
        <v>Não atingiu</v>
      </c>
      <c r="P44" s="28">
        <f>N44-100%</f>
        <v>-1</v>
      </c>
      <c r="R44" s="29"/>
    </row>
    <row r="45" spans="2:18" x14ac:dyDescent="0.25">
      <c r="B45" s="7" t="s">
        <v>1262</v>
      </c>
      <c r="C45" s="7"/>
      <c r="D45" s="7"/>
      <c r="E45" s="7"/>
      <c r="F45" s="7"/>
      <c r="G45" s="7"/>
      <c r="H45" s="7"/>
      <c r="I45" s="7"/>
      <c r="J45" s="7"/>
      <c r="K45" s="7"/>
      <c r="L45" s="7"/>
      <c r="M45" s="7"/>
      <c r="N45" s="7"/>
      <c r="O45" s="7"/>
      <c r="P45" s="30">
        <f>J44*N44</f>
        <v>0</v>
      </c>
    </row>
    <row r="46" spans="2:18" ht="30" customHeight="1" x14ac:dyDescent="0.25">
      <c r="B46" s="6" t="s">
        <v>1279</v>
      </c>
      <c r="C46" s="6"/>
      <c r="D46" s="6"/>
      <c r="E46" s="6"/>
      <c r="F46" s="6"/>
      <c r="G46" s="6"/>
      <c r="H46" s="6"/>
      <c r="I46" s="6"/>
      <c r="J46" s="6"/>
      <c r="K46" s="6"/>
      <c r="L46" s="6"/>
      <c r="M46" s="6"/>
      <c r="N46" s="6"/>
      <c r="O46" s="6"/>
      <c r="P46" s="31">
        <f>P24*P28+P29*P33+P34*P37+P38*P41+P42*P45</f>
        <v>0</v>
      </c>
    </row>
    <row r="47" spans="2:18" ht="27" customHeight="1" x14ac:dyDescent="0.25">
      <c r="B47" s="32" t="s">
        <v>1264</v>
      </c>
      <c r="C47" s="5" t="s">
        <v>1265</v>
      </c>
      <c r="D47" s="5" t="s">
        <v>1265</v>
      </c>
      <c r="E47" s="5" t="s">
        <v>1265</v>
      </c>
      <c r="F47" s="5" t="s">
        <v>1265</v>
      </c>
      <c r="G47" s="5" t="s">
        <v>1266</v>
      </c>
      <c r="H47" s="5" t="s">
        <v>1266</v>
      </c>
      <c r="I47" s="5" t="s">
        <v>1266</v>
      </c>
      <c r="J47" s="5" t="s">
        <v>1266</v>
      </c>
      <c r="K47" s="5" t="s">
        <v>1267</v>
      </c>
      <c r="L47" s="5" t="s">
        <v>1267</v>
      </c>
      <c r="M47" s="5" t="s">
        <v>1267</v>
      </c>
      <c r="N47" s="5" t="s">
        <v>1267</v>
      </c>
      <c r="O47" s="5" t="s">
        <v>1267</v>
      </c>
      <c r="P47" s="5" t="s">
        <v>1267</v>
      </c>
    </row>
    <row r="48" spans="2:18" ht="27" customHeight="1" x14ac:dyDescent="0.25">
      <c r="B48" s="33" t="s">
        <v>1572</v>
      </c>
      <c r="C48" s="4" t="s">
        <v>1573</v>
      </c>
      <c r="D48" s="4" t="s">
        <v>1573</v>
      </c>
      <c r="E48" s="4" t="s">
        <v>1573</v>
      </c>
      <c r="F48" s="4" t="s">
        <v>1573</v>
      </c>
      <c r="G48" s="4" t="s">
        <v>246</v>
      </c>
      <c r="H48" s="4" t="s">
        <v>246</v>
      </c>
      <c r="I48" s="4" t="s">
        <v>246</v>
      </c>
      <c r="J48" s="4" t="s">
        <v>246</v>
      </c>
      <c r="K48" s="4" t="s">
        <v>66</v>
      </c>
      <c r="L48" s="4" t="s">
        <v>66</v>
      </c>
      <c r="M48" s="4" t="s">
        <v>66</v>
      </c>
      <c r="N48" s="4" t="s">
        <v>66</v>
      </c>
      <c r="O48" s="4" t="s">
        <v>66</v>
      </c>
      <c r="P48" s="4" t="s">
        <v>66</v>
      </c>
    </row>
    <row r="49" spans="2:16" ht="27" customHeight="1" x14ac:dyDescent="0.25">
      <c r="B49" s="33" t="s">
        <v>1574</v>
      </c>
      <c r="C49" s="4" t="s">
        <v>81</v>
      </c>
      <c r="D49" s="4" t="s">
        <v>81</v>
      </c>
      <c r="E49" s="4" t="s">
        <v>81</v>
      </c>
      <c r="F49" s="4" t="s">
        <v>81</v>
      </c>
      <c r="G49" s="4" t="s">
        <v>250</v>
      </c>
      <c r="H49" s="4" t="s">
        <v>250</v>
      </c>
      <c r="I49" s="4" t="s">
        <v>250</v>
      </c>
      <c r="J49" s="4" t="s">
        <v>250</v>
      </c>
      <c r="K49" s="4" t="s">
        <v>66</v>
      </c>
      <c r="L49" s="4" t="s">
        <v>66</v>
      </c>
      <c r="M49" s="4" t="s">
        <v>66</v>
      </c>
      <c r="N49" s="4" t="s">
        <v>66</v>
      </c>
      <c r="O49" s="4" t="s">
        <v>66</v>
      </c>
      <c r="P49" s="4" t="s">
        <v>66</v>
      </c>
    </row>
    <row r="50" spans="2:16" ht="27" customHeight="1" x14ac:dyDescent="0.25">
      <c r="B50" s="33" t="s">
        <v>1576</v>
      </c>
      <c r="C50" s="4" t="s">
        <v>61</v>
      </c>
      <c r="D50" s="4" t="s">
        <v>61</v>
      </c>
      <c r="E50" s="4" t="s">
        <v>61</v>
      </c>
      <c r="F50" s="4" t="s">
        <v>61</v>
      </c>
      <c r="G50" s="4" t="s">
        <v>250</v>
      </c>
      <c r="H50" s="4" t="s">
        <v>250</v>
      </c>
      <c r="I50" s="4" t="s">
        <v>250</v>
      </c>
      <c r="J50" s="4" t="s">
        <v>250</v>
      </c>
      <c r="K50" s="4" t="s">
        <v>66</v>
      </c>
      <c r="L50" s="4" t="s">
        <v>66</v>
      </c>
      <c r="M50" s="4" t="s">
        <v>66</v>
      </c>
      <c r="N50" s="4" t="s">
        <v>66</v>
      </c>
      <c r="O50" s="4" t="s">
        <v>66</v>
      </c>
      <c r="P50" s="4" t="s">
        <v>66</v>
      </c>
    </row>
    <row r="51" spans="2:16" ht="27" customHeight="1" x14ac:dyDescent="0.25">
      <c r="B51" s="33" t="s">
        <v>1577</v>
      </c>
      <c r="C51" s="4" t="s">
        <v>254</v>
      </c>
      <c r="D51" s="4" t="s">
        <v>254</v>
      </c>
      <c r="E51" s="4" t="s">
        <v>254</v>
      </c>
      <c r="F51" s="4" t="s">
        <v>254</v>
      </c>
      <c r="G51" s="4" t="s">
        <v>250</v>
      </c>
      <c r="H51" s="4" t="s">
        <v>250</v>
      </c>
      <c r="I51" s="4" t="s">
        <v>250</v>
      </c>
      <c r="J51" s="4" t="s">
        <v>250</v>
      </c>
      <c r="K51" s="4" t="s">
        <v>66</v>
      </c>
      <c r="L51" s="4" t="s">
        <v>66</v>
      </c>
      <c r="M51" s="4" t="s">
        <v>66</v>
      </c>
      <c r="N51" s="4" t="s">
        <v>66</v>
      </c>
      <c r="O51" s="4" t="s">
        <v>66</v>
      </c>
      <c r="P51" s="4" t="s">
        <v>66</v>
      </c>
    </row>
    <row r="52" spans="2:16" ht="27" customHeight="1" x14ac:dyDescent="0.25">
      <c r="B52" s="33" t="s">
        <v>1579</v>
      </c>
      <c r="C52" s="4" t="s">
        <v>347</v>
      </c>
      <c r="D52" s="4" t="s">
        <v>347</v>
      </c>
      <c r="E52" s="4" t="s">
        <v>347</v>
      </c>
      <c r="F52" s="4" t="s">
        <v>347</v>
      </c>
      <c r="G52" s="4" t="s">
        <v>261</v>
      </c>
      <c r="H52" s="4" t="s">
        <v>261</v>
      </c>
      <c r="I52" s="4" t="s">
        <v>261</v>
      </c>
      <c r="J52" s="4" t="s">
        <v>261</v>
      </c>
      <c r="K52" s="4" t="s">
        <v>66</v>
      </c>
      <c r="L52" s="4" t="s">
        <v>66</v>
      </c>
      <c r="M52" s="4" t="s">
        <v>66</v>
      </c>
      <c r="N52" s="4" t="s">
        <v>66</v>
      </c>
      <c r="O52" s="4" t="s">
        <v>66</v>
      </c>
      <c r="P52" s="4" t="s">
        <v>66</v>
      </c>
    </row>
    <row r="53" spans="2:16" ht="27" customHeight="1" x14ac:dyDescent="0.25">
      <c r="B53" s="33" t="s">
        <v>1581</v>
      </c>
      <c r="C53" s="4" t="s">
        <v>264</v>
      </c>
      <c r="D53" s="4" t="s">
        <v>264</v>
      </c>
      <c r="E53" s="4" t="s">
        <v>264</v>
      </c>
      <c r="F53" s="4" t="s">
        <v>264</v>
      </c>
      <c r="G53" s="4" t="s">
        <v>267</v>
      </c>
      <c r="H53" s="4" t="s">
        <v>267</v>
      </c>
      <c r="I53" s="4" t="s">
        <v>267</v>
      </c>
      <c r="J53" s="4" t="s">
        <v>267</v>
      </c>
      <c r="K53" s="4" t="s">
        <v>66</v>
      </c>
      <c r="L53" s="4" t="s">
        <v>66</v>
      </c>
      <c r="M53" s="4" t="s">
        <v>66</v>
      </c>
      <c r="N53" s="4" t="s">
        <v>66</v>
      </c>
      <c r="O53" s="4" t="s">
        <v>66</v>
      </c>
      <c r="P53" s="4" t="s">
        <v>66</v>
      </c>
    </row>
    <row r="54" spans="2:16" ht="27" customHeight="1" x14ac:dyDescent="0.25">
      <c r="B54" s="33" t="s">
        <v>1583</v>
      </c>
      <c r="C54" s="4" t="s">
        <v>270</v>
      </c>
      <c r="D54" s="4" t="s">
        <v>270</v>
      </c>
      <c r="E54" s="4" t="s">
        <v>270</v>
      </c>
      <c r="F54" s="4" t="s">
        <v>270</v>
      </c>
      <c r="G54" s="4" t="s">
        <v>273</v>
      </c>
      <c r="H54" s="4" t="s">
        <v>273</v>
      </c>
      <c r="I54" s="4" t="s">
        <v>273</v>
      </c>
      <c r="J54" s="4" t="s">
        <v>273</v>
      </c>
      <c r="K54" s="4" t="s">
        <v>66</v>
      </c>
      <c r="L54" s="4" t="s">
        <v>66</v>
      </c>
      <c r="M54" s="4" t="s">
        <v>66</v>
      </c>
      <c r="N54" s="4" t="s">
        <v>66</v>
      </c>
      <c r="O54" s="4" t="s">
        <v>66</v>
      </c>
      <c r="P54" s="4" t="s">
        <v>66</v>
      </c>
    </row>
    <row r="55" spans="2:16" ht="27" customHeight="1" x14ac:dyDescent="0.25">
      <c r="B55" s="3" t="s">
        <v>1268</v>
      </c>
      <c r="C55" s="3" t="s">
        <v>1268</v>
      </c>
      <c r="D55" s="3" t="s">
        <v>1268</v>
      </c>
      <c r="E55" s="3" t="s">
        <v>1268</v>
      </c>
      <c r="F55" s="3" t="s">
        <v>1268</v>
      </c>
      <c r="G55" s="3" t="s">
        <v>1268</v>
      </c>
      <c r="H55" s="3" t="s">
        <v>1268</v>
      </c>
      <c r="I55" s="3" t="s">
        <v>1268</v>
      </c>
      <c r="J55" s="3" t="s">
        <v>1268</v>
      </c>
      <c r="K55" s="3" t="s">
        <v>1268</v>
      </c>
      <c r="L55" s="3" t="s">
        <v>1268</v>
      </c>
      <c r="M55" s="3" t="s">
        <v>1268</v>
      </c>
      <c r="N55" s="3" t="s">
        <v>1268</v>
      </c>
      <c r="O55" s="3" t="s">
        <v>1268</v>
      </c>
      <c r="P55" s="3" t="s">
        <v>1268</v>
      </c>
    </row>
    <row r="56" spans="2:16" ht="27" customHeight="1" x14ac:dyDescent="0.25">
      <c r="B56" s="33" t="s">
        <v>1572</v>
      </c>
      <c r="C56" s="4" t="s">
        <v>245</v>
      </c>
      <c r="D56" s="4" t="s">
        <v>245</v>
      </c>
      <c r="E56" s="4" t="s">
        <v>245</v>
      </c>
      <c r="F56" s="4" t="s">
        <v>245</v>
      </c>
      <c r="G56" s="4" t="s">
        <v>245</v>
      </c>
      <c r="H56" s="4" t="s">
        <v>245</v>
      </c>
      <c r="I56" s="4" t="s">
        <v>245</v>
      </c>
      <c r="J56" s="4" t="s">
        <v>245</v>
      </c>
      <c r="K56" s="4" t="s">
        <v>245</v>
      </c>
      <c r="L56" s="4" t="s">
        <v>245</v>
      </c>
      <c r="M56" s="4" t="s">
        <v>245</v>
      </c>
      <c r="N56" s="4" t="s">
        <v>245</v>
      </c>
      <c r="O56" s="4" t="s">
        <v>245</v>
      </c>
      <c r="P56" s="4" t="s">
        <v>245</v>
      </c>
    </row>
    <row r="57" spans="2:16" ht="27" customHeight="1" x14ac:dyDescent="0.25">
      <c r="B57" s="33" t="s">
        <v>1574</v>
      </c>
      <c r="C57" s="4" t="s">
        <v>245</v>
      </c>
      <c r="D57" s="4" t="s">
        <v>245</v>
      </c>
      <c r="E57" s="4" t="s">
        <v>245</v>
      </c>
      <c r="F57" s="4" t="s">
        <v>245</v>
      </c>
      <c r="G57" s="4" t="s">
        <v>245</v>
      </c>
      <c r="H57" s="4" t="s">
        <v>245</v>
      </c>
      <c r="I57" s="4" t="s">
        <v>245</v>
      </c>
      <c r="J57" s="4" t="s">
        <v>245</v>
      </c>
      <c r="K57" s="4" t="s">
        <v>245</v>
      </c>
      <c r="L57" s="4" t="s">
        <v>245</v>
      </c>
      <c r="M57" s="4" t="s">
        <v>245</v>
      </c>
      <c r="N57" s="4" t="s">
        <v>245</v>
      </c>
      <c r="O57" s="4" t="s">
        <v>245</v>
      </c>
      <c r="P57" s="4" t="s">
        <v>245</v>
      </c>
    </row>
    <row r="58" spans="2:16" ht="27" customHeight="1" x14ac:dyDescent="0.25">
      <c r="B58" s="33" t="s">
        <v>1576</v>
      </c>
      <c r="C58" s="4" t="s">
        <v>245</v>
      </c>
      <c r="D58" s="4" t="s">
        <v>245</v>
      </c>
      <c r="E58" s="4" t="s">
        <v>245</v>
      </c>
      <c r="F58" s="4" t="s">
        <v>245</v>
      </c>
      <c r="G58" s="4" t="s">
        <v>245</v>
      </c>
      <c r="H58" s="4" t="s">
        <v>245</v>
      </c>
      <c r="I58" s="4" t="s">
        <v>245</v>
      </c>
      <c r="J58" s="4" t="s">
        <v>245</v>
      </c>
      <c r="K58" s="4" t="s">
        <v>245</v>
      </c>
      <c r="L58" s="4" t="s">
        <v>245</v>
      </c>
      <c r="M58" s="4" t="s">
        <v>245</v>
      </c>
      <c r="N58" s="4" t="s">
        <v>245</v>
      </c>
      <c r="O58" s="4" t="s">
        <v>245</v>
      </c>
      <c r="P58" s="4" t="s">
        <v>245</v>
      </c>
    </row>
    <row r="59" spans="2:16" ht="27" customHeight="1" x14ac:dyDescent="0.25">
      <c r="B59" s="33" t="s">
        <v>1577</v>
      </c>
      <c r="C59" s="4" t="s">
        <v>255</v>
      </c>
      <c r="D59" s="4" t="s">
        <v>255</v>
      </c>
      <c r="E59" s="4" t="s">
        <v>255</v>
      </c>
      <c r="F59" s="4" t="s">
        <v>255</v>
      </c>
      <c r="G59" s="4" t="s">
        <v>255</v>
      </c>
      <c r="H59" s="4" t="s">
        <v>255</v>
      </c>
      <c r="I59" s="4" t="s">
        <v>255</v>
      </c>
      <c r="J59" s="4" t="s">
        <v>255</v>
      </c>
      <c r="K59" s="4" t="s">
        <v>255</v>
      </c>
      <c r="L59" s="4" t="s">
        <v>255</v>
      </c>
      <c r="M59" s="4" t="s">
        <v>255</v>
      </c>
      <c r="N59" s="4" t="s">
        <v>255</v>
      </c>
      <c r="O59" s="4" t="s">
        <v>255</v>
      </c>
      <c r="P59" s="4" t="s">
        <v>255</v>
      </c>
    </row>
    <row r="60" spans="2:16" ht="27" customHeight="1" x14ac:dyDescent="0.25">
      <c r="B60" s="33" t="s">
        <v>1579</v>
      </c>
      <c r="C60" s="4" t="s">
        <v>259</v>
      </c>
      <c r="D60" s="4" t="s">
        <v>259</v>
      </c>
      <c r="E60" s="4" t="s">
        <v>259</v>
      </c>
      <c r="F60" s="4" t="s">
        <v>259</v>
      </c>
      <c r="G60" s="4" t="s">
        <v>259</v>
      </c>
      <c r="H60" s="4" t="s">
        <v>259</v>
      </c>
      <c r="I60" s="4" t="s">
        <v>259</v>
      </c>
      <c r="J60" s="4" t="s">
        <v>259</v>
      </c>
      <c r="K60" s="4" t="s">
        <v>259</v>
      </c>
      <c r="L60" s="4" t="s">
        <v>259</v>
      </c>
      <c r="M60" s="4" t="s">
        <v>259</v>
      </c>
      <c r="N60" s="4" t="s">
        <v>259</v>
      </c>
      <c r="O60" s="4" t="s">
        <v>259</v>
      </c>
      <c r="P60" s="4" t="s">
        <v>259</v>
      </c>
    </row>
    <row r="61" spans="2:16" ht="27" customHeight="1" x14ac:dyDescent="0.25">
      <c r="B61" s="33" t="s">
        <v>1581</v>
      </c>
      <c r="C61" s="4" t="s">
        <v>265</v>
      </c>
      <c r="D61" s="4" t="s">
        <v>265</v>
      </c>
      <c r="E61" s="4" t="s">
        <v>265</v>
      </c>
      <c r="F61" s="4" t="s">
        <v>265</v>
      </c>
      <c r="G61" s="4" t="s">
        <v>265</v>
      </c>
      <c r="H61" s="4" t="s">
        <v>265</v>
      </c>
      <c r="I61" s="4" t="s">
        <v>265</v>
      </c>
      <c r="J61" s="4" t="s">
        <v>265</v>
      </c>
      <c r="K61" s="4" t="s">
        <v>265</v>
      </c>
      <c r="L61" s="4" t="s">
        <v>265</v>
      </c>
      <c r="M61" s="4" t="s">
        <v>265</v>
      </c>
      <c r="N61" s="4" t="s">
        <v>265</v>
      </c>
      <c r="O61" s="4" t="s">
        <v>265</v>
      </c>
      <c r="P61" s="4" t="s">
        <v>265</v>
      </c>
    </row>
    <row r="62" spans="2:16" ht="27" customHeight="1" x14ac:dyDescent="0.25">
      <c r="B62" s="33" t="s">
        <v>1583</v>
      </c>
      <c r="C62" s="4" t="s">
        <v>271</v>
      </c>
      <c r="D62" s="4" t="s">
        <v>271</v>
      </c>
      <c r="E62" s="4" t="s">
        <v>271</v>
      </c>
      <c r="F62" s="4" t="s">
        <v>271</v>
      </c>
      <c r="G62" s="4" t="s">
        <v>271</v>
      </c>
      <c r="H62" s="4" t="s">
        <v>271</v>
      </c>
      <c r="I62" s="4" t="s">
        <v>271</v>
      </c>
      <c r="J62" s="4" t="s">
        <v>271</v>
      </c>
      <c r="K62" s="4" t="s">
        <v>271</v>
      </c>
      <c r="L62" s="4" t="s">
        <v>271</v>
      </c>
      <c r="M62" s="4" t="s">
        <v>271</v>
      </c>
      <c r="N62" s="4" t="s">
        <v>271</v>
      </c>
      <c r="O62" s="4" t="s">
        <v>271</v>
      </c>
      <c r="P62" s="4" t="s">
        <v>271</v>
      </c>
    </row>
    <row r="64" spans="2:16" ht="34.5" customHeight="1" x14ac:dyDescent="0.25">
      <c r="B64" s="13" t="s">
        <v>4</v>
      </c>
      <c r="C64" s="13"/>
      <c r="D64" s="13"/>
      <c r="E64" s="13"/>
      <c r="F64" s="13"/>
      <c r="G64" s="13"/>
      <c r="H64" s="13"/>
      <c r="I64" s="13"/>
      <c r="J64" s="13"/>
      <c r="K64" s="13"/>
      <c r="L64" s="13"/>
      <c r="M64" s="13"/>
      <c r="N64" s="13"/>
      <c r="O64" s="13"/>
      <c r="P64" s="13"/>
    </row>
    <row r="66" spans="2:16" x14ac:dyDescent="0.25">
      <c r="B66" s="2" t="s">
        <v>5</v>
      </c>
      <c r="C66" s="1"/>
      <c r="D66" s="1" t="s">
        <v>59</v>
      </c>
      <c r="E66" s="1"/>
      <c r="F66" s="1"/>
      <c r="G66" s="1"/>
      <c r="H66" s="1"/>
      <c r="I66" s="1"/>
      <c r="J66" s="1"/>
      <c r="K66" s="1"/>
      <c r="L66" s="1"/>
      <c r="M66" s="1"/>
      <c r="N66" s="1"/>
      <c r="O66" s="1"/>
      <c r="P66" s="1"/>
    </row>
    <row r="67" spans="2:16" x14ac:dyDescent="0.25">
      <c r="B67" s="2" t="s">
        <v>7</v>
      </c>
      <c r="C67" s="1"/>
      <c r="D67" s="1" t="s">
        <v>8</v>
      </c>
      <c r="E67" s="1"/>
      <c r="F67" s="1"/>
      <c r="G67" s="1"/>
      <c r="H67" s="1"/>
      <c r="I67" s="1"/>
      <c r="J67" s="1"/>
      <c r="K67" s="1"/>
      <c r="L67" s="1"/>
      <c r="M67" s="1"/>
      <c r="N67" s="1"/>
      <c r="O67" s="1"/>
      <c r="P67" s="1"/>
    </row>
    <row r="68" spans="2:16" x14ac:dyDescent="0.25">
      <c r="B68" s="2" t="s">
        <v>9</v>
      </c>
      <c r="C68" s="1"/>
      <c r="D68" s="1" t="s">
        <v>60</v>
      </c>
      <c r="E68" s="1"/>
      <c r="F68" s="1"/>
      <c r="G68" s="1"/>
      <c r="H68" s="1"/>
      <c r="I68" s="1"/>
      <c r="J68" s="1"/>
      <c r="K68" s="1"/>
      <c r="L68" s="1"/>
      <c r="M68" s="1"/>
      <c r="N68" s="1"/>
      <c r="O68" s="1"/>
      <c r="P68" s="1"/>
    </row>
    <row r="69" spans="2:16" x14ac:dyDescent="0.25">
      <c r="B69" s="2" t="s">
        <v>11</v>
      </c>
      <c r="C69" s="1"/>
      <c r="D69" s="1" t="s">
        <v>61</v>
      </c>
      <c r="E69" s="1"/>
      <c r="F69" s="1"/>
      <c r="G69" s="1"/>
      <c r="H69" s="1"/>
      <c r="I69" s="1"/>
      <c r="J69" s="1"/>
      <c r="K69" s="1"/>
      <c r="L69" s="1"/>
      <c r="M69" s="1"/>
      <c r="N69" s="1"/>
      <c r="O69" s="1"/>
      <c r="P69" s="1"/>
    </row>
    <row r="70" spans="2:16" x14ac:dyDescent="0.25">
      <c r="B70" s="2" t="s">
        <v>13</v>
      </c>
      <c r="C70" s="1"/>
      <c r="D70" s="1" t="s">
        <v>62</v>
      </c>
      <c r="E70" s="1"/>
      <c r="F70" s="1"/>
      <c r="G70" s="1"/>
      <c r="H70" s="1"/>
      <c r="I70" s="1"/>
      <c r="J70" s="1"/>
      <c r="K70" s="1"/>
      <c r="L70" s="1"/>
      <c r="M70" s="1"/>
      <c r="N70" s="1"/>
      <c r="O70" s="1"/>
      <c r="P70" s="1"/>
    </row>
    <row r="71" spans="2:16" x14ac:dyDescent="0.25">
      <c r="B71" s="2" t="s">
        <v>15</v>
      </c>
      <c r="C71" s="1"/>
      <c r="D71" s="1" t="s">
        <v>63</v>
      </c>
      <c r="E71" s="1"/>
      <c r="F71" s="1"/>
      <c r="G71" s="1"/>
      <c r="H71" s="1"/>
      <c r="I71" s="1"/>
      <c r="J71" s="1"/>
      <c r="K71" s="1"/>
      <c r="L71" s="1"/>
      <c r="M71" s="1"/>
      <c r="N71" s="1"/>
      <c r="O71" s="1"/>
      <c r="P71" s="1"/>
    </row>
    <row r="72" spans="2:16" x14ac:dyDescent="0.25">
      <c r="B72" s="2" t="s">
        <v>16</v>
      </c>
      <c r="C72" s="1"/>
      <c r="D72" s="1" t="s">
        <v>64</v>
      </c>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65</v>
      </c>
      <c r="E74" s="1"/>
      <c r="F74" s="1"/>
      <c r="G74" s="1"/>
      <c r="H74" s="1"/>
      <c r="I74" s="1"/>
      <c r="J74" s="1"/>
      <c r="K74" s="1"/>
      <c r="L74" s="1"/>
      <c r="M74" s="1"/>
      <c r="N74" s="1"/>
      <c r="O74" s="1"/>
      <c r="P74" s="1"/>
    </row>
    <row r="75" spans="2:16" x14ac:dyDescent="0.25">
      <c r="B75" s="2" t="s">
        <v>20</v>
      </c>
      <c r="C75" s="1"/>
      <c r="D75" s="1">
        <v>80</v>
      </c>
      <c r="E75" s="1"/>
      <c r="F75" s="1"/>
      <c r="G75" s="1"/>
      <c r="H75" s="1"/>
      <c r="I75" s="1"/>
      <c r="J75" s="1"/>
      <c r="K75" s="1"/>
      <c r="L75" s="1"/>
      <c r="M75" s="1"/>
      <c r="N75" s="1"/>
      <c r="O75" s="1"/>
      <c r="P75" s="1"/>
    </row>
    <row r="76" spans="2:16" x14ac:dyDescent="0.25">
      <c r="B76" s="2" t="s">
        <v>21</v>
      </c>
      <c r="C76" s="1"/>
      <c r="D76" s="1">
        <v>10</v>
      </c>
      <c r="E76" s="1"/>
      <c r="F76" s="1"/>
      <c r="G76" s="1"/>
      <c r="H76" s="1"/>
      <c r="I76" s="1"/>
      <c r="J76" s="1"/>
      <c r="K76" s="1"/>
      <c r="L76" s="1"/>
      <c r="M76" s="1"/>
      <c r="N76" s="1"/>
      <c r="O76" s="1"/>
      <c r="P76" s="1"/>
    </row>
    <row r="77" spans="2:16" x14ac:dyDescent="0.25">
      <c r="B77" s="2" t="s">
        <v>22</v>
      </c>
      <c r="C77" s="1"/>
      <c r="D77" s="1">
        <v>100</v>
      </c>
      <c r="E77" s="1"/>
      <c r="F77" s="1"/>
      <c r="G77" s="1"/>
      <c r="H77" s="1"/>
      <c r="I77" s="1"/>
      <c r="J77" s="1"/>
      <c r="K77" s="1"/>
      <c r="L77" s="1"/>
      <c r="M77" s="1"/>
      <c r="N77" s="1"/>
      <c r="O77" s="1"/>
      <c r="P77" s="1"/>
    </row>
    <row r="78" spans="2:16" x14ac:dyDescent="0.25">
      <c r="B78" s="2" t="s">
        <v>23</v>
      </c>
      <c r="C78" s="1"/>
      <c r="D78" s="1" t="s">
        <v>49</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67</v>
      </c>
      <c r="E83" s="1"/>
      <c r="F83" s="1"/>
      <c r="G83" s="1"/>
      <c r="H83" s="1"/>
      <c r="I83" s="1"/>
      <c r="J83" s="1"/>
      <c r="K83" s="1"/>
      <c r="L83" s="1"/>
      <c r="M83" s="1"/>
      <c r="N83" s="1"/>
      <c r="O83" s="1"/>
      <c r="P83" s="1"/>
    </row>
    <row r="84" spans="2:16" x14ac:dyDescent="0.25">
      <c r="B84" s="2" t="s">
        <v>34</v>
      </c>
      <c r="C84" s="1"/>
      <c r="D84" s="1" t="s">
        <v>68</v>
      </c>
      <c r="E84" s="1"/>
      <c r="F84" s="1"/>
      <c r="G84" s="1"/>
      <c r="H84" s="1"/>
      <c r="I84" s="1"/>
      <c r="J84" s="1"/>
      <c r="K84" s="1"/>
      <c r="L84" s="1"/>
      <c r="M84" s="1"/>
      <c r="N84" s="1"/>
      <c r="O84" s="1"/>
      <c r="P84" s="1"/>
    </row>
    <row r="86" spans="2:16" x14ac:dyDescent="0.25">
      <c r="B86" s="2" t="s">
        <v>5</v>
      </c>
      <c r="C86" s="1"/>
      <c r="D86" s="1" t="s">
        <v>59</v>
      </c>
      <c r="E86" s="1"/>
      <c r="F86" s="1"/>
      <c r="G86" s="1"/>
      <c r="H86" s="1"/>
      <c r="I86" s="1"/>
      <c r="J86" s="1"/>
      <c r="K86" s="1"/>
      <c r="L86" s="1"/>
      <c r="M86" s="1"/>
      <c r="N86" s="1"/>
      <c r="O86" s="1"/>
      <c r="P86" s="1"/>
    </row>
    <row r="87" spans="2:16" x14ac:dyDescent="0.25">
      <c r="B87" s="2" t="s">
        <v>7</v>
      </c>
      <c r="C87" s="1"/>
      <c r="D87" s="1" t="s">
        <v>8</v>
      </c>
      <c r="E87" s="1"/>
      <c r="F87" s="1"/>
      <c r="G87" s="1"/>
      <c r="H87" s="1"/>
      <c r="I87" s="1"/>
      <c r="J87" s="1"/>
      <c r="K87" s="1"/>
      <c r="L87" s="1"/>
      <c r="M87" s="1"/>
      <c r="N87" s="1"/>
      <c r="O87" s="1"/>
      <c r="P87" s="1"/>
    </row>
    <row r="88" spans="2:16" x14ac:dyDescent="0.25">
      <c r="B88" s="2" t="s">
        <v>9</v>
      </c>
      <c r="C88" s="1"/>
      <c r="D88" s="1" t="s">
        <v>69</v>
      </c>
      <c r="E88" s="1"/>
      <c r="F88" s="1"/>
      <c r="G88" s="1"/>
      <c r="H88" s="1"/>
      <c r="I88" s="1"/>
      <c r="J88" s="1"/>
      <c r="K88" s="1"/>
      <c r="L88" s="1"/>
      <c r="M88" s="1"/>
      <c r="N88" s="1"/>
      <c r="O88" s="1"/>
      <c r="P88" s="1"/>
    </row>
    <row r="89" spans="2:16" x14ac:dyDescent="0.25">
      <c r="B89" s="2" t="s">
        <v>11</v>
      </c>
      <c r="C89" s="1"/>
      <c r="D89" s="1" t="s">
        <v>70</v>
      </c>
      <c r="E89" s="1"/>
      <c r="F89" s="1"/>
      <c r="G89" s="1"/>
      <c r="H89" s="1"/>
      <c r="I89" s="1"/>
      <c r="J89" s="1"/>
      <c r="K89" s="1"/>
      <c r="L89" s="1"/>
      <c r="M89" s="1"/>
      <c r="N89" s="1"/>
      <c r="O89" s="1"/>
      <c r="P89" s="1"/>
    </row>
    <row r="90" spans="2:16" x14ac:dyDescent="0.25">
      <c r="B90" s="2" t="s">
        <v>13</v>
      </c>
      <c r="C90" s="1"/>
      <c r="D90" s="1" t="s">
        <v>71</v>
      </c>
      <c r="E90" s="1"/>
      <c r="F90" s="1"/>
      <c r="G90" s="1"/>
      <c r="H90" s="1"/>
      <c r="I90" s="1"/>
      <c r="J90" s="1"/>
      <c r="K90" s="1"/>
      <c r="L90" s="1"/>
      <c r="M90" s="1"/>
      <c r="N90" s="1"/>
      <c r="O90" s="1"/>
      <c r="P90" s="1"/>
    </row>
    <row r="91" spans="2:16" x14ac:dyDescent="0.25">
      <c r="B91" s="2" t="s">
        <v>15</v>
      </c>
      <c r="C91" s="1"/>
      <c r="D91" s="1" t="s">
        <v>72</v>
      </c>
      <c r="E91" s="1"/>
      <c r="F91" s="1"/>
      <c r="G91" s="1"/>
      <c r="H91" s="1"/>
      <c r="I91" s="1"/>
      <c r="J91" s="1"/>
      <c r="K91" s="1"/>
      <c r="L91" s="1"/>
      <c r="M91" s="1"/>
      <c r="N91" s="1"/>
      <c r="O91" s="1"/>
      <c r="P91" s="1"/>
    </row>
    <row r="92" spans="2:16" x14ac:dyDescent="0.25">
      <c r="B92" s="2" t="s">
        <v>16</v>
      </c>
      <c r="C92" s="1"/>
      <c r="D92" s="1" t="s">
        <v>73</v>
      </c>
      <c r="E92" s="1"/>
      <c r="F92" s="1"/>
      <c r="G92" s="1"/>
      <c r="H92" s="1"/>
      <c r="I92" s="1"/>
      <c r="J92" s="1"/>
      <c r="K92" s="1"/>
      <c r="L92" s="1"/>
      <c r="M92" s="1"/>
      <c r="N92" s="1"/>
      <c r="O92" s="1"/>
      <c r="P92" s="1"/>
    </row>
    <row r="93" spans="2:16" x14ac:dyDescent="0.25">
      <c r="B93" s="2" t="s">
        <v>17</v>
      </c>
      <c r="C93" s="1"/>
      <c r="D93" s="1"/>
      <c r="E93" s="1"/>
      <c r="F93" s="1"/>
      <c r="G93" s="1"/>
      <c r="H93" s="1"/>
      <c r="I93" s="1"/>
      <c r="J93" s="1"/>
      <c r="K93" s="1"/>
      <c r="L93" s="1"/>
      <c r="M93" s="1"/>
      <c r="N93" s="1"/>
      <c r="O93" s="1"/>
      <c r="P93" s="1"/>
    </row>
    <row r="94" spans="2:16" x14ac:dyDescent="0.25">
      <c r="B94" s="2" t="s">
        <v>18</v>
      </c>
      <c r="C94" s="1"/>
      <c r="D94" s="1" t="s">
        <v>74</v>
      </c>
      <c r="E94" s="1"/>
      <c r="F94" s="1"/>
      <c r="G94" s="1"/>
      <c r="H94" s="1"/>
      <c r="I94" s="1"/>
      <c r="J94" s="1"/>
      <c r="K94" s="1"/>
      <c r="L94" s="1"/>
      <c r="M94" s="1"/>
      <c r="N94" s="1"/>
      <c r="O94" s="1"/>
      <c r="P94" s="1"/>
    </row>
    <row r="95" spans="2:16" x14ac:dyDescent="0.25">
      <c r="B95" s="2" t="s">
        <v>20</v>
      </c>
      <c r="C95" s="1"/>
      <c r="D95" s="1">
        <v>90</v>
      </c>
      <c r="E95" s="1"/>
      <c r="F95" s="1"/>
      <c r="G95" s="1"/>
      <c r="H95" s="1"/>
      <c r="I95" s="1"/>
      <c r="J95" s="1"/>
      <c r="K95" s="1"/>
      <c r="L95" s="1"/>
      <c r="M95" s="1"/>
      <c r="N95" s="1"/>
      <c r="O95" s="1"/>
      <c r="P95" s="1"/>
    </row>
    <row r="96" spans="2:16" x14ac:dyDescent="0.25">
      <c r="B96" s="2" t="s">
        <v>21</v>
      </c>
      <c r="C96" s="1"/>
      <c r="D96" s="1">
        <v>5</v>
      </c>
      <c r="E96" s="1"/>
      <c r="F96" s="1"/>
      <c r="G96" s="1"/>
      <c r="H96" s="1"/>
      <c r="I96" s="1"/>
      <c r="J96" s="1"/>
      <c r="K96" s="1"/>
      <c r="L96" s="1"/>
      <c r="M96" s="1"/>
      <c r="N96" s="1"/>
      <c r="O96" s="1"/>
      <c r="P96" s="1"/>
    </row>
    <row r="97" spans="2:16" x14ac:dyDescent="0.25">
      <c r="B97" s="2" t="s">
        <v>22</v>
      </c>
      <c r="C97" s="1"/>
      <c r="D97" s="1">
        <v>100</v>
      </c>
      <c r="E97" s="1"/>
      <c r="F97" s="1"/>
      <c r="G97" s="1"/>
      <c r="H97" s="1"/>
      <c r="I97" s="1"/>
      <c r="J97" s="1"/>
      <c r="K97" s="1"/>
      <c r="L97" s="1"/>
      <c r="M97" s="1"/>
      <c r="N97" s="1"/>
      <c r="O97" s="1"/>
      <c r="P97" s="1"/>
    </row>
    <row r="98" spans="2:16" x14ac:dyDescent="0.25">
      <c r="B98" s="2" t="s">
        <v>23</v>
      </c>
      <c r="C98" s="1"/>
      <c r="D98" s="1" t="s">
        <v>49</v>
      </c>
      <c r="E98" s="1"/>
      <c r="F98" s="1"/>
      <c r="G98" s="1"/>
      <c r="H98" s="1"/>
      <c r="I98" s="1"/>
      <c r="J98" s="1"/>
      <c r="K98" s="1"/>
      <c r="L98" s="1"/>
      <c r="M98" s="1"/>
      <c r="N98" s="1"/>
      <c r="O98" s="1"/>
      <c r="P98" s="1"/>
    </row>
    <row r="99" spans="2:16" x14ac:dyDescent="0.25">
      <c r="B99" s="2" t="s">
        <v>25</v>
      </c>
      <c r="C99" s="1"/>
      <c r="D99" s="1" t="s">
        <v>26</v>
      </c>
      <c r="E99" s="1"/>
      <c r="F99" s="1"/>
      <c r="G99" s="1"/>
      <c r="H99" s="1"/>
      <c r="I99" s="1"/>
      <c r="J99" s="1"/>
      <c r="K99" s="1"/>
      <c r="L99" s="1"/>
      <c r="M99" s="1"/>
      <c r="N99" s="1"/>
      <c r="O99" s="1"/>
      <c r="P99" s="1"/>
    </row>
    <row r="100" spans="2:16" x14ac:dyDescent="0.25">
      <c r="B100" s="2" t="s">
        <v>27</v>
      </c>
      <c r="C100" s="1"/>
      <c r="D100" s="1" t="s">
        <v>1269</v>
      </c>
      <c r="E100" s="1"/>
      <c r="F100" s="1"/>
      <c r="G100" s="1"/>
      <c r="H100" s="1"/>
      <c r="I100" s="1"/>
      <c r="J100" s="1"/>
      <c r="K100" s="1"/>
      <c r="L100" s="1"/>
      <c r="M100" s="1"/>
      <c r="N100" s="1"/>
      <c r="O100" s="1"/>
      <c r="P100" s="1"/>
    </row>
    <row r="101" spans="2:16" x14ac:dyDescent="0.25">
      <c r="B101" s="2" t="s">
        <v>29</v>
      </c>
      <c r="C101" s="1"/>
      <c r="D101" s="1"/>
      <c r="E101" s="1"/>
      <c r="F101" s="1"/>
      <c r="G101" s="1"/>
      <c r="H101" s="1"/>
      <c r="I101" s="1"/>
      <c r="J101" s="1"/>
      <c r="K101" s="1"/>
      <c r="L101" s="1"/>
      <c r="M101" s="1"/>
      <c r="N101" s="1"/>
      <c r="O101" s="1"/>
      <c r="P101" s="1"/>
    </row>
    <row r="102" spans="2:16" x14ac:dyDescent="0.25">
      <c r="B102" s="2" t="s">
        <v>30</v>
      </c>
      <c r="C102" s="1"/>
      <c r="D102" s="1" t="s">
        <v>66</v>
      </c>
      <c r="E102" s="1"/>
      <c r="F102" s="1"/>
      <c r="G102" s="1"/>
      <c r="H102" s="1"/>
      <c r="I102" s="1"/>
      <c r="J102" s="1"/>
      <c r="K102" s="1"/>
      <c r="L102" s="1"/>
      <c r="M102" s="1"/>
      <c r="N102" s="1"/>
      <c r="O102" s="1"/>
      <c r="P102" s="1"/>
    </row>
    <row r="103" spans="2:16" x14ac:dyDescent="0.25">
      <c r="B103" s="2" t="s">
        <v>32</v>
      </c>
      <c r="C103" s="1"/>
      <c r="D103" s="1" t="s">
        <v>67</v>
      </c>
      <c r="E103" s="1"/>
      <c r="F103" s="1"/>
      <c r="G103" s="1"/>
      <c r="H103" s="1"/>
      <c r="I103" s="1"/>
      <c r="J103" s="1"/>
      <c r="K103" s="1"/>
      <c r="L103" s="1"/>
      <c r="M103" s="1"/>
      <c r="N103" s="1"/>
      <c r="O103" s="1"/>
      <c r="P103" s="1"/>
    </row>
    <row r="104" spans="2:16" x14ac:dyDescent="0.25">
      <c r="B104" s="2" t="s">
        <v>34</v>
      </c>
      <c r="C104" s="1"/>
      <c r="D104" s="1" t="s">
        <v>68</v>
      </c>
      <c r="E104" s="1"/>
      <c r="F104" s="1"/>
      <c r="G104" s="1"/>
      <c r="H104" s="1"/>
      <c r="I104" s="1"/>
      <c r="J104" s="1"/>
      <c r="K104" s="1"/>
      <c r="L104" s="1"/>
      <c r="M104" s="1"/>
      <c r="N104" s="1"/>
      <c r="O104" s="1"/>
      <c r="P104" s="1"/>
    </row>
    <row r="106" spans="2:16" x14ac:dyDescent="0.25">
      <c r="B106" s="2" t="s">
        <v>5</v>
      </c>
      <c r="C106" s="1"/>
      <c r="D106" s="1" t="s">
        <v>75</v>
      </c>
      <c r="E106" s="1"/>
      <c r="F106" s="1"/>
      <c r="G106" s="1"/>
      <c r="H106" s="1"/>
      <c r="I106" s="1"/>
      <c r="J106" s="1"/>
      <c r="K106" s="1"/>
      <c r="L106" s="1"/>
      <c r="M106" s="1"/>
      <c r="N106" s="1"/>
      <c r="O106" s="1"/>
      <c r="P106" s="1"/>
    </row>
    <row r="107" spans="2:16" x14ac:dyDescent="0.25">
      <c r="B107" s="2" t="s">
        <v>7</v>
      </c>
      <c r="C107" s="1"/>
      <c r="D107" s="1" t="s">
        <v>8</v>
      </c>
      <c r="E107" s="1"/>
      <c r="F107" s="1"/>
      <c r="G107" s="1"/>
      <c r="H107" s="1"/>
      <c r="I107" s="1"/>
      <c r="J107" s="1"/>
      <c r="K107" s="1"/>
      <c r="L107" s="1"/>
      <c r="M107" s="1"/>
      <c r="N107" s="1"/>
      <c r="O107" s="1"/>
      <c r="P107" s="1"/>
    </row>
    <row r="108" spans="2:16" x14ac:dyDescent="0.25">
      <c r="B108" s="2" t="s">
        <v>9</v>
      </c>
      <c r="C108" s="1"/>
      <c r="D108" s="1" t="s">
        <v>76</v>
      </c>
      <c r="E108" s="1"/>
      <c r="F108" s="1"/>
      <c r="G108" s="1"/>
      <c r="H108" s="1"/>
      <c r="I108" s="1"/>
      <c r="J108" s="1"/>
      <c r="K108" s="1"/>
      <c r="L108" s="1"/>
      <c r="M108" s="1"/>
      <c r="N108" s="1"/>
      <c r="O108" s="1"/>
      <c r="P108" s="1"/>
    </row>
    <row r="109" spans="2:16" x14ac:dyDescent="0.25">
      <c r="B109" s="2" t="s">
        <v>11</v>
      </c>
      <c r="C109" s="1"/>
      <c r="D109" s="1" t="s">
        <v>61</v>
      </c>
      <c r="E109" s="1"/>
      <c r="F109" s="1"/>
      <c r="G109" s="1"/>
      <c r="H109" s="1"/>
      <c r="I109" s="1"/>
      <c r="J109" s="1"/>
      <c r="K109" s="1"/>
      <c r="L109" s="1"/>
      <c r="M109" s="1"/>
      <c r="N109" s="1"/>
      <c r="O109" s="1"/>
      <c r="P109" s="1"/>
    </row>
    <row r="110" spans="2:16" x14ac:dyDescent="0.25">
      <c r="B110" s="2" t="s">
        <v>13</v>
      </c>
      <c r="C110" s="1"/>
      <c r="D110" s="1" t="s">
        <v>77</v>
      </c>
      <c r="E110" s="1"/>
      <c r="F110" s="1"/>
      <c r="G110" s="1"/>
      <c r="H110" s="1"/>
      <c r="I110" s="1"/>
      <c r="J110" s="1"/>
      <c r="K110" s="1"/>
      <c r="L110" s="1"/>
      <c r="M110" s="1"/>
      <c r="N110" s="1"/>
      <c r="O110" s="1"/>
      <c r="P110" s="1"/>
    </row>
    <row r="111" spans="2:16" x14ac:dyDescent="0.25">
      <c r="B111" s="2" t="s">
        <v>15</v>
      </c>
      <c r="C111" s="1"/>
      <c r="D111" s="1" t="s">
        <v>73</v>
      </c>
      <c r="E111" s="1"/>
      <c r="F111" s="1"/>
      <c r="G111" s="1"/>
      <c r="H111" s="1"/>
      <c r="I111" s="1"/>
      <c r="J111" s="1"/>
      <c r="K111" s="1"/>
      <c r="L111" s="1"/>
      <c r="M111" s="1"/>
      <c r="N111" s="1"/>
      <c r="O111" s="1"/>
      <c r="P111" s="1"/>
    </row>
    <row r="112" spans="2:16" x14ac:dyDescent="0.25">
      <c r="B112" s="2" t="s">
        <v>16</v>
      </c>
      <c r="C112" s="1"/>
      <c r="D112" s="1" t="s">
        <v>73</v>
      </c>
      <c r="E112" s="1"/>
      <c r="F112" s="1"/>
      <c r="G112" s="1"/>
      <c r="H112" s="1"/>
      <c r="I112" s="1"/>
      <c r="J112" s="1"/>
      <c r="K112" s="1"/>
      <c r="L112" s="1"/>
      <c r="M112" s="1"/>
      <c r="N112" s="1"/>
      <c r="O112" s="1"/>
      <c r="P112" s="1"/>
    </row>
    <row r="113" spans="2:16" x14ac:dyDescent="0.25">
      <c r="B113" s="2" t="s">
        <v>17</v>
      </c>
      <c r="C113" s="1"/>
      <c r="D113" s="1"/>
      <c r="E113" s="1"/>
      <c r="F113" s="1"/>
      <c r="G113" s="1"/>
      <c r="H113" s="1"/>
      <c r="I113" s="1"/>
      <c r="J113" s="1"/>
      <c r="K113" s="1"/>
      <c r="L113" s="1"/>
      <c r="M113" s="1"/>
      <c r="N113" s="1"/>
      <c r="O113" s="1"/>
      <c r="P113" s="1"/>
    </row>
    <row r="114" spans="2:16" x14ac:dyDescent="0.25">
      <c r="B114" s="2" t="s">
        <v>18</v>
      </c>
      <c r="C114" s="1"/>
      <c r="D114" s="1" t="s">
        <v>78</v>
      </c>
      <c r="E114" s="1"/>
      <c r="F114" s="1"/>
      <c r="G114" s="1"/>
      <c r="H114" s="1"/>
      <c r="I114" s="1"/>
      <c r="J114" s="1"/>
      <c r="K114" s="1"/>
      <c r="L114" s="1"/>
      <c r="M114" s="1"/>
      <c r="N114" s="1"/>
      <c r="O114" s="1"/>
      <c r="P114" s="1"/>
    </row>
    <row r="115" spans="2:16" x14ac:dyDescent="0.25">
      <c r="B115" s="2" t="s">
        <v>20</v>
      </c>
      <c r="C115" s="1"/>
      <c r="D115" s="1">
        <v>90</v>
      </c>
      <c r="E115" s="1"/>
      <c r="F115" s="1"/>
      <c r="G115" s="1"/>
      <c r="H115" s="1"/>
      <c r="I115" s="1"/>
      <c r="J115" s="1"/>
      <c r="K115" s="1"/>
      <c r="L115" s="1"/>
      <c r="M115" s="1"/>
      <c r="N115" s="1"/>
      <c r="O115" s="1"/>
      <c r="P115" s="1"/>
    </row>
    <row r="116" spans="2:16" x14ac:dyDescent="0.25">
      <c r="B116" s="2" t="s">
        <v>21</v>
      </c>
      <c r="C116" s="1"/>
      <c r="D116" s="1">
        <v>5</v>
      </c>
      <c r="E116" s="1"/>
      <c r="F116" s="1"/>
      <c r="G116" s="1"/>
      <c r="H116" s="1"/>
      <c r="I116" s="1"/>
      <c r="J116" s="1"/>
      <c r="K116" s="1"/>
      <c r="L116" s="1"/>
      <c r="M116" s="1"/>
      <c r="N116" s="1"/>
      <c r="O116" s="1"/>
      <c r="P116" s="1"/>
    </row>
    <row r="117" spans="2:16" x14ac:dyDescent="0.25">
      <c r="B117" s="2" t="s">
        <v>22</v>
      </c>
      <c r="C117" s="1"/>
      <c r="D117" s="1">
        <v>100</v>
      </c>
      <c r="E117" s="1"/>
      <c r="F117" s="1"/>
      <c r="G117" s="1"/>
      <c r="H117" s="1"/>
      <c r="I117" s="1"/>
      <c r="J117" s="1"/>
      <c r="K117" s="1"/>
      <c r="L117" s="1"/>
      <c r="M117" s="1"/>
      <c r="N117" s="1"/>
      <c r="O117" s="1"/>
      <c r="P117" s="1"/>
    </row>
    <row r="118" spans="2:16" x14ac:dyDescent="0.25">
      <c r="B118" s="2" t="s">
        <v>23</v>
      </c>
      <c r="C118" s="1"/>
      <c r="D118" s="1" t="s">
        <v>49</v>
      </c>
      <c r="E118" s="1"/>
      <c r="F118" s="1"/>
      <c r="G118" s="1"/>
      <c r="H118" s="1"/>
      <c r="I118" s="1"/>
      <c r="J118" s="1"/>
      <c r="K118" s="1"/>
      <c r="L118" s="1"/>
      <c r="M118" s="1"/>
      <c r="N118" s="1"/>
      <c r="O118" s="1"/>
      <c r="P118" s="1"/>
    </row>
    <row r="119" spans="2:16" x14ac:dyDescent="0.25">
      <c r="B119" s="2" t="s">
        <v>25</v>
      </c>
      <c r="C119" s="1"/>
      <c r="D119" s="1" t="s">
        <v>26</v>
      </c>
      <c r="E119" s="1"/>
      <c r="F119" s="1"/>
      <c r="G119" s="1"/>
      <c r="H119" s="1"/>
      <c r="I119" s="1"/>
      <c r="J119" s="1"/>
      <c r="K119" s="1"/>
      <c r="L119" s="1"/>
      <c r="M119" s="1"/>
      <c r="N119" s="1"/>
      <c r="O119" s="1"/>
      <c r="P119" s="1"/>
    </row>
    <row r="120" spans="2:16" x14ac:dyDescent="0.25">
      <c r="B120" s="2" t="s">
        <v>27</v>
      </c>
      <c r="C120" s="1"/>
      <c r="D120" s="1" t="s">
        <v>1269</v>
      </c>
      <c r="E120" s="1"/>
      <c r="F120" s="1"/>
      <c r="G120" s="1"/>
      <c r="H120" s="1"/>
      <c r="I120" s="1"/>
      <c r="J120" s="1"/>
      <c r="K120" s="1"/>
      <c r="L120" s="1"/>
      <c r="M120" s="1"/>
      <c r="N120" s="1"/>
      <c r="O120" s="1"/>
      <c r="P120" s="1"/>
    </row>
    <row r="121" spans="2:16" x14ac:dyDescent="0.25">
      <c r="B121" s="2" t="s">
        <v>29</v>
      </c>
      <c r="C121" s="1"/>
      <c r="D121" s="1"/>
      <c r="E121" s="1"/>
      <c r="F121" s="1"/>
      <c r="G121" s="1"/>
      <c r="H121" s="1"/>
      <c r="I121" s="1"/>
      <c r="J121" s="1"/>
      <c r="K121" s="1"/>
      <c r="L121" s="1"/>
      <c r="M121" s="1"/>
      <c r="N121" s="1"/>
      <c r="O121" s="1"/>
      <c r="P121" s="1"/>
    </row>
    <row r="122" spans="2:16" x14ac:dyDescent="0.25">
      <c r="B122" s="2" t="s">
        <v>30</v>
      </c>
      <c r="C122" s="1"/>
      <c r="D122" s="1" t="s">
        <v>66</v>
      </c>
      <c r="E122" s="1"/>
      <c r="F122" s="1"/>
      <c r="G122" s="1"/>
      <c r="H122" s="1"/>
      <c r="I122" s="1"/>
      <c r="J122" s="1"/>
      <c r="K122" s="1"/>
      <c r="L122" s="1"/>
      <c r="M122" s="1"/>
      <c r="N122" s="1"/>
      <c r="O122" s="1"/>
      <c r="P122" s="1"/>
    </row>
    <row r="123" spans="2:16" x14ac:dyDescent="0.25">
      <c r="B123" s="2" t="s">
        <v>32</v>
      </c>
      <c r="C123" s="1"/>
      <c r="D123" s="1" t="s">
        <v>79</v>
      </c>
      <c r="E123" s="1"/>
      <c r="F123" s="1"/>
      <c r="G123" s="1"/>
      <c r="H123" s="1"/>
      <c r="I123" s="1"/>
      <c r="J123" s="1"/>
      <c r="K123" s="1"/>
      <c r="L123" s="1"/>
      <c r="M123" s="1"/>
      <c r="N123" s="1"/>
      <c r="O123" s="1"/>
      <c r="P123" s="1"/>
    </row>
    <row r="124" spans="2:16" x14ac:dyDescent="0.25">
      <c r="B124" s="2" t="s">
        <v>34</v>
      </c>
      <c r="C124" s="1"/>
      <c r="D124" s="1" t="s">
        <v>68</v>
      </c>
      <c r="E124" s="1"/>
      <c r="F124" s="1"/>
      <c r="G124" s="1"/>
      <c r="H124" s="1"/>
      <c r="I124" s="1"/>
      <c r="J124" s="1"/>
      <c r="K124" s="1"/>
      <c r="L124" s="1"/>
      <c r="M124" s="1"/>
      <c r="N124" s="1"/>
      <c r="O124" s="1"/>
      <c r="P124" s="1"/>
    </row>
    <row r="126" spans="2:16" x14ac:dyDescent="0.25">
      <c r="B126" s="2" t="s">
        <v>5</v>
      </c>
      <c r="C126" s="1"/>
      <c r="D126" s="1" t="s">
        <v>75</v>
      </c>
      <c r="E126" s="1"/>
      <c r="F126" s="1"/>
      <c r="G126" s="1"/>
      <c r="H126" s="1"/>
      <c r="I126" s="1"/>
      <c r="J126" s="1"/>
      <c r="K126" s="1"/>
      <c r="L126" s="1"/>
      <c r="M126" s="1"/>
      <c r="N126" s="1"/>
      <c r="O126" s="1"/>
      <c r="P126" s="1"/>
    </row>
    <row r="127" spans="2:16" x14ac:dyDescent="0.25">
      <c r="B127" s="2" t="s">
        <v>7</v>
      </c>
      <c r="C127" s="1"/>
      <c r="D127" s="1" t="s">
        <v>8</v>
      </c>
      <c r="E127" s="1"/>
      <c r="F127" s="1"/>
      <c r="G127" s="1"/>
      <c r="H127" s="1"/>
      <c r="I127" s="1"/>
      <c r="J127" s="1"/>
      <c r="K127" s="1"/>
      <c r="L127" s="1"/>
      <c r="M127" s="1"/>
      <c r="N127" s="1"/>
      <c r="O127" s="1"/>
      <c r="P127" s="1"/>
    </row>
    <row r="128" spans="2:16" x14ac:dyDescent="0.25">
      <c r="B128" s="2" t="s">
        <v>9</v>
      </c>
      <c r="C128" s="1"/>
      <c r="D128" s="1" t="s">
        <v>80</v>
      </c>
      <c r="E128" s="1"/>
      <c r="F128" s="1"/>
      <c r="G128" s="1"/>
      <c r="H128" s="1"/>
      <c r="I128" s="1"/>
      <c r="J128" s="1"/>
      <c r="K128" s="1"/>
      <c r="L128" s="1"/>
      <c r="M128" s="1"/>
      <c r="N128" s="1"/>
      <c r="O128" s="1"/>
      <c r="P128" s="1"/>
    </row>
    <row r="129" spans="2:16" x14ac:dyDescent="0.25">
      <c r="B129" s="2" t="s">
        <v>11</v>
      </c>
      <c r="C129" s="1"/>
      <c r="D129" s="1" t="s">
        <v>81</v>
      </c>
      <c r="E129" s="1"/>
      <c r="F129" s="1"/>
      <c r="G129" s="1"/>
      <c r="H129" s="1"/>
      <c r="I129" s="1"/>
      <c r="J129" s="1"/>
      <c r="K129" s="1"/>
      <c r="L129" s="1"/>
      <c r="M129" s="1"/>
      <c r="N129" s="1"/>
      <c r="O129" s="1"/>
      <c r="P129" s="1"/>
    </row>
    <row r="130" spans="2:16" x14ac:dyDescent="0.25">
      <c r="B130" s="2" t="s">
        <v>13</v>
      </c>
      <c r="C130" s="1"/>
      <c r="D130" s="1" t="s">
        <v>71</v>
      </c>
      <c r="E130" s="1"/>
      <c r="F130" s="1"/>
      <c r="G130" s="1"/>
      <c r="H130" s="1"/>
      <c r="I130" s="1"/>
      <c r="J130" s="1"/>
      <c r="K130" s="1"/>
      <c r="L130" s="1"/>
      <c r="M130" s="1"/>
      <c r="N130" s="1"/>
      <c r="O130" s="1"/>
      <c r="P130" s="1"/>
    </row>
    <row r="131" spans="2:16" x14ac:dyDescent="0.25">
      <c r="B131" s="2" t="s">
        <v>15</v>
      </c>
      <c r="C131" s="1"/>
      <c r="D131" s="1" t="s">
        <v>82</v>
      </c>
      <c r="E131" s="1"/>
      <c r="F131" s="1"/>
      <c r="G131" s="1"/>
      <c r="H131" s="1"/>
      <c r="I131" s="1"/>
      <c r="J131" s="1"/>
      <c r="K131" s="1"/>
      <c r="L131" s="1"/>
      <c r="M131" s="1"/>
      <c r="N131" s="1"/>
      <c r="O131" s="1"/>
      <c r="P131" s="1"/>
    </row>
    <row r="132" spans="2:16" x14ac:dyDescent="0.25">
      <c r="B132" s="2" t="s">
        <v>16</v>
      </c>
      <c r="C132" s="1"/>
      <c r="D132" s="1" t="s">
        <v>73</v>
      </c>
      <c r="E132" s="1"/>
      <c r="F132" s="1"/>
      <c r="G132" s="1"/>
      <c r="H132" s="1"/>
      <c r="I132" s="1"/>
      <c r="J132" s="1"/>
      <c r="K132" s="1"/>
      <c r="L132" s="1"/>
      <c r="M132" s="1"/>
      <c r="N132" s="1"/>
      <c r="O132" s="1"/>
      <c r="P132" s="1"/>
    </row>
    <row r="133" spans="2:16" x14ac:dyDescent="0.25">
      <c r="B133" s="2" t="s">
        <v>17</v>
      </c>
      <c r="C133" s="1"/>
      <c r="D133" s="1"/>
      <c r="E133" s="1"/>
      <c r="F133" s="1"/>
      <c r="G133" s="1"/>
      <c r="H133" s="1"/>
      <c r="I133" s="1"/>
      <c r="J133" s="1"/>
      <c r="K133" s="1"/>
      <c r="L133" s="1"/>
      <c r="M133" s="1"/>
      <c r="N133" s="1"/>
      <c r="O133" s="1"/>
      <c r="P133" s="1"/>
    </row>
    <row r="134" spans="2:16" x14ac:dyDescent="0.25">
      <c r="B134" s="2" t="s">
        <v>18</v>
      </c>
      <c r="C134" s="1"/>
      <c r="D134" s="1" t="s">
        <v>83</v>
      </c>
      <c r="E134" s="1"/>
      <c r="F134" s="1"/>
      <c r="G134" s="1"/>
      <c r="H134" s="1"/>
      <c r="I134" s="1"/>
      <c r="J134" s="1"/>
      <c r="K134" s="1"/>
      <c r="L134" s="1"/>
      <c r="M134" s="1"/>
      <c r="N134" s="1"/>
      <c r="O134" s="1"/>
      <c r="P134" s="1"/>
    </row>
    <row r="135" spans="2:16" x14ac:dyDescent="0.25">
      <c r="B135" s="2" t="s">
        <v>20</v>
      </c>
      <c r="C135" s="1"/>
      <c r="D135" s="1">
        <v>90</v>
      </c>
      <c r="E135" s="1"/>
      <c r="F135" s="1"/>
      <c r="G135" s="1"/>
      <c r="H135" s="1"/>
      <c r="I135" s="1"/>
      <c r="J135" s="1"/>
      <c r="K135" s="1"/>
      <c r="L135" s="1"/>
      <c r="M135" s="1"/>
      <c r="N135" s="1"/>
      <c r="O135" s="1"/>
      <c r="P135" s="1"/>
    </row>
    <row r="136" spans="2:16" x14ac:dyDescent="0.25">
      <c r="B136" s="2" t="s">
        <v>21</v>
      </c>
      <c r="C136" s="1"/>
      <c r="D136" s="1">
        <v>5</v>
      </c>
      <c r="E136" s="1"/>
      <c r="F136" s="1"/>
      <c r="G136" s="1"/>
      <c r="H136" s="1"/>
      <c r="I136" s="1"/>
      <c r="J136" s="1"/>
      <c r="K136" s="1"/>
      <c r="L136" s="1"/>
      <c r="M136" s="1"/>
      <c r="N136" s="1"/>
      <c r="O136" s="1"/>
      <c r="P136" s="1"/>
    </row>
    <row r="137" spans="2:16" x14ac:dyDescent="0.25">
      <c r="B137" s="2" t="s">
        <v>22</v>
      </c>
      <c r="C137" s="1"/>
      <c r="D137" s="1">
        <v>100</v>
      </c>
      <c r="E137" s="1"/>
      <c r="F137" s="1"/>
      <c r="G137" s="1"/>
      <c r="H137" s="1"/>
      <c r="I137" s="1"/>
      <c r="J137" s="1"/>
      <c r="K137" s="1"/>
      <c r="L137" s="1"/>
      <c r="M137" s="1"/>
      <c r="N137" s="1"/>
      <c r="O137" s="1"/>
      <c r="P137" s="1"/>
    </row>
    <row r="138" spans="2:16" x14ac:dyDescent="0.25">
      <c r="B138" s="2" t="s">
        <v>23</v>
      </c>
      <c r="C138" s="1"/>
      <c r="D138" s="1" t="s">
        <v>49</v>
      </c>
      <c r="E138" s="1"/>
      <c r="F138" s="1"/>
      <c r="G138" s="1"/>
      <c r="H138" s="1"/>
      <c r="I138" s="1"/>
      <c r="J138" s="1"/>
      <c r="K138" s="1"/>
      <c r="L138" s="1"/>
      <c r="M138" s="1"/>
      <c r="N138" s="1"/>
      <c r="O138" s="1"/>
      <c r="P138" s="1"/>
    </row>
    <row r="139" spans="2:16" x14ac:dyDescent="0.25">
      <c r="B139" s="2" t="s">
        <v>25</v>
      </c>
      <c r="C139" s="1"/>
      <c r="D139" s="1" t="s">
        <v>26</v>
      </c>
      <c r="E139" s="1"/>
      <c r="F139" s="1"/>
      <c r="G139" s="1"/>
      <c r="H139" s="1"/>
      <c r="I139" s="1"/>
      <c r="J139" s="1"/>
      <c r="K139" s="1"/>
      <c r="L139" s="1"/>
      <c r="M139" s="1"/>
      <c r="N139" s="1"/>
      <c r="O139" s="1"/>
      <c r="P139" s="1"/>
    </row>
    <row r="140" spans="2:16" x14ac:dyDescent="0.25">
      <c r="B140" s="2" t="s">
        <v>27</v>
      </c>
      <c r="C140" s="1"/>
      <c r="D140" s="1" t="s">
        <v>1269</v>
      </c>
      <c r="E140" s="1"/>
      <c r="F140" s="1"/>
      <c r="G140" s="1"/>
      <c r="H140" s="1"/>
      <c r="I140" s="1"/>
      <c r="J140" s="1"/>
      <c r="K140" s="1"/>
      <c r="L140" s="1"/>
      <c r="M140" s="1"/>
      <c r="N140" s="1"/>
      <c r="O140" s="1"/>
      <c r="P140" s="1"/>
    </row>
    <row r="141" spans="2:16" x14ac:dyDescent="0.25">
      <c r="B141" s="2" t="s">
        <v>29</v>
      </c>
      <c r="C141" s="1"/>
      <c r="D141" s="1"/>
      <c r="E141" s="1"/>
      <c r="F141" s="1"/>
      <c r="G141" s="1"/>
      <c r="H141" s="1"/>
      <c r="I141" s="1"/>
      <c r="J141" s="1"/>
      <c r="K141" s="1"/>
      <c r="L141" s="1"/>
      <c r="M141" s="1"/>
      <c r="N141" s="1"/>
      <c r="O141" s="1"/>
      <c r="P141" s="1"/>
    </row>
    <row r="142" spans="2:16" x14ac:dyDescent="0.25">
      <c r="B142" s="2" t="s">
        <v>30</v>
      </c>
      <c r="C142" s="1"/>
      <c r="D142" s="1" t="s">
        <v>66</v>
      </c>
      <c r="E142" s="1"/>
      <c r="F142" s="1"/>
      <c r="G142" s="1"/>
      <c r="H142" s="1"/>
      <c r="I142" s="1"/>
      <c r="J142" s="1"/>
      <c r="K142" s="1"/>
      <c r="L142" s="1"/>
      <c r="M142" s="1"/>
      <c r="N142" s="1"/>
      <c r="O142" s="1"/>
      <c r="P142" s="1"/>
    </row>
    <row r="143" spans="2:16" x14ac:dyDescent="0.25">
      <c r="B143" s="2" t="s">
        <v>32</v>
      </c>
      <c r="C143" s="1"/>
      <c r="D143" s="1" t="s">
        <v>84</v>
      </c>
      <c r="E143" s="1"/>
      <c r="F143" s="1"/>
      <c r="G143" s="1"/>
      <c r="H143" s="1"/>
      <c r="I143" s="1"/>
      <c r="J143" s="1"/>
      <c r="K143" s="1"/>
      <c r="L143" s="1"/>
      <c r="M143" s="1"/>
      <c r="N143" s="1"/>
      <c r="O143" s="1"/>
      <c r="P143" s="1"/>
    </row>
    <row r="144" spans="2:16" x14ac:dyDescent="0.25">
      <c r="B144" s="2" t="s">
        <v>34</v>
      </c>
      <c r="C144" s="1"/>
      <c r="D144" s="1" t="s">
        <v>68</v>
      </c>
      <c r="E144" s="1"/>
      <c r="F144" s="1"/>
      <c r="G144" s="1"/>
      <c r="H144" s="1"/>
      <c r="I144" s="1"/>
      <c r="J144" s="1"/>
      <c r="K144" s="1"/>
      <c r="L144" s="1"/>
      <c r="M144" s="1"/>
      <c r="N144" s="1"/>
      <c r="O144" s="1"/>
      <c r="P144" s="1"/>
    </row>
    <row r="146" spans="2:16" x14ac:dyDescent="0.25">
      <c r="B146" s="2" t="s">
        <v>5</v>
      </c>
      <c r="C146" s="1"/>
      <c r="D146" s="1" t="s">
        <v>243</v>
      </c>
      <c r="E146" s="1"/>
      <c r="F146" s="1"/>
      <c r="G146" s="1"/>
      <c r="H146" s="1"/>
      <c r="I146" s="1"/>
      <c r="J146" s="1"/>
      <c r="K146" s="1"/>
      <c r="L146" s="1"/>
      <c r="M146" s="1"/>
      <c r="N146" s="1"/>
      <c r="O146" s="1"/>
      <c r="P146" s="1"/>
    </row>
    <row r="147" spans="2:16" x14ac:dyDescent="0.25">
      <c r="B147" s="2" t="s">
        <v>7</v>
      </c>
      <c r="C147" s="1"/>
      <c r="D147" s="1" t="s">
        <v>149</v>
      </c>
      <c r="E147" s="1"/>
      <c r="F147" s="1"/>
      <c r="G147" s="1"/>
      <c r="H147" s="1"/>
      <c r="I147" s="1"/>
      <c r="J147" s="1"/>
      <c r="K147" s="1"/>
      <c r="L147" s="1"/>
      <c r="M147" s="1"/>
      <c r="N147" s="1"/>
      <c r="O147" s="1"/>
      <c r="P147" s="1"/>
    </row>
    <row r="148" spans="2:16" x14ac:dyDescent="0.25">
      <c r="B148" s="2" t="s">
        <v>9</v>
      </c>
      <c r="C148" s="1"/>
      <c r="D148" s="1" t="s">
        <v>244</v>
      </c>
      <c r="E148" s="1"/>
      <c r="F148" s="1"/>
      <c r="G148" s="1"/>
      <c r="H148" s="1"/>
      <c r="I148" s="1"/>
      <c r="J148" s="1"/>
      <c r="K148" s="1"/>
      <c r="L148" s="1"/>
      <c r="M148" s="1"/>
      <c r="N148" s="1"/>
      <c r="O148" s="1"/>
      <c r="P148" s="1"/>
    </row>
    <row r="149" spans="2:16" x14ac:dyDescent="0.25">
      <c r="B149" s="2" t="s">
        <v>11</v>
      </c>
      <c r="C149" s="1"/>
      <c r="D149" s="1" t="s">
        <v>61</v>
      </c>
      <c r="E149" s="1"/>
      <c r="F149" s="1"/>
      <c r="G149" s="1"/>
      <c r="H149" s="1"/>
      <c r="I149" s="1"/>
      <c r="J149" s="1"/>
      <c r="K149" s="1"/>
      <c r="L149" s="1"/>
      <c r="M149" s="1"/>
      <c r="N149" s="1"/>
      <c r="O149" s="1"/>
      <c r="P149" s="1"/>
    </row>
    <row r="150" spans="2:16" x14ac:dyDescent="0.25">
      <c r="B150" s="2" t="s">
        <v>13</v>
      </c>
      <c r="C150" s="1"/>
      <c r="D150" s="1" t="s">
        <v>245</v>
      </c>
      <c r="E150" s="1"/>
      <c r="F150" s="1"/>
      <c r="G150" s="1"/>
      <c r="H150" s="1"/>
      <c r="I150" s="1"/>
      <c r="J150" s="1"/>
      <c r="K150" s="1"/>
      <c r="L150" s="1"/>
      <c r="M150" s="1"/>
      <c r="N150" s="1"/>
      <c r="O150" s="1"/>
      <c r="P150" s="1"/>
    </row>
    <row r="151" spans="2:16" x14ac:dyDescent="0.25">
      <c r="B151" s="2" t="s">
        <v>15</v>
      </c>
      <c r="C151" s="1"/>
      <c r="D151" s="1"/>
      <c r="E151" s="1"/>
      <c r="F151" s="1"/>
      <c r="G151" s="1"/>
      <c r="H151" s="1"/>
      <c r="I151" s="1"/>
      <c r="J151" s="1"/>
      <c r="K151" s="1"/>
      <c r="L151" s="1"/>
      <c r="M151" s="1"/>
      <c r="N151" s="1"/>
      <c r="O151" s="1"/>
      <c r="P151" s="1"/>
    </row>
    <row r="152" spans="2:16" x14ac:dyDescent="0.25">
      <c r="B152" s="2" t="s">
        <v>16</v>
      </c>
      <c r="C152" s="1"/>
      <c r="D152" s="1"/>
      <c r="E152" s="1"/>
      <c r="F152" s="1"/>
      <c r="G152" s="1"/>
      <c r="H152" s="1"/>
      <c r="I152" s="1"/>
      <c r="J152" s="1"/>
      <c r="K152" s="1"/>
      <c r="L152" s="1"/>
      <c r="M152" s="1"/>
      <c r="N152" s="1"/>
      <c r="O152" s="1"/>
      <c r="P152" s="1"/>
    </row>
    <row r="153" spans="2:16" x14ac:dyDescent="0.25">
      <c r="B153" s="2" t="s">
        <v>17</v>
      </c>
      <c r="C153" s="1"/>
      <c r="D153" s="1"/>
      <c r="E153" s="1"/>
      <c r="F153" s="1"/>
      <c r="G153" s="1"/>
      <c r="H153" s="1"/>
      <c r="I153" s="1"/>
      <c r="J153" s="1"/>
      <c r="K153" s="1"/>
      <c r="L153" s="1"/>
      <c r="M153" s="1"/>
      <c r="N153" s="1"/>
      <c r="O153" s="1"/>
      <c r="P153" s="1"/>
    </row>
    <row r="154" spans="2:16" x14ac:dyDescent="0.25">
      <c r="B154" s="2" t="s">
        <v>18</v>
      </c>
      <c r="C154" s="1"/>
      <c r="D154" s="1" t="s">
        <v>74</v>
      </c>
      <c r="E154" s="1"/>
      <c r="F154" s="1"/>
      <c r="G154" s="1"/>
      <c r="H154" s="1"/>
      <c r="I154" s="1"/>
      <c r="J154" s="1"/>
      <c r="K154" s="1"/>
      <c r="L154" s="1"/>
      <c r="M154" s="1"/>
      <c r="N154" s="1"/>
      <c r="O154" s="1"/>
      <c r="P154" s="1"/>
    </row>
    <row r="155" spans="2:16" x14ac:dyDescent="0.25">
      <c r="B155" s="2" t="s">
        <v>20</v>
      </c>
      <c r="C155" s="1"/>
      <c r="D155" s="1">
        <v>80</v>
      </c>
      <c r="E155" s="1"/>
      <c r="F155" s="1"/>
      <c r="G155" s="1"/>
      <c r="H155" s="1"/>
      <c r="I155" s="1"/>
      <c r="J155" s="1"/>
      <c r="K155" s="1"/>
      <c r="L155" s="1"/>
      <c r="M155" s="1"/>
      <c r="N155" s="1"/>
      <c r="O155" s="1"/>
      <c r="P155" s="1"/>
    </row>
    <row r="156" spans="2:16" x14ac:dyDescent="0.25">
      <c r="B156" s="2" t="s">
        <v>21</v>
      </c>
      <c r="C156" s="1"/>
      <c r="D156" s="1">
        <v>10</v>
      </c>
      <c r="E156" s="1"/>
      <c r="F156" s="1"/>
      <c r="G156" s="1"/>
      <c r="H156" s="1"/>
      <c r="I156" s="1"/>
      <c r="J156" s="1"/>
      <c r="K156" s="1"/>
      <c r="L156" s="1"/>
      <c r="M156" s="1"/>
      <c r="N156" s="1"/>
      <c r="O156" s="1"/>
      <c r="P156" s="1"/>
    </row>
    <row r="157" spans="2:16" x14ac:dyDescent="0.25">
      <c r="B157" s="2" t="s">
        <v>22</v>
      </c>
      <c r="C157" s="1"/>
      <c r="D157" s="1">
        <v>100</v>
      </c>
      <c r="E157" s="1"/>
      <c r="F157" s="1"/>
      <c r="G157" s="1"/>
      <c r="H157" s="1"/>
      <c r="I157" s="1"/>
      <c r="J157" s="1"/>
      <c r="K157" s="1"/>
      <c r="L157" s="1"/>
      <c r="M157" s="1"/>
      <c r="N157" s="1"/>
      <c r="O157" s="1"/>
      <c r="P157" s="1"/>
    </row>
    <row r="158" spans="2:16" x14ac:dyDescent="0.25">
      <c r="B158" s="2" t="s">
        <v>23</v>
      </c>
      <c r="C158" s="1"/>
      <c r="D158" s="1" t="s">
        <v>49</v>
      </c>
      <c r="E158" s="1"/>
      <c r="F158" s="1"/>
      <c r="G158" s="1"/>
      <c r="H158" s="1"/>
      <c r="I158" s="1"/>
      <c r="J158" s="1"/>
      <c r="K158" s="1"/>
      <c r="L158" s="1"/>
      <c r="M158" s="1"/>
      <c r="N158" s="1"/>
      <c r="O158" s="1"/>
      <c r="P158" s="1"/>
    </row>
    <row r="159" spans="2:16" x14ac:dyDescent="0.25">
      <c r="B159" s="2" t="s">
        <v>25</v>
      </c>
      <c r="C159" s="1"/>
      <c r="D159" s="1" t="s">
        <v>26</v>
      </c>
      <c r="E159" s="1"/>
      <c r="F159" s="1"/>
      <c r="G159" s="1"/>
      <c r="H159" s="1"/>
      <c r="I159" s="1"/>
      <c r="J159" s="1"/>
      <c r="K159" s="1"/>
      <c r="L159" s="1"/>
      <c r="M159" s="1"/>
      <c r="N159" s="1"/>
      <c r="O159" s="1"/>
      <c r="P159" s="1"/>
    </row>
    <row r="160" spans="2:16" x14ac:dyDescent="0.25">
      <c r="B160" s="2" t="s">
        <v>27</v>
      </c>
      <c r="C160" s="1"/>
      <c r="D160" s="1" t="s">
        <v>1269</v>
      </c>
      <c r="E160" s="1"/>
      <c r="F160" s="1"/>
      <c r="G160" s="1"/>
      <c r="H160" s="1"/>
      <c r="I160" s="1"/>
      <c r="J160" s="1"/>
      <c r="K160" s="1"/>
      <c r="L160" s="1"/>
      <c r="M160" s="1"/>
      <c r="N160" s="1"/>
      <c r="O160" s="1"/>
      <c r="P160" s="1"/>
    </row>
    <row r="161" spans="2:16" x14ac:dyDescent="0.25">
      <c r="B161" s="2" t="s">
        <v>29</v>
      </c>
      <c r="C161" s="1"/>
      <c r="D161" s="1"/>
      <c r="E161" s="1"/>
      <c r="F161" s="1"/>
      <c r="G161" s="1"/>
      <c r="H161" s="1"/>
      <c r="I161" s="1"/>
      <c r="J161" s="1"/>
      <c r="K161" s="1"/>
      <c r="L161" s="1"/>
      <c r="M161" s="1"/>
      <c r="N161" s="1"/>
      <c r="O161" s="1"/>
      <c r="P161" s="1"/>
    </row>
    <row r="162" spans="2:16" x14ac:dyDescent="0.25">
      <c r="B162" s="2" t="s">
        <v>30</v>
      </c>
      <c r="C162" s="1"/>
      <c r="D162" s="1" t="s">
        <v>66</v>
      </c>
      <c r="E162" s="1"/>
      <c r="F162" s="1"/>
      <c r="G162" s="1"/>
      <c r="H162" s="1"/>
      <c r="I162" s="1"/>
      <c r="J162" s="1"/>
      <c r="K162" s="1"/>
      <c r="L162" s="1"/>
      <c r="M162" s="1"/>
      <c r="N162" s="1"/>
      <c r="O162" s="1"/>
      <c r="P162" s="1"/>
    </row>
    <row r="163" spans="2:16" x14ac:dyDescent="0.25">
      <c r="B163" s="2" t="s">
        <v>32</v>
      </c>
      <c r="C163" s="1"/>
      <c r="D163" s="1" t="s">
        <v>246</v>
      </c>
      <c r="E163" s="1"/>
      <c r="F163" s="1"/>
      <c r="G163" s="1"/>
      <c r="H163" s="1"/>
      <c r="I163" s="1"/>
      <c r="J163" s="1"/>
      <c r="K163" s="1"/>
      <c r="L163" s="1"/>
      <c r="M163" s="1"/>
      <c r="N163" s="1"/>
      <c r="O163" s="1"/>
      <c r="P163" s="1"/>
    </row>
    <row r="164" spans="2:16" x14ac:dyDescent="0.25">
      <c r="B164" s="2" t="s">
        <v>34</v>
      </c>
      <c r="C164" s="1"/>
      <c r="D164" s="1" t="s">
        <v>68</v>
      </c>
      <c r="E164" s="1"/>
      <c r="F164" s="1"/>
      <c r="G164" s="1"/>
      <c r="H164" s="1"/>
      <c r="I164" s="1"/>
      <c r="J164" s="1"/>
      <c r="K164" s="1"/>
      <c r="L164" s="1"/>
      <c r="M164" s="1"/>
      <c r="N164" s="1"/>
      <c r="O164" s="1"/>
      <c r="P164" s="1"/>
    </row>
    <row r="166" spans="2:16" x14ac:dyDescent="0.25">
      <c r="B166" s="2" t="s">
        <v>5</v>
      </c>
      <c r="C166" s="1"/>
      <c r="D166" s="1" t="s">
        <v>243</v>
      </c>
      <c r="E166" s="1"/>
      <c r="F166" s="1"/>
      <c r="G166" s="1"/>
      <c r="H166" s="1"/>
      <c r="I166" s="1"/>
      <c r="J166" s="1"/>
      <c r="K166" s="1"/>
      <c r="L166" s="1"/>
      <c r="M166" s="1"/>
      <c r="N166" s="1"/>
      <c r="O166" s="1"/>
      <c r="P166" s="1"/>
    </row>
    <row r="167" spans="2:16" x14ac:dyDescent="0.25">
      <c r="B167" s="2" t="s">
        <v>7</v>
      </c>
      <c r="C167" s="1"/>
      <c r="D167" s="1" t="s">
        <v>149</v>
      </c>
      <c r="E167" s="1"/>
      <c r="F167" s="1"/>
      <c r="G167" s="1"/>
      <c r="H167" s="1"/>
      <c r="I167" s="1"/>
      <c r="J167" s="1"/>
      <c r="K167" s="1"/>
      <c r="L167" s="1"/>
      <c r="M167" s="1"/>
      <c r="N167" s="1"/>
      <c r="O167" s="1"/>
      <c r="P167" s="1"/>
    </row>
    <row r="168" spans="2:16" x14ac:dyDescent="0.25">
      <c r="B168" s="2" t="s">
        <v>9</v>
      </c>
      <c r="C168" s="1"/>
      <c r="D168" s="1" t="s">
        <v>247</v>
      </c>
      <c r="E168" s="1"/>
      <c r="F168" s="1"/>
      <c r="G168" s="1"/>
      <c r="H168" s="1"/>
      <c r="I168" s="1"/>
      <c r="J168" s="1"/>
      <c r="K168" s="1"/>
      <c r="L168" s="1"/>
      <c r="M168" s="1"/>
      <c r="N168" s="1"/>
      <c r="O168" s="1"/>
      <c r="P168" s="1"/>
    </row>
    <row r="169" spans="2:16" x14ac:dyDescent="0.25">
      <c r="B169" s="2" t="s">
        <v>11</v>
      </c>
      <c r="C169" s="1"/>
      <c r="D169" s="1" t="s">
        <v>81</v>
      </c>
      <c r="E169" s="1"/>
      <c r="F169" s="1"/>
      <c r="G169" s="1"/>
      <c r="H169" s="1"/>
      <c r="I169" s="1"/>
      <c r="J169" s="1"/>
      <c r="K169" s="1"/>
      <c r="L169" s="1"/>
      <c r="M169" s="1"/>
      <c r="N169" s="1"/>
      <c r="O169" s="1"/>
      <c r="P169" s="1"/>
    </row>
    <row r="170" spans="2:16" x14ac:dyDescent="0.25">
      <c r="B170" s="2" t="s">
        <v>13</v>
      </c>
      <c r="C170" s="1"/>
      <c r="D170" s="1" t="s">
        <v>245</v>
      </c>
      <c r="E170" s="1"/>
      <c r="F170" s="1"/>
      <c r="G170" s="1"/>
      <c r="H170" s="1"/>
      <c r="I170" s="1"/>
      <c r="J170" s="1"/>
      <c r="K170" s="1"/>
      <c r="L170" s="1"/>
      <c r="M170" s="1"/>
      <c r="N170" s="1"/>
      <c r="O170" s="1"/>
      <c r="P170" s="1"/>
    </row>
    <row r="171" spans="2:16" x14ac:dyDescent="0.25">
      <c r="B171" s="2" t="s">
        <v>15</v>
      </c>
      <c r="C171" s="1"/>
      <c r="D171" s="1"/>
      <c r="E171" s="1"/>
      <c r="F171" s="1"/>
      <c r="G171" s="1"/>
      <c r="H171" s="1"/>
      <c r="I171" s="1"/>
      <c r="J171" s="1"/>
      <c r="K171" s="1"/>
      <c r="L171" s="1"/>
      <c r="M171" s="1"/>
      <c r="N171" s="1"/>
      <c r="O171" s="1"/>
      <c r="P171" s="1"/>
    </row>
    <row r="172" spans="2:16" x14ac:dyDescent="0.25">
      <c r="B172" s="2" t="s">
        <v>16</v>
      </c>
      <c r="C172" s="1"/>
      <c r="D172" s="1"/>
      <c r="E172" s="1"/>
      <c r="F172" s="1"/>
      <c r="G172" s="1"/>
      <c r="H172" s="1"/>
      <c r="I172" s="1"/>
      <c r="J172" s="1"/>
      <c r="K172" s="1"/>
      <c r="L172" s="1"/>
      <c r="M172" s="1"/>
      <c r="N172" s="1"/>
      <c r="O172" s="1"/>
      <c r="P172" s="1"/>
    </row>
    <row r="173" spans="2:16" x14ac:dyDescent="0.25">
      <c r="B173" s="2" t="s">
        <v>17</v>
      </c>
      <c r="C173" s="1"/>
      <c r="D173" s="1"/>
      <c r="E173" s="1"/>
      <c r="F173" s="1"/>
      <c r="G173" s="1"/>
      <c r="H173" s="1"/>
      <c r="I173" s="1"/>
      <c r="J173" s="1"/>
      <c r="K173" s="1"/>
      <c r="L173" s="1"/>
      <c r="M173" s="1"/>
      <c r="N173" s="1"/>
      <c r="O173" s="1"/>
      <c r="P173" s="1"/>
    </row>
    <row r="174" spans="2:16" x14ac:dyDescent="0.25">
      <c r="B174" s="2" t="s">
        <v>18</v>
      </c>
      <c r="C174" s="1"/>
      <c r="D174" s="1" t="s">
        <v>248</v>
      </c>
      <c r="E174" s="1"/>
      <c r="F174" s="1"/>
      <c r="G174" s="1"/>
      <c r="H174" s="1"/>
      <c r="I174" s="1"/>
      <c r="J174" s="1"/>
      <c r="K174" s="1"/>
      <c r="L174" s="1"/>
      <c r="M174" s="1"/>
      <c r="N174" s="1"/>
      <c r="O174" s="1"/>
      <c r="P174" s="1"/>
    </row>
    <row r="175" spans="2:16" x14ac:dyDescent="0.25">
      <c r="B175" s="2" t="s">
        <v>20</v>
      </c>
      <c r="C175" s="1"/>
      <c r="D175" s="1">
        <v>90</v>
      </c>
      <c r="E175" s="1"/>
      <c r="F175" s="1"/>
      <c r="G175" s="1"/>
      <c r="H175" s="1"/>
      <c r="I175" s="1"/>
      <c r="J175" s="1"/>
      <c r="K175" s="1"/>
      <c r="L175" s="1"/>
      <c r="M175" s="1"/>
      <c r="N175" s="1"/>
      <c r="O175" s="1"/>
      <c r="P175" s="1"/>
    </row>
    <row r="176" spans="2:16" x14ac:dyDescent="0.25">
      <c r="B176" s="2" t="s">
        <v>21</v>
      </c>
      <c r="C176" s="1"/>
      <c r="D176" s="1">
        <v>5</v>
      </c>
      <c r="E176" s="1"/>
      <c r="F176" s="1"/>
      <c r="G176" s="1"/>
      <c r="H176" s="1"/>
      <c r="I176" s="1"/>
      <c r="J176" s="1"/>
      <c r="K176" s="1"/>
      <c r="L176" s="1"/>
      <c r="M176" s="1"/>
      <c r="N176" s="1"/>
      <c r="O176" s="1"/>
      <c r="P176" s="1"/>
    </row>
    <row r="177" spans="2:16" x14ac:dyDescent="0.25">
      <c r="B177" s="2" t="s">
        <v>22</v>
      </c>
      <c r="C177" s="1"/>
      <c r="D177" s="1">
        <v>100</v>
      </c>
      <c r="E177" s="1"/>
      <c r="F177" s="1"/>
      <c r="G177" s="1"/>
      <c r="H177" s="1"/>
      <c r="I177" s="1"/>
      <c r="J177" s="1"/>
      <c r="K177" s="1"/>
      <c r="L177" s="1"/>
      <c r="M177" s="1"/>
      <c r="N177" s="1"/>
      <c r="O177" s="1"/>
      <c r="P177" s="1"/>
    </row>
    <row r="178" spans="2:16" x14ac:dyDescent="0.25">
      <c r="B178" s="2" t="s">
        <v>23</v>
      </c>
      <c r="C178" s="1"/>
      <c r="D178" s="1" t="s">
        <v>49</v>
      </c>
      <c r="E178" s="1"/>
      <c r="F178" s="1"/>
      <c r="G178" s="1"/>
      <c r="H178" s="1"/>
      <c r="I178" s="1"/>
      <c r="J178" s="1"/>
      <c r="K178" s="1"/>
      <c r="L178" s="1"/>
      <c r="M178" s="1"/>
      <c r="N178" s="1"/>
      <c r="O178" s="1"/>
      <c r="P178" s="1"/>
    </row>
    <row r="179" spans="2:16" x14ac:dyDescent="0.25">
      <c r="B179" s="2" t="s">
        <v>25</v>
      </c>
      <c r="C179" s="1"/>
      <c r="D179" s="1" t="s">
        <v>26</v>
      </c>
      <c r="E179" s="1"/>
      <c r="F179" s="1"/>
      <c r="G179" s="1"/>
      <c r="H179" s="1"/>
      <c r="I179" s="1"/>
      <c r="J179" s="1"/>
      <c r="K179" s="1"/>
      <c r="L179" s="1"/>
      <c r="M179" s="1"/>
      <c r="N179" s="1"/>
      <c r="O179" s="1"/>
      <c r="P179" s="1"/>
    </row>
    <row r="180" spans="2:16" x14ac:dyDescent="0.25">
      <c r="B180" s="2" t="s">
        <v>27</v>
      </c>
      <c r="C180" s="1"/>
      <c r="D180" s="1" t="s">
        <v>1269</v>
      </c>
      <c r="E180" s="1"/>
      <c r="F180" s="1"/>
      <c r="G180" s="1"/>
      <c r="H180" s="1"/>
      <c r="I180" s="1"/>
      <c r="J180" s="1"/>
      <c r="K180" s="1"/>
      <c r="L180" s="1"/>
      <c r="M180" s="1"/>
      <c r="N180" s="1"/>
      <c r="O180" s="1"/>
      <c r="P180" s="1"/>
    </row>
    <row r="181" spans="2:16" x14ac:dyDescent="0.25">
      <c r="B181" s="2" t="s">
        <v>29</v>
      </c>
      <c r="C181" s="1"/>
      <c r="D181" s="1" t="s">
        <v>249</v>
      </c>
      <c r="E181" s="1"/>
      <c r="F181" s="1"/>
      <c r="G181" s="1"/>
      <c r="H181" s="1"/>
      <c r="I181" s="1"/>
      <c r="J181" s="1"/>
      <c r="K181" s="1"/>
      <c r="L181" s="1"/>
      <c r="M181" s="1"/>
      <c r="N181" s="1"/>
      <c r="O181" s="1"/>
      <c r="P181" s="1"/>
    </row>
    <row r="182" spans="2:16" x14ac:dyDescent="0.25">
      <c r="B182" s="2" t="s">
        <v>30</v>
      </c>
      <c r="C182" s="1"/>
      <c r="D182" s="1" t="s">
        <v>66</v>
      </c>
      <c r="E182" s="1"/>
      <c r="F182" s="1"/>
      <c r="G182" s="1"/>
      <c r="H182" s="1"/>
      <c r="I182" s="1"/>
      <c r="J182" s="1"/>
      <c r="K182" s="1"/>
      <c r="L182" s="1"/>
      <c r="M182" s="1"/>
      <c r="N182" s="1"/>
      <c r="O182" s="1"/>
      <c r="P182" s="1"/>
    </row>
    <row r="183" spans="2:16" x14ac:dyDescent="0.25">
      <c r="B183" s="2" t="s">
        <v>32</v>
      </c>
      <c r="C183" s="1"/>
      <c r="D183" s="1" t="s">
        <v>250</v>
      </c>
      <c r="E183" s="1"/>
      <c r="F183" s="1"/>
      <c r="G183" s="1"/>
      <c r="H183" s="1"/>
      <c r="I183" s="1"/>
      <c r="J183" s="1"/>
      <c r="K183" s="1"/>
      <c r="L183" s="1"/>
      <c r="M183" s="1"/>
      <c r="N183" s="1"/>
      <c r="O183" s="1"/>
      <c r="P183" s="1"/>
    </row>
    <row r="184" spans="2:16" x14ac:dyDescent="0.25">
      <c r="B184" s="2" t="s">
        <v>34</v>
      </c>
      <c r="C184" s="1"/>
      <c r="D184" s="1" t="s">
        <v>68</v>
      </c>
      <c r="E184" s="1"/>
      <c r="F184" s="1"/>
      <c r="G184" s="1"/>
      <c r="H184" s="1"/>
      <c r="I184" s="1"/>
      <c r="J184" s="1"/>
      <c r="K184" s="1"/>
      <c r="L184" s="1"/>
      <c r="M184" s="1"/>
      <c r="N184" s="1"/>
      <c r="O184" s="1"/>
      <c r="P184" s="1"/>
    </row>
    <row r="186" spans="2:16" x14ac:dyDescent="0.25">
      <c r="B186" s="2" t="s">
        <v>5</v>
      </c>
      <c r="C186" s="1"/>
      <c r="D186" s="1" t="s">
        <v>251</v>
      </c>
      <c r="E186" s="1"/>
      <c r="F186" s="1"/>
      <c r="G186" s="1"/>
      <c r="H186" s="1"/>
      <c r="I186" s="1"/>
      <c r="J186" s="1"/>
      <c r="K186" s="1"/>
      <c r="L186" s="1"/>
      <c r="M186" s="1"/>
      <c r="N186" s="1"/>
      <c r="O186" s="1"/>
      <c r="P186" s="1"/>
    </row>
    <row r="187" spans="2:16" x14ac:dyDescent="0.25">
      <c r="B187" s="2" t="s">
        <v>7</v>
      </c>
      <c r="C187" s="1"/>
      <c r="D187" s="1" t="s">
        <v>149</v>
      </c>
      <c r="E187" s="1"/>
      <c r="F187" s="1"/>
      <c r="G187" s="1"/>
      <c r="H187" s="1"/>
      <c r="I187" s="1"/>
      <c r="J187" s="1"/>
      <c r="K187" s="1"/>
      <c r="L187" s="1"/>
      <c r="M187" s="1"/>
      <c r="N187" s="1"/>
      <c r="O187" s="1"/>
      <c r="P187" s="1"/>
    </row>
    <row r="188" spans="2:16" x14ac:dyDescent="0.25">
      <c r="B188" s="2" t="s">
        <v>9</v>
      </c>
      <c r="C188" s="1"/>
      <c r="D188" s="1" t="s">
        <v>252</v>
      </c>
      <c r="E188" s="1"/>
      <c r="F188" s="1"/>
      <c r="G188" s="1"/>
      <c r="H188" s="1"/>
      <c r="I188" s="1"/>
      <c r="J188" s="1"/>
      <c r="K188" s="1"/>
      <c r="L188" s="1"/>
      <c r="M188" s="1"/>
      <c r="N188" s="1"/>
      <c r="O188" s="1"/>
      <c r="P188" s="1"/>
    </row>
    <row r="189" spans="2:16" x14ac:dyDescent="0.25">
      <c r="B189" s="2" t="s">
        <v>11</v>
      </c>
      <c r="C189" s="1"/>
      <c r="D189" s="1" t="s">
        <v>61</v>
      </c>
      <c r="E189" s="1"/>
      <c r="F189" s="1"/>
      <c r="G189" s="1"/>
      <c r="H189" s="1"/>
      <c r="I189" s="1"/>
      <c r="J189" s="1"/>
      <c r="K189" s="1"/>
      <c r="L189" s="1"/>
      <c r="M189" s="1"/>
      <c r="N189" s="1"/>
      <c r="O189" s="1"/>
      <c r="P189" s="1"/>
    </row>
    <row r="190" spans="2:16" x14ac:dyDescent="0.25">
      <c r="B190" s="2" t="s">
        <v>13</v>
      </c>
      <c r="C190" s="1"/>
      <c r="D190" s="1" t="s">
        <v>245</v>
      </c>
      <c r="E190" s="1"/>
      <c r="F190" s="1"/>
      <c r="G190" s="1"/>
      <c r="H190" s="1"/>
      <c r="I190" s="1"/>
      <c r="J190" s="1"/>
      <c r="K190" s="1"/>
      <c r="L190" s="1"/>
      <c r="M190" s="1"/>
      <c r="N190" s="1"/>
      <c r="O190" s="1"/>
      <c r="P190" s="1"/>
    </row>
    <row r="191" spans="2:16" x14ac:dyDescent="0.25">
      <c r="B191" s="2" t="s">
        <v>15</v>
      </c>
      <c r="C191" s="1"/>
      <c r="D191" s="1"/>
      <c r="E191" s="1"/>
      <c r="F191" s="1"/>
      <c r="G191" s="1"/>
      <c r="H191" s="1"/>
      <c r="I191" s="1"/>
      <c r="J191" s="1"/>
      <c r="K191" s="1"/>
      <c r="L191" s="1"/>
      <c r="M191" s="1"/>
      <c r="N191" s="1"/>
      <c r="O191" s="1"/>
      <c r="P191" s="1"/>
    </row>
    <row r="192" spans="2:16" x14ac:dyDescent="0.25">
      <c r="B192" s="2" t="s">
        <v>16</v>
      </c>
      <c r="C192" s="1"/>
      <c r="D192" s="1"/>
      <c r="E192" s="1"/>
      <c r="F192" s="1"/>
      <c r="G192" s="1"/>
      <c r="H192" s="1"/>
      <c r="I192" s="1"/>
      <c r="J192" s="1"/>
      <c r="K192" s="1"/>
      <c r="L192" s="1"/>
      <c r="M192" s="1"/>
      <c r="N192" s="1"/>
      <c r="O192" s="1"/>
      <c r="P192" s="1"/>
    </row>
    <row r="193" spans="2:16" x14ac:dyDescent="0.25">
      <c r="B193" s="2" t="s">
        <v>17</v>
      </c>
      <c r="C193" s="1"/>
      <c r="D193" s="1"/>
      <c r="E193" s="1"/>
      <c r="F193" s="1"/>
      <c r="G193" s="1"/>
      <c r="H193" s="1"/>
      <c r="I193" s="1"/>
      <c r="J193" s="1"/>
      <c r="K193" s="1"/>
      <c r="L193" s="1"/>
      <c r="M193" s="1"/>
      <c r="N193" s="1"/>
      <c r="O193" s="1"/>
      <c r="P193" s="1"/>
    </row>
    <row r="194" spans="2:16" x14ac:dyDescent="0.25">
      <c r="B194" s="2" t="s">
        <v>18</v>
      </c>
      <c r="C194" s="1"/>
      <c r="D194" s="1" t="s">
        <v>74</v>
      </c>
      <c r="E194" s="1"/>
      <c r="F194" s="1"/>
      <c r="G194" s="1"/>
      <c r="H194" s="1"/>
      <c r="I194" s="1"/>
      <c r="J194" s="1"/>
      <c r="K194" s="1"/>
      <c r="L194" s="1"/>
      <c r="M194" s="1"/>
      <c r="N194" s="1"/>
      <c r="O194" s="1"/>
      <c r="P194" s="1"/>
    </row>
    <row r="195" spans="2:16" x14ac:dyDescent="0.25">
      <c r="B195" s="2" t="s">
        <v>20</v>
      </c>
      <c r="C195" s="1"/>
      <c r="D195" s="1">
        <v>90</v>
      </c>
      <c r="E195" s="1"/>
      <c r="F195" s="1"/>
      <c r="G195" s="1"/>
      <c r="H195" s="1"/>
      <c r="I195" s="1"/>
      <c r="J195" s="1"/>
      <c r="K195" s="1"/>
      <c r="L195" s="1"/>
      <c r="M195" s="1"/>
      <c r="N195" s="1"/>
      <c r="O195" s="1"/>
      <c r="P195" s="1"/>
    </row>
    <row r="196" spans="2:16" x14ac:dyDescent="0.25">
      <c r="B196" s="2" t="s">
        <v>21</v>
      </c>
      <c r="C196" s="1"/>
      <c r="D196" s="1">
        <v>5</v>
      </c>
      <c r="E196" s="1"/>
      <c r="F196" s="1"/>
      <c r="G196" s="1"/>
      <c r="H196" s="1"/>
      <c r="I196" s="1"/>
      <c r="J196" s="1"/>
      <c r="K196" s="1"/>
      <c r="L196" s="1"/>
      <c r="M196" s="1"/>
      <c r="N196" s="1"/>
      <c r="O196" s="1"/>
      <c r="P196" s="1"/>
    </row>
    <row r="197" spans="2:16" x14ac:dyDescent="0.25">
      <c r="B197" s="2" t="s">
        <v>22</v>
      </c>
      <c r="C197" s="1"/>
      <c r="D197" s="1">
        <v>100</v>
      </c>
      <c r="E197" s="1"/>
      <c r="F197" s="1"/>
      <c r="G197" s="1"/>
      <c r="H197" s="1"/>
      <c r="I197" s="1"/>
      <c r="J197" s="1"/>
      <c r="K197" s="1"/>
      <c r="L197" s="1"/>
      <c r="M197" s="1"/>
      <c r="N197" s="1"/>
      <c r="O197" s="1"/>
      <c r="P197" s="1"/>
    </row>
    <row r="198" spans="2:16" x14ac:dyDescent="0.25">
      <c r="B198" s="2" t="s">
        <v>23</v>
      </c>
      <c r="C198" s="1"/>
      <c r="D198" s="1" t="s">
        <v>49</v>
      </c>
      <c r="E198" s="1"/>
      <c r="F198" s="1"/>
      <c r="G198" s="1"/>
      <c r="H198" s="1"/>
      <c r="I198" s="1"/>
      <c r="J198" s="1"/>
      <c r="K198" s="1"/>
      <c r="L198" s="1"/>
      <c r="M198" s="1"/>
      <c r="N198" s="1"/>
      <c r="O198" s="1"/>
      <c r="P198" s="1"/>
    </row>
    <row r="199" spans="2:16" x14ac:dyDescent="0.25">
      <c r="B199" s="2" t="s">
        <v>25</v>
      </c>
      <c r="C199" s="1"/>
      <c r="D199" s="1" t="s">
        <v>26</v>
      </c>
      <c r="E199" s="1"/>
      <c r="F199" s="1"/>
      <c r="G199" s="1"/>
      <c r="H199" s="1"/>
      <c r="I199" s="1"/>
      <c r="J199" s="1"/>
      <c r="K199" s="1"/>
      <c r="L199" s="1"/>
      <c r="M199" s="1"/>
      <c r="N199" s="1"/>
      <c r="O199" s="1"/>
      <c r="P199" s="1"/>
    </row>
    <row r="200" spans="2:16" x14ac:dyDescent="0.25">
      <c r="B200" s="2" t="s">
        <v>27</v>
      </c>
      <c r="C200" s="1"/>
      <c r="D200" s="1" t="s">
        <v>1269</v>
      </c>
      <c r="E200" s="1"/>
      <c r="F200" s="1"/>
      <c r="G200" s="1"/>
      <c r="H200" s="1"/>
      <c r="I200" s="1"/>
      <c r="J200" s="1"/>
      <c r="K200" s="1"/>
      <c r="L200" s="1"/>
      <c r="M200" s="1"/>
      <c r="N200" s="1"/>
      <c r="O200" s="1"/>
      <c r="P200" s="1"/>
    </row>
    <row r="201" spans="2:16" x14ac:dyDescent="0.25">
      <c r="B201" s="2" t="s">
        <v>29</v>
      </c>
      <c r="C201" s="1"/>
      <c r="D201" s="1" t="s">
        <v>249</v>
      </c>
      <c r="E201" s="1"/>
      <c r="F201" s="1"/>
      <c r="G201" s="1"/>
      <c r="H201" s="1"/>
      <c r="I201" s="1"/>
      <c r="J201" s="1"/>
      <c r="K201" s="1"/>
      <c r="L201" s="1"/>
      <c r="M201" s="1"/>
      <c r="N201" s="1"/>
      <c r="O201" s="1"/>
      <c r="P201" s="1"/>
    </row>
    <row r="202" spans="2:16" x14ac:dyDescent="0.25">
      <c r="B202" s="2" t="s">
        <v>30</v>
      </c>
      <c r="C202" s="1"/>
      <c r="D202" s="1" t="s">
        <v>66</v>
      </c>
      <c r="E202" s="1"/>
      <c r="F202" s="1"/>
      <c r="G202" s="1"/>
      <c r="H202" s="1"/>
      <c r="I202" s="1"/>
      <c r="J202" s="1"/>
      <c r="K202" s="1"/>
      <c r="L202" s="1"/>
      <c r="M202" s="1"/>
      <c r="N202" s="1"/>
      <c r="O202" s="1"/>
      <c r="P202" s="1"/>
    </row>
    <row r="203" spans="2:16" x14ac:dyDescent="0.25">
      <c r="B203" s="2" t="s">
        <v>32</v>
      </c>
      <c r="C203" s="1"/>
      <c r="D203" s="1" t="s">
        <v>250</v>
      </c>
      <c r="E203" s="1"/>
      <c r="F203" s="1"/>
      <c r="G203" s="1"/>
      <c r="H203" s="1"/>
      <c r="I203" s="1"/>
      <c r="J203" s="1"/>
      <c r="K203" s="1"/>
      <c r="L203" s="1"/>
      <c r="M203" s="1"/>
      <c r="N203" s="1"/>
      <c r="O203" s="1"/>
      <c r="P203" s="1"/>
    </row>
    <row r="204" spans="2:16" x14ac:dyDescent="0.25">
      <c r="B204" s="2" t="s">
        <v>34</v>
      </c>
      <c r="C204" s="1"/>
      <c r="D204" s="1" t="s">
        <v>68</v>
      </c>
      <c r="E204" s="1"/>
      <c r="F204" s="1"/>
      <c r="G204" s="1"/>
      <c r="H204" s="1"/>
      <c r="I204" s="1"/>
      <c r="J204" s="1"/>
      <c r="K204" s="1"/>
      <c r="L204" s="1"/>
      <c r="M204" s="1"/>
      <c r="N204" s="1"/>
      <c r="O204" s="1"/>
      <c r="P204" s="1"/>
    </row>
    <row r="206" spans="2:16" x14ac:dyDescent="0.25">
      <c r="B206" s="2" t="s">
        <v>5</v>
      </c>
      <c r="C206" s="1"/>
      <c r="D206" s="1" t="s">
        <v>251</v>
      </c>
      <c r="E206" s="1"/>
      <c r="F206" s="1"/>
      <c r="G206" s="1"/>
      <c r="H206" s="1"/>
      <c r="I206" s="1"/>
      <c r="J206" s="1"/>
      <c r="K206" s="1"/>
      <c r="L206" s="1"/>
      <c r="M206" s="1"/>
      <c r="N206" s="1"/>
      <c r="O206" s="1"/>
      <c r="P206" s="1"/>
    </row>
    <row r="207" spans="2:16" x14ac:dyDescent="0.25">
      <c r="B207" s="2" t="s">
        <v>7</v>
      </c>
      <c r="C207" s="1"/>
      <c r="D207" s="1" t="s">
        <v>149</v>
      </c>
      <c r="E207" s="1"/>
      <c r="F207" s="1"/>
      <c r="G207" s="1"/>
      <c r="H207" s="1"/>
      <c r="I207" s="1"/>
      <c r="J207" s="1"/>
      <c r="K207" s="1"/>
      <c r="L207" s="1"/>
      <c r="M207" s="1"/>
      <c r="N207" s="1"/>
      <c r="O207" s="1"/>
      <c r="P207" s="1"/>
    </row>
    <row r="208" spans="2:16" x14ac:dyDescent="0.25">
      <c r="B208" s="2" t="s">
        <v>9</v>
      </c>
      <c r="C208" s="1"/>
      <c r="D208" s="1" t="s">
        <v>253</v>
      </c>
      <c r="E208" s="1"/>
      <c r="F208" s="1"/>
      <c r="G208" s="1"/>
      <c r="H208" s="1"/>
      <c r="I208" s="1"/>
      <c r="J208" s="1"/>
      <c r="K208" s="1"/>
      <c r="L208" s="1"/>
      <c r="M208" s="1"/>
      <c r="N208" s="1"/>
      <c r="O208" s="1"/>
      <c r="P208" s="1"/>
    </row>
    <row r="209" spans="2:16" x14ac:dyDescent="0.25">
      <c r="B209" s="2" t="s">
        <v>11</v>
      </c>
      <c r="C209" s="1"/>
      <c r="D209" s="1" t="s">
        <v>254</v>
      </c>
      <c r="E209" s="1"/>
      <c r="F209" s="1"/>
      <c r="G209" s="1"/>
      <c r="H209" s="1"/>
      <c r="I209" s="1"/>
      <c r="J209" s="1"/>
      <c r="K209" s="1"/>
      <c r="L209" s="1"/>
      <c r="M209" s="1"/>
      <c r="N209" s="1"/>
      <c r="O209" s="1"/>
      <c r="P209" s="1"/>
    </row>
    <row r="210" spans="2:16" x14ac:dyDescent="0.25">
      <c r="B210" s="2" t="s">
        <v>13</v>
      </c>
      <c r="C210" s="1"/>
      <c r="D210" s="1" t="s">
        <v>255</v>
      </c>
      <c r="E210" s="1"/>
      <c r="F210" s="1"/>
      <c r="G210" s="1"/>
      <c r="H210" s="1"/>
      <c r="I210" s="1"/>
      <c r="J210" s="1"/>
      <c r="K210" s="1"/>
      <c r="L210" s="1"/>
      <c r="M210" s="1"/>
      <c r="N210" s="1"/>
      <c r="O210" s="1"/>
      <c r="P210" s="1"/>
    </row>
    <row r="211" spans="2:16" x14ac:dyDescent="0.25">
      <c r="B211" s="2" t="s">
        <v>15</v>
      </c>
      <c r="C211" s="1"/>
      <c r="D211" s="1"/>
      <c r="E211" s="1"/>
      <c r="F211" s="1"/>
      <c r="G211" s="1"/>
      <c r="H211" s="1"/>
      <c r="I211" s="1"/>
      <c r="J211" s="1"/>
      <c r="K211" s="1"/>
      <c r="L211" s="1"/>
      <c r="M211" s="1"/>
      <c r="N211" s="1"/>
      <c r="O211" s="1"/>
      <c r="P211" s="1"/>
    </row>
    <row r="212" spans="2:16" x14ac:dyDescent="0.25">
      <c r="B212" s="2" t="s">
        <v>16</v>
      </c>
      <c r="C212" s="1"/>
      <c r="D212" s="1"/>
      <c r="E212" s="1"/>
      <c r="F212" s="1"/>
      <c r="G212" s="1"/>
      <c r="H212" s="1"/>
      <c r="I212" s="1"/>
      <c r="J212" s="1"/>
      <c r="K212" s="1"/>
      <c r="L212" s="1"/>
      <c r="M212" s="1"/>
      <c r="N212" s="1"/>
      <c r="O212" s="1"/>
      <c r="P212" s="1"/>
    </row>
    <row r="213" spans="2:16" x14ac:dyDescent="0.25">
      <c r="B213" s="2" t="s">
        <v>17</v>
      </c>
      <c r="C213" s="1"/>
      <c r="D213" s="1"/>
      <c r="E213" s="1"/>
      <c r="F213" s="1"/>
      <c r="G213" s="1"/>
      <c r="H213" s="1"/>
      <c r="I213" s="1"/>
      <c r="J213" s="1"/>
      <c r="K213" s="1"/>
      <c r="L213" s="1"/>
      <c r="M213" s="1"/>
      <c r="N213" s="1"/>
      <c r="O213" s="1"/>
      <c r="P213" s="1"/>
    </row>
    <row r="214" spans="2:16" x14ac:dyDescent="0.25">
      <c r="B214" s="2" t="s">
        <v>18</v>
      </c>
      <c r="C214" s="1"/>
      <c r="D214" s="1" t="s">
        <v>248</v>
      </c>
      <c r="E214" s="1"/>
      <c r="F214" s="1"/>
      <c r="G214" s="1"/>
      <c r="H214" s="1"/>
      <c r="I214" s="1"/>
      <c r="J214" s="1"/>
      <c r="K214" s="1"/>
      <c r="L214" s="1"/>
      <c r="M214" s="1"/>
      <c r="N214" s="1"/>
      <c r="O214" s="1"/>
      <c r="P214" s="1"/>
    </row>
    <row r="215" spans="2:16" x14ac:dyDescent="0.25">
      <c r="B215" s="2" t="s">
        <v>20</v>
      </c>
      <c r="C215" s="1"/>
      <c r="D215" s="1">
        <v>90</v>
      </c>
      <c r="E215" s="1"/>
      <c r="F215" s="1"/>
      <c r="G215" s="1"/>
      <c r="H215" s="1"/>
      <c r="I215" s="1"/>
      <c r="J215" s="1"/>
      <c r="K215" s="1"/>
      <c r="L215" s="1"/>
      <c r="M215" s="1"/>
      <c r="N215" s="1"/>
      <c r="O215" s="1"/>
      <c r="P215" s="1"/>
    </row>
    <row r="216" spans="2:16" x14ac:dyDescent="0.25">
      <c r="B216" s="2" t="s">
        <v>21</v>
      </c>
      <c r="C216" s="1"/>
      <c r="D216" s="1">
        <v>5</v>
      </c>
      <c r="E216" s="1"/>
      <c r="F216" s="1"/>
      <c r="G216" s="1"/>
      <c r="H216" s="1"/>
      <c r="I216" s="1"/>
      <c r="J216" s="1"/>
      <c r="K216" s="1"/>
      <c r="L216" s="1"/>
      <c r="M216" s="1"/>
      <c r="N216" s="1"/>
      <c r="O216" s="1"/>
      <c r="P216" s="1"/>
    </row>
    <row r="217" spans="2:16" x14ac:dyDescent="0.25">
      <c r="B217" s="2" t="s">
        <v>22</v>
      </c>
      <c r="C217" s="1"/>
      <c r="D217" s="1">
        <v>100</v>
      </c>
      <c r="E217" s="1"/>
      <c r="F217" s="1"/>
      <c r="G217" s="1"/>
      <c r="H217" s="1"/>
      <c r="I217" s="1"/>
      <c r="J217" s="1"/>
      <c r="K217" s="1"/>
      <c r="L217" s="1"/>
      <c r="M217" s="1"/>
      <c r="N217" s="1"/>
      <c r="O217" s="1"/>
      <c r="P217" s="1"/>
    </row>
    <row r="218" spans="2:16" x14ac:dyDescent="0.25">
      <c r="B218" s="2" t="s">
        <v>23</v>
      </c>
      <c r="C218" s="1"/>
      <c r="D218" s="1" t="s">
        <v>49</v>
      </c>
      <c r="E218" s="1"/>
      <c r="F218" s="1"/>
      <c r="G218" s="1"/>
      <c r="H218" s="1"/>
      <c r="I218" s="1"/>
      <c r="J218" s="1"/>
      <c r="K218" s="1"/>
      <c r="L218" s="1"/>
      <c r="M218" s="1"/>
      <c r="N218" s="1"/>
      <c r="O218" s="1"/>
      <c r="P218" s="1"/>
    </row>
    <row r="219" spans="2:16" x14ac:dyDescent="0.25">
      <c r="B219" s="2" t="s">
        <v>25</v>
      </c>
      <c r="C219" s="1"/>
      <c r="D219" s="1" t="s">
        <v>26</v>
      </c>
      <c r="E219" s="1"/>
      <c r="F219" s="1"/>
      <c r="G219" s="1"/>
      <c r="H219" s="1"/>
      <c r="I219" s="1"/>
      <c r="J219" s="1"/>
      <c r="K219" s="1"/>
      <c r="L219" s="1"/>
      <c r="M219" s="1"/>
      <c r="N219" s="1"/>
      <c r="O219" s="1"/>
      <c r="P219" s="1"/>
    </row>
    <row r="220" spans="2:16" x14ac:dyDescent="0.25">
      <c r="B220" s="2" t="s">
        <v>27</v>
      </c>
      <c r="C220" s="1"/>
      <c r="D220" s="1" t="s">
        <v>1269</v>
      </c>
      <c r="E220" s="1"/>
      <c r="F220" s="1"/>
      <c r="G220" s="1"/>
      <c r="H220" s="1"/>
      <c r="I220" s="1"/>
      <c r="J220" s="1"/>
      <c r="K220" s="1"/>
      <c r="L220" s="1"/>
      <c r="M220" s="1"/>
      <c r="N220" s="1"/>
      <c r="O220" s="1"/>
      <c r="P220" s="1"/>
    </row>
    <row r="221" spans="2:16" x14ac:dyDescent="0.25">
      <c r="B221" s="2" t="s">
        <v>29</v>
      </c>
      <c r="C221" s="1"/>
      <c r="D221" s="1"/>
      <c r="E221" s="1"/>
      <c r="F221" s="1"/>
      <c r="G221" s="1"/>
      <c r="H221" s="1"/>
      <c r="I221" s="1"/>
      <c r="J221" s="1"/>
      <c r="K221" s="1"/>
      <c r="L221" s="1"/>
      <c r="M221" s="1"/>
      <c r="N221" s="1"/>
      <c r="O221" s="1"/>
      <c r="P221" s="1"/>
    </row>
    <row r="222" spans="2:16" x14ac:dyDescent="0.25">
      <c r="B222" s="2" t="s">
        <v>30</v>
      </c>
      <c r="C222" s="1"/>
      <c r="D222" s="1" t="s">
        <v>66</v>
      </c>
      <c r="E222" s="1"/>
      <c r="F222" s="1"/>
      <c r="G222" s="1"/>
      <c r="H222" s="1"/>
      <c r="I222" s="1"/>
      <c r="J222" s="1"/>
      <c r="K222" s="1"/>
      <c r="L222" s="1"/>
      <c r="M222" s="1"/>
      <c r="N222" s="1"/>
      <c r="O222" s="1"/>
      <c r="P222" s="1"/>
    </row>
    <row r="223" spans="2:16" x14ac:dyDescent="0.25">
      <c r="B223" s="2" t="s">
        <v>32</v>
      </c>
      <c r="C223" s="1"/>
      <c r="D223" s="1" t="s">
        <v>250</v>
      </c>
      <c r="E223" s="1"/>
      <c r="F223" s="1"/>
      <c r="G223" s="1"/>
      <c r="H223" s="1"/>
      <c r="I223" s="1"/>
      <c r="J223" s="1"/>
      <c r="K223" s="1"/>
      <c r="L223" s="1"/>
      <c r="M223" s="1"/>
      <c r="N223" s="1"/>
      <c r="O223" s="1"/>
      <c r="P223" s="1"/>
    </row>
    <row r="224" spans="2:16" x14ac:dyDescent="0.25">
      <c r="B224" s="2" t="s">
        <v>34</v>
      </c>
      <c r="C224" s="1"/>
      <c r="D224" s="1" t="s">
        <v>68</v>
      </c>
      <c r="E224" s="1"/>
      <c r="F224" s="1"/>
      <c r="G224" s="1"/>
      <c r="H224" s="1"/>
      <c r="I224" s="1"/>
      <c r="J224" s="1"/>
      <c r="K224" s="1"/>
      <c r="L224" s="1"/>
      <c r="M224" s="1"/>
      <c r="N224" s="1"/>
      <c r="O224" s="1"/>
      <c r="P224" s="1"/>
    </row>
    <row r="226" spans="2:16" x14ac:dyDescent="0.25">
      <c r="B226" s="2" t="s">
        <v>5</v>
      </c>
      <c r="C226" s="1"/>
      <c r="D226" s="1" t="s">
        <v>256</v>
      </c>
      <c r="E226" s="1"/>
      <c r="F226" s="1"/>
      <c r="G226" s="1"/>
      <c r="H226" s="1"/>
      <c r="I226" s="1"/>
      <c r="J226" s="1"/>
      <c r="K226" s="1"/>
      <c r="L226" s="1"/>
      <c r="M226" s="1"/>
      <c r="N226" s="1"/>
      <c r="O226" s="1"/>
      <c r="P226" s="1"/>
    </row>
    <row r="227" spans="2:16" x14ac:dyDescent="0.25">
      <c r="B227" s="2" t="s">
        <v>7</v>
      </c>
      <c r="C227" s="1"/>
      <c r="D227" s="1" t="s">
        <v>149</v>
      </c>
      <c r="E227" s="1"/>
      <c r="F227" s="1"/>
      <c r="G227" s="1"/>
      <c r="H227" s="1"/>
      <c r="I227" s="1"/>
      <c r="J227" s="1"/>
      <c r="K227" s="1"/>
      <c r="L227" s="1"/>
      <c r="M227" s="1"/>
      <c r="N227" s="1"/>
      <c r="O227" s="1"/>
      <c r="P227" s="1"/>
    </row>
    <row r="228" spans="2:16" x14ac:dyDescent="0.25">
      <c r="B228" s="2" t="s">
        <v>9</v>
      </c>
      <c r="C228" s="1"/>
      <c r="D228" s="1" t="s">
        <v>257</v>
      </c>
      <c r="E228" s="1"/>
      <c r="F228" s="1"/>
      <c r="G228" s="1"/>
      <c r="H228" s="1"/>
      <c r="I228" s="1"/>
      <c r="J228" s="1"/>
      <c r="K228" s="1"/>
      <c r="L228" s="1"/>
      <c r="M228" s="1"/>
      <c r="N228" s="1"/>
      <c r="O228" s="1"/>
      <c r="P228" s="1"/>
    </row>
    <row r="229" spans="2:16" x14ac:dyDescent="0.25">
      <c r="B229" s="2" t="s">
        <v>11</v>
      </c>
      <c r="C229" s="1"/>
      <c r="D229" s="1" t="s">
        <v>258</v>
      </c>
      <c r="E229" s="1"/>
      <c r="F229" s="1"/>
      <c r="G229" s="1"/>
      <c r="H229" s="1"/>
      <c r="I229" s="1"/>
      <c r="J229" s="1"/>
      <c r="K229" s="1"/>
      <c r="L229" s="1"/>
      <c r="M229" s="1"/>
      <c r="N229" s="1"/>
      <c r="O229" s="1"/>
      <c r="P229" s="1"/>
    </row>
    <row r="230" spans="2:16" x14ac:dyDescent="0.25">
      <c r="B230" s="2" t="s">
        <v>13</v>
      </c>
      <c r="C230" s="1"/>
      <c r="D230" s="1" t="s">
        <v>259</v>
      </c>
      <c r="E230" s="1"/>
      <c r="F230" s="1"/>
      <c r="G230" s="1"/>
      <c r="H230" s="1"/>
      <c r="I230" s="1"/>
      <c r="J230" s="1"/>
      <c r="K230" s="1"/>
      <c r="L230" s="1"/>
      <c r="M230" s="1"/>
      <c r="N230" s="1"/>
      <c r="O230" s="1"/>
      <c r="P230" s="1"/>
    </row>
    <row r="231" spans="2:16" x14ac:dyDescent="0.25">
      <c r="B231" s="2" t="s">
        <v>15</v>
      </c>
      <c r="C231" s="1"/>
      <c r="D231" s="1"/>
      <c r="E231" s="1"/>
      <c r="F231" s="1"/>
      <c r="G231" s="1"/>
      <c r="H231" s="1"/>
      <c r="I231" s="1"/>
      <c r="J231" s="1"/>
      <c r="K231" s="1"/>
      <c r="L231" s="1"/>
      <c r="M231" s="1"/>
      <c r="N231" s="1"/>
      <c r="O231" s="1"/>
      <c r="P231" s="1"/>
    </row>
    <row r="232" spans="2:16" x14ac:dyDescent="0.25">
      <c r="B232" s="2" t="s">
        <v>16</v>
      </c>
      <c r="C232" s="1"/>
      <c r="D232" s="1"/>
      <c r="E232" s="1"/>
      <c r="F232" s="1"/>
      <c r="G232" s="1"/>
      <c r="H232" s="1"/>
      <c r="I232" s="1"/>
      <c r="J232" s="1"/>
      <c r="K232" s="1"/>
      <c r="L232" s="1"/>
      <c r="M232" s="1"/>
      <c r="N232" s="1"/>
      <c r="O232" s="1"/>
      <c r="P232" s="1"/>
    </row>
    <row r="233" spans="2:16" x14ac:dyDescent="0.25">
      <c r="B233" s="2" t="s">
        <v>17</v>
      </c>
      <c r="C233" s="1"/>
      <c r="D233" s="1"/>
      <c r="E233" s="1"/>
      <c r="F233" s="1"/>
      <c r="G233" s="1"/>
      <c r="H233" s="1"/>
      <c r="I233" s="1"/>
      <c r="J233" s="1"/>
      <c r="K233" s="1"/>
      <c r="L233" s="1"/>
      <c r="M233" s="1"/>
      <c r="N233" s="1"/>
      <c r="O233" s="1"/>
      <c r="P233" s="1"/>
    </row>
    <row r="234" spans="2:16" x14ac:dyDescent="0.25">
      <c r="B234" s="2" t="s">
        <v>18</v>
      </c>
      <c r="C234" s="1"/>
      <c r="D234" s="1" t="s">
        <v>260</v>
      </c>
      <c r="E234" s="1"/>
      <c r="F234" s="1"/>
      <c r="G234" s="1"/>
      <c r="H234" s="1"/>
      <c r="I234" s="1"/>
      <c r="J234" s="1"/>
      <c r="K234" s="1"/>
      <c r="L234" s="1"/>
      <c r="M234" s="1"/>
      <c r="N234" s="1"/>
      <c r="O234" s="1"/>
      <c r="P234" s="1"/>
    </row>
    <row r="235" spans="2:16" x14ac:dyDescent="0.25">
      <c r="B235" s="2" t="s">
        <v>20</v>
      </c>
      <c r="C235" s="1"/>
      <c r="D235" s="1">
        <v>95</v>
      </c>
      <c r="E235" s="1"/>
      <c r="F235" s="1"/>
      <c r="G235" s="1"/>
      <c r="H235" s="1"/>
      <c r="I235" s="1"/>
      <c r="J235" s="1"/>
      <c r="K235" s="1"/>
      <c r="L235" s="1"/>
      <c r="M235" s="1"/>
      <c r="N235" s="1"/>
      <c r="O235" s="1"/>
      <c r="P235" s="1"/>
    </row>
    <row r="236" spans="2:16" x14ac:dyDescent="0.25">
      <c r="B236" s="2" t="s">
        <v>21</v>
      </c>
      <c r="C236" s="1"/>
      <c r="D236" s="1">
        <v>1</v>
      </c>
      <c r="E236" s="1"/>
      <c r="F236" s="1"/>
      <c r="G236" s="1"/>
      <c r="H236" s="1"/>
      <c r="I236" s="1"/>
      <c r="J236" s="1"/>
      <c r="K236" s="1"/>
      <c r="L236" s="1"/>
      <c r="M236" s="1"/>
      <c r="N236" s="1"/>
      <c r="O236" s="1"/>
      <c r="P236" s="1"/>
    </row>
    <row r="237" spans="2:16" x14ac:dyDescent="0.25">
      <c r="B237" s="2" t="s">
        <v>22</v>
      </c>
      <c r="C237" s="1"/>
      <c r="D237" s="1">
        <v>100</v>
      </c>
      <c r="E237" s="1"/>
      <c r="F237" s="1"/>
      <c r="G237" s="1"/>
      <c r="H237" s="1"/>
      <c r="I237" s="1"/>
      <c r="J237" s="1"/>
      <c r="K237" s="1"/>
      <c r="L237" s="1"/>
      <c r="M237" s="1"/>
      <c r="N237" s="1"/>
      <c r="O237" s="1"/>
      <c r="P237" s="1"/>
    </row>
    <row r="238" spans="2:16" x14ac:dyDescent="0.25">
      <c r="B238" s="2" t="s">
        <v>23</v>
      </c>
      <c r="C238" s="1"/>
      <c r="D238" s="1" t="s">
        <v>49</v>
      </c>
      <c r="E238" s="1"/>
      <c r="F238" s="1"/>
      <c r="G238" s="1"/>
      <c r="H238" s="1"/>
      <c r="I238" s="1"/>
      <c r="J238" s="1"/>
      <c r="K238" s="1"/>
      <c r="L238" s="1"/>
      <c r="M238" s="1"/>
      <c r="N238" s="1"/>
      <c r="O238" s="1"/>
      <c r="P238" s="1"/>
    </row>
    <row r="239" spans="2:16" x14ac:dyDescent="0.25">
      <c r="B239" s="2" t="s">
        <v>25</v>
      </c>
      <c r="C239" s="1"/>
      <c r="D239" s="1" t="s">
        <v>26</v>
      </c>
      <c r="E239" s="1"/>
      <c r="F239" s="1"/>
      <c r="G239" s="1"/>
      <c r="H239" s="1"/>
      <c r="I239" s="1"/>
      <c r="J239" s="1"/>
      <c r="K239" s="1"/>
      <c r="L239" s="1"/>
      <c r="M239" s="1"/>
      <c r="N239" s="1"/>
      <c r="O239" s="1"/>
      <c r="P239" s="1"/>
    </row>
    <row r="240" spans="2:16" x14ac:dyDescent="0.25">
      <c r="B240" s="2" t="s">
        <v>27</v>
      </c>
      <c r="C240" s="1"/>
      <c r="D240" s="1" t="s">
        <v>1269</v>
      </c>
      <c r="E240" s="1"/>
      <c r="F240" s="1"/>
      <c r="G240" s="1"/>
      <c r="H240" s="1"/>
      <c r="I240" s="1"/>
      <c r="J240" s="1"/>
      <c r="K240" s="1"/>
      <c r="L240" s="1"/>
      <c r="M240" s="1"/>
      <c r="N240" s="1"/>
      <c r="O240" s="1"/>
      <c r="P240" s="1"/>
    </row>
    <row r="241" spans="2:16" x14ac:dyDescent="0.25">
      <c r="B241" s="2" t="s">
        <v>29</v>
      </c>
      <c r="C241" s="1"/>
      <c r="D241" s="1"/>
      <c r="E241" s="1"/>
      <c r="F241" s="1"/>
      <c r="G241" s="1"/>
      <c r="H241" s="1"/>
      <c r="I241" s="1"/>
      <c r="J241" s="1"/>
      <c r="K241" s="1"/>
      <c r="L241" s="1"/>
      <c r="M241" s="1"/>
      <c r="N241" s="1"/>
      <c r="O241" s="1"/>
      <c r="P241" s="1"/>
    </row>
    <row r="242" spans="2:16" x14ac:dyDescent="0.25">
      <c r="B242" s="2" t="s">
        <v>30</v>
      </c>
      <c r="C242" s="1"/>
      <c r="D242" s="1" t="s">
        <v>66</v>
      </c>
      <c r="E242" s="1"/>
      <c r="F242" s="1"/>
      <c r="G242" s="1"/>
      <c r="H242" s="1"/>
      <c r="I242" s="1"/>
      <c r="J242" s="1"/>
      <c r="K242" s="1"/>
      <c r="L242" s="1"/>
      <c r="M242" s="1"/>
      <c r="N242" s="1"/>
      <c r="O242" s="1"/>
      <c r="P242" s="1"/>
    </row>
    <row r="243" spans="2:16" x14ac:dyDescent="0.25">
      <c r="B243" s="2" t="s">
        <v>32</v>
      </c>
      <c r="C243" s="1"/>
      <c r="D243" s="1" t="s">
        <v>261</v>
      </c>
      <c r="E243" s="1"/>
      <c r="F243" s="1"/>
      <c r="G243" s="1"/>
      <c r="H243" s="1"/>
      <c r="I243" s="1"/>
      <c r="J243" s="1"/>
      <c r="K243" s="1"/>
      <c r="L243" s="1"/>
      <c r="M243" s="1"/>
      <c r="N243" s="1"/>
      <c r="O243" s="1"/>
      <c r="P243" s="1"/>
    </row>
    <row r="244" spans="2:16" x14ac:dyDescent="0.25">
      <c r="B244" s="2" t="s">
        <v>34</v>
      </c>
      <c r="C244" s="1"/>
      <c r="D244" s="1" t="s">
        <v>68</v>
      </c>
      <c r="E244" s="1"/>
      <c r="F244" s="1"/>
      <c r="G244" s="1"/>
      <c r="H244" s="1"/>
      <c r="I244" s="1"/>
      <c r="J244" s="1"/>
      <c r="K244" s="1"/>
      <c r="L244" s="1"/>
      <c r="M244" s="1"/>
      <c r="N244" s="1"/>
      <c r="O244" s="1"/>
      <c r="P244" s="1"/>
    </row>
    <row r="246" spans="2:16" x14ac:dyDescent="0.25">
      <c r="B246" s="2" t="s">
        <v>5</v>
      </c>
      <c r="C246" s="1"/>
      <c r="D246" s="1" t="s">
        <v>262</v>
      </c>
      <c r="E246" s="1"/>
      <c r="F246" s="1"/>
      <c r="G246" s="1"/>
      <c r="H246" s="1"/>
      <c r="I246" s="1"/>
      <c r="J246" s="1"/>
      <c r="K246" s="1"/>
      <c r="L246" s="1"/>
      <c r="M246" s="1"/>
      <c r="N246" s="1"/>
      <c r="O246" s="1"/>
      <c r="P246" s="1"/>
    </row>
    <row r="247" spans="2:16" x14ac:dyDescent="0.25">
      <c r="B247" s="2" t="s">
        <v>7</v>
      </c>
      <c r="C247" s="1"/>
      <c r="D247" s="1" t="s">
        <v>149</v>
      </c>
      <c r="E247" s="1"/>
      <c r="F247" s="1"/>
      <c r="G247" s="1"/>
      <c r="H247" s="1"/>
      <c r="I247" s="1"/>
      <c r="J247" s="1"/>
      <c r="K247" s="1"/>
      <c r="L247" s="1"/>
      <c r="M247" s="1"/>
      <c r="N247" s="1"/>
      <c r="O247" s="1"/>
      <c r="P247" s="1"/>
    </row>
    <row r="248" spans="2:16" x14ac:dyDescent="0.25">
      <c r="B248" s="2" t="s">
        <v>9</v>
      </c>
      <c r="C248" s="1"/>
      <c r="D248" s="1" t="s">
        <v>263</v>
      </c>
      <c r="E248" s="1"/>
      <c r="F248" s="1"/>
      <c r="G248" s="1"/>
      <c r="H248" s="1"/>
      <c r="I248" s="1"/>
      <c r="J248" s="1"/>
      <c r="K248" s="1"/>
      <c r="L248" s="1"/>
      <c r="M248" s="1"/>
      <c r="N248" s="1"/>
      <c r="O248" s="1"/>
      <c r="P248" s="1"/>
    </row>
    <row r="249" spans="2:16" x14ac:dyDescent="0.25">
      <c r="B249" s="2" t="s">
        <v>11</v>
      </c>
      <c r="C249" s="1"/>
      <c r="D249" s="1" t="s">
        <v>264</v>
      </c>
      <c r="E249" s="1"/>
      <c r="F249" s="1"/>
      <c r="G249" s="1"/>
      <c r="H249" s="1"/>
      <c r="I249" s="1"/>
      <c r="J249" s="1"/>
      <c r="K249" s="1"/>
      <c r="L249" s="1"/>
      <c r="M249" s="1"/>
      <c r="N249" s="1"/>
      <c r="O249" s="1"/>
      <c r="P249" s="1"/>
    </row>
    <row r="250" spans="2:16" x14ac:dyDescent="0.25">
      <c r="B250" s="2" t="s">
        <v>13</v>
      </c>
      <c r="C250" s="1"/>
      <c r="D250" s="1" t="s">
        <v>265</v>
      </c>
      <c r="E250" s="1"/>
      <c r="F250" s="1"/>
      <c r="G250" s="1"/>
      <c r="H250" s="1"/>
      <c r="I250" s="1"/>
      <c r="J250" s="1"/>
      <c r="K250" s="1"/>
      <c r="L250" s="1"/>
      <c r="M250" s="1"/>
      <c r="N250" s="1"/>
      <c r="O250" s="1"/>
      <c r="P250" s="1"/>
    </row>
    <row r="251" spans="2:16" x14ac:dyDescent="0.25">
      <c r="B251" s="2" t="s">
        <v>15</v>
      </c>
      <c r="C251" s="1"/>
      <c r="D251" s="1"/>
      <c r="E251" s="1"/>
      <c r="F251" s="1"/>
      <c r="G251" s="1"/>
      <c r="H251" s="1"/>
      <c r="I251" s="1"/>
      <c r="J251" s="1"/>
      <c r="K251" s="1"/>
      <c r="L251" s="1"/>
      <c r="M251" s="1"/>
      <c r="N251" s="1"/>
      <c r="O251" s="1"/>
      <c r="P251" s="1"/>
    </row>
    <row r="252" spans="2:16" x14ac:dyDescent="0.25">
      <c r="B252" s="2" t="s">
        <v>16</v>
      </c>
      <c r="C252" s="1"/>
      <c r="D252" s="1"/>
      <c r="E252" s="1"/>
      <c r="F252" s="1"/>
      <c r="G252" s="1"/>
      <c r="H252" s="1"/>
      <c r="I252" s="1"/>
      <c r="J252" s="1"/>
      <c r="K252" s="1"/>
      <c r="L252" s="1"/>
      <c r="M252" s="1"/>
      <c r="N252" s="1"/>
      <c r="O252" s="1"/>
      <c r="P252" s="1"/>
    </row>
    <row r="253" spans="2:16" x14ac:dyDescent="0.25">
      <c r="B253" s="2" t="s">
        <v>17</v>
      </c>
      <c r="C253" s="1"/>
      <c r="D253" s="1"/>
      <c r="E253" s="1"/>
      <c r="F253" s="1"/>
      <c r="G253" s="1"/>
      <c r="H253" s="1"/>
      <c r="I253" s="1"/>
      <c r="J253" s="1"/>
      <c r="K253" s="1"/>
      <c r="L253" s="1"/>
      <c r="M253" s="1"/>
      <c r="N253" s="1"/>
      <c r="O253" s="1"/>
      <c r="P253" s="1"/>
    </row>
    <row r="254" spans="2:16" x14ac:dyDescent="0.25">
      <c r="B254" s="2" t="s">
        <v>18</v>
      </c>
      <c r="C254" s="1"/>
      <c r="D254" s="1" t="s">
        <v>266</v>
      </c>
      <c r="E254" s="1"/>
      <c r="F254" s="1"/>
      <c r="G254" s="1"/>
      <c r="H254" s="1"/>
      <c r="I254" s="1"/>
      <c r="J254" s="1"/>
      <c r="K254" s="1"/>
      <c r="L254" s="1"/>
      <c r="M254" s="1"/>
      <c r="N254" s="1"/>
      <c r="O254" s="1"/>
      <c r="P254" s="1"/>
    </row>
    <row r="255" spans="2:16" x14ac:dyDescent="0.25">
      <c r="B255" s="2" t="s">
        <v>20</v>
      </c>
      <c r="C255" s="1"/>
      <c r="D255" s="1">
        <v>90</v>
      </c>
      <c r="E255" s="1"/>
      <c r="F255" s="1"/>
      <c r="G255" s="1"/>
      <c r="H255" s="1"/>
      <c r="I255" s="1"/>
      <c r="J255" s="1"/>
      <c r="K255" s="1"/>
      <c r="L255" s="1"/>
      <c r="M255" s="1"/>
      <c r="N255" s="1"/>
      <c r="O255" s="1"/>
      <c r="P255" s="1"/>
    </row>
    <row r="256" spans="2:16" x14ac:dyDescent="0.25">
      <c r="B256" s="2" t="s">
        <v>21</v>
      </c>
      <c r="C256" s="1"/>
      <c r="D256" s="1">
        <v>5</v>
      </c>
      <c r="E256" s="1"/>
      <c r="F256" s="1"/>
      <c r="G256" s="1"/>
      <c r="H256" s="1"/>
      <c r="I256" s="1"/>
      <c r="J256" s="1"/>
      <c r="K256" s="1"/>
      <c r="L256" s="1"/>
      <c r="M256" s="1"/>
      <c r="N256" s="1"/>
      <c r="O256" s="1"/>
      <c r="P256" s="1"/>
    </row>
    <row r="257" spans="2:16" x14ac:dyDescent="0.25">
      <c r="B257" s="2" t="s">
        <v>22</v>
      </c>
      <c r="C257" s="1"/>
      <c r="D257" s="1">
        <v>100</v>
      </c>
      <c r="E257" s="1"/>
      <c r="F257" s="1"/>
      <c r="G257" s="1"/>
      <c r="H257" s="1"/>
      <c r="I257" s="1"/>
      <c r="J257" s="1"/>
      <c r="K257" s="1"/>
      <c r="L257" s="1"/>
      <c r="M257" s="1"/>
      <c r="N257" s="1"/>
      <c r="O257" s="1"/>
      <c r="P257" s="1"/>
    </row>
    <row r="258" spans="2:16" x14ac:dyDescent="0.25">
      <c r="B258" s="2" t="s">
        <v>23</v>
      </c>
      <c r="C258" s="1"/>
      <c r="D258" s="1" t="s">
        <v>49</v>
      </c>
      <c r="E258" s="1"/>
      <c r="F258" s="1"/>
      <c r="G258" s="1"/>
      <c r="H258" s="1"/>
      <c r="I258" s="1"/>
      <c r="J258" s="1"/>
      <c r="K258" s="1"/>
      <c r="L258" s="1"/>
      <c r="M258" s="1"/>
      <c r="N258" s="1"/>
      <c r="O258" s="1"/>
      <c r="P258" s="1"/>
    </row>
    <row r="259" spans="2:16" x14ac:dyDescent="0.25">
      <c r="B259" s="2" t="s">
        <v>25</v>
      </c>
      <c r="C259" s="1"/>
      <c r="D259" s="1" t="s">
        <v>26</v>
      </c>
      <c r="E259" s="1"/>
      <c r="F259" s="1"/>
      <c r="G259" s="1"/>
      <c r="H259" s="1"/>
      <c r="I259" s="1"/>
      <c r="J259" s="1"/>
      <c r="K259" s="1"/>
      <c r="L259" s="1"/>
      <c r="M259" s="1"/>
      <c r="N259" s="1"/>
      <c r="O259" s="1"/>
      <c r="P259" s="1"/>
    </row>
    <row r="260" spans="2:16" x14ac:dyDescent="0.25">
      <c r="B260" s="2" t="s">
        <v>27</v>
      </c>
      <c r="C260" s="1"/>
      <c r="D260" s="1" t="s">
        <v>1269</v>
      </c>
      <c r="E260" s="1"/>
      <c r="F260" s="1"/>
      <c r="G260" s="1"/>
      <c r="H260" s="1"/>
      <c r="I260" s="1"/>
      <c r="J260" s="1"/>
      <c r="K260" s="1"/>
      <c r="L260" s="1"/>
      <c r="M260" s="1"/>
      <c r="N260" s="1"/>
      <c r="O260" s="1"/>
      <c r="P260" s="1"/>
    </row>
    <row r="261" spans="2:16" x14ac:dyDescent="0.25">
      <c r="B261" s="2" t="s">
        <v>29</v>
      </c>
      <c r="C261" s="1"/>
      <c r="D261" s="1"/>
      <c r="E261" s="1"/>
      <c r="F261" s="1"/>
      <c r="G261" s="1"/>
      <c r="H261" s="1"/>
      <c r="I261" s="1"/>
      <c r="J261" s="1"/>
      <c r="K261" s="1"/>
      <c r="L261" s="1"/>
      <c r="M261" s="1"/>
      <c r="N261" s="1"/>
      <c r="O261" s="1"/>
      <c r="P261" s="1"/>
    </row>
    <row r="262" spans="2:16" x14ac:dyDescent="0.25">
      <c r="B262" s="2" t="s">
        <v>30</v>
      </c>
      <c r="C262" s="1"/>
      <c r="D262" s="1" t="s">
        <v>66</v>
      </c>
      <c r="E262" s="1"/>
      <c r="F262" s="1"/>
      <c r="G262" s="1"/>
      <c r="H262" s="1"/>
      <c r="I262" s="1"/>
      <c r="J262" s="1"/>
      <c r="K262" s="1"/>
      <c r="L262" s="1"/>
      <c r="M262" s="1"/>
      <c r="N262" s="1"/>
      <c r="O262" s="1"/>
      <c r="P262" s="1"/>
    </row>
    <row r="263" spans="2:16" x14ac:dyDescent="0.25">
      <c r="B263" s="2" t="s">
        <v>32</v>
      </c>
      <c r="C263" s="1"/>
      <c r="D263" s="1" t="s">
        <v>267</v>
      </c>
      <c r="E263" s="1"/>
      <c r="F263" s="1"/>
      <c r="G263" s="1"/>
      <c r="H263" s="1"/>
      <c r="I263" s="1"/>
      <c r="J263" s="1"/>
      <c r="K263" s="1"/>
      <c r="L263" s="1"/>
      <c r="M263" s="1"/>
      <c r="N263" s="1"/>
      <c r="O263" s="1"/>
      <c r="P263" s="1"/>
    </row>
    <row r="264" spans="2:16" x14ac:dyDescent="0.25">
      <c r="B264" s="2" t="s">
        <v>34</v>
      </c>
      <c r="C264" s="1"/>
      <c r="D264" s="1" t="s">
        <v>68</v>
      </c>
      <c r="E264" s="1"/>
      <c r="F264" s="1"/>
      <c r="G264" s="1"/>
      <c r="H264" s="1"/>
      <c r="I264" s="1"/>
      <c r="J264" s="1"/>
      <c r="K264" s="1"/>
      <c r="L264" s="1"/>
      <c r="M264" s="1"/>
      <c r="N264" s="1"/>
      <c r="O264" s="1"/>
      <c r="P264" s="1"/>
    </row>
    <row r="266" spans="2:16" x14ac:dyDescent="0.25">
      <c r="B266" s="2" t="s">
        <v>5</v>
      </c>
      <c r="C266" s="1"/>
      <c r="D266" s="1" t="s">
        <v>268</v>
      </c>
      <c r="E266" s="1"/>
      <c r="F266" s="1"/>
      <c r="G266" s="1"/>
      <c r="H266" s="1"/>
      <c r="I266" s="1"/>
      <c r="J266" s="1"/>
      <c r="K266" s="1"/>
      <c r="L266" s="1"/>
      <c r="M266" s="1"/>
      <c r="N266" s="1"/>
      <c r="O266" s="1"/>
      <c r="P266" s="1"/>
    </row>
    <row r="267" spans="2:16" x14ac:dyDescent="0.25">
      <c r="B267" s="2" t="s">
        <v>7</v>
      </c>
      <c r="C267" s="1"/>
      <c r="D267" s="1" t="s">
        <v>149</v>
      </c>
      <c r="E267" s="1"/>
      <c r="F267" s="1"/>
      <c r="G267" s="1"/>
      <c r="H267" s="1"/>
      <c r="I267" s="1"/>
      <c r="J267" s="1"/>
      <c r="K267" s="1"/>
      <c r="L267" s="1"/>
      <c r="M267" s="1"/>
      <c r="N267" s="1"/>
      <c r="O267" s="1"/>
      <c r="P267" s="1"/>
    </row>
    <row r="268" spans="2:16" x14ac:dyDescent="0.25">
      <c r="B268" s="2" t="s">
        <v>9</v>
      </c>
      <c r="C268" s="1"/>
      <c r="D268" s="1" t="s">
        <v>269</v>
      </c>
      <c r="E268" s="1"/>
      <c r="F268" s="1"/>
      <c r="G268" s="1"/>
      <c r="H268" s="1"/>
      <c r="I268" s="1"/>
      <c r="J268" s="1"/>
      <c r="K268" s="1"/>
      <c r="L268" s="1"/>
      <c r="M268" s="1"/>
      <c r="N268" s="1"/>
      <c r="O268" s="1"/>
      <c r="P268" s="1"/>
    </row>
    <row r="269" spans="2:16" x14ac:dyDescent="0.25">
      <c r="B269" s="2" t="s">
        <v>11</v>
      </c>
      <c r="C269" s="1"/>
      <c r="D269" s="1" t="s">
        <v>270</v>
      </c>
      <c r="E269" s="1"/>
      <c r="F269" s="1"/>
      <c r="G269" s="1"/>
      <c r="H269" s="1"/>
      <c r="I269" s="1"/>
      <c r="J269" s="1"/>
      <c r="K269" s="1"/>
      <c r="L269" s="1"/>
      <c r="M269" s="1"/>
      <c r="N269" s="1"/>
      <c r="O269" s="1"/>
      <c r="P269" s="1"/>
    </row>
    <row r="270" spans="2:16" x14ac:dyDescent="0.25">
      <c r="B270" s="2" t="s">
        <v>13</v>
      </c>
      <c r="C270" s="1"/>
      <c r="D270" s="1" t="s">
        <v>271</v>
      </c>
      <c r="E270" s="1"/>
      <c r="F270" s="1"/>
      <c r="G270" s="1"/>
      <c r="H270" s="1"/>
      <c r="I270" s="1"/>
      <c r="J270" s="1"/>
      <c r="K270" s="1"/>
      <c r="L270" s="1"/>
      <c r="M270" s="1"/>
      <c r="N270" s="1"/>
      <c r="O270" s="1"/>
      <c r="P270" s="1"/>
    </row>
    <row r="271" spans="2:16" x14ac:dyDescent="0.25">
      <c r="B271" s="2" t="s">
        <v>15</v>
      </c>
      <c r="C271" s="1"/>
      <c r="D271" s="1"/>
      <c r="E271" s="1"/>
      <c r="F271" s="1"/>
      <c r="G271" s="1"/>
      <c r="H271" s="1"/>
      <c r="I271" s="1"/>
      <c r="J271" s="1"/>
      <c r="K271" s="1"/>
      <c r="L271" s="1"/>
      <c r="M271" s="1"/>
      <c r="N271" s="1"/>
      <c r="O271" s="1"/>
      <c r="P271" s="1"/>
    </row>
    <row r="272" spans="2:16" x14ac:dyDescent="0.25">
      <c r="B272" s="2" t="s">
        <v>16</v>
      </c>
      <c r="C272" s="1"/>
      <c r="D272" s="1"/>
      <c r="E272" s="1"/>
      <c r="F272" s="1"/>
      <c r="G272" s="1"/>
      <c r="H272" s="1"/>
      <c r="I272" s="1"/>
      <c r="J272" s="1"/>
      <c r="K272" s="1"/>
      <c r="L272" s="1"/>
      <c r="M272" s="1"/>
      <c r="N272" s="1"/>
      <c r="O272" s="1"/>
      <c r="P272" s="1"/>
    </row>
    <row r="273" spans="2:16" x14ac:dyDescent="0.25">
      <c r="B273" s="2" t="s">
        <v>17</v>
      </c>
      <c r="C273" s="1"/>
      <c r="D273" s="1"/>
      <c r="E273" s="1"/>
      <c r="F273" s="1"/>
      <c r="G273" s="1"/>
      <c r="H273" s="1"/>
      <c r="I273" s="1"/>
      <c r="J273" s="1"/>
      <c r="K273" s="1"/>
      <c r="L273" s="1"/>
      <c r="M273" s="1"/>
      <c r="N273" s="1"/>
      <c r="O273" s="1"/>
      <c r="P273" s="1"/>
    </row>
    <row r="274" spans="2:16" x14ac:dyDescent="0.25">
      <c r="B274" s="2" t="s">
        <v>18</v>
      </c>
      <c r="C274" s="1"/>
      <c r="D274" s="1" t="s">
        <v>272</v>
      </c>
      <c r="E274" s="1"/>
      <c r="F274" s="1"/>
      <c r="G274" s="1"/>
      <c r="H274" s="1"/>
      <c r="I274" s="1"/>
      <c r="J274" s="1"/>
      <c r="K274" s="1"/>
      <c r="L274" s="1"/>
      <c r="M274" s="1"/>
      <c r="N274" s="1"/>
      <c r="O274" s="1"/>
      <c r="P274" s="1"/>
    </row>
    <row r="275" spans="2:16" x14ac:dyDescent="0.25">
      <c r="B275" s="2" t="s">
        <v>20</v>
      </c>
      <c r="C275" s="1"/>
      <c r="D275" s="1">
        <v>95</v>
      </c>
      <c r="E275" s="1"/>
      <c r="F275" s="1"/>
      <c r="G275" s="1"/>
      <c r="H275" s="1"/>
      <c r="I275" s="1"/>
      <c r="J275" s="1"/>
      <c r="K275" s="1"/>
      <c r="L275" s="1"/>
      <c r="M275" s="1"/>
      <c r="N275" s="1"/>
      <c r="O275" s="1"/>
      <c r="P275" s="1"/>
    </row>
    <row r="276" spans="2:16" x14ac:dyDescent="0.25">
      <c r="B276" s="2" t="s">
        <v>21</v>
      </c>
      <c r="C276" s="1"/>
      <c r="D276" s="1">
        <v>3</v>
      </c>
      <c r="E276" s="1"/>
      <c r="F276" s="1"/>
      <c r="G276" s="1"/>
      <c r="H276" s="1"/>
      <c r="I276" s="1"/>
      <c r="J276" s="1"/>
      <c r="K276" s="1"/>
      <c r="L276" s="1"/>
      <c r="M276" s="1"/>
      <c r="N276" s="1"/>
      <c r="O276" s="1"/>
      <c r="P276" s="1"/>
    </row>
    <row r="277" spans="2:16" x14ac:dyDescent="0.25">
      <c r="B277" s="2" t="s">
        <v>22</v>
      </c>
      <c r="C277" s="1"/>
      <c r="D277" s="1">
        <v>100</v>
      </c>
      <c r="E277" s="1"/>
      <c r="F277" s="1"/>
      <c r="G277" s="1"/>
      <c r="H277" s="1"/>
      <c r="I277" s="1"/>
      <c r="J277" s="1"/>
      <c r="K277" s="1"/>
      <c r="L277" s="1"/>
      <c r="M277" s="1"/>
      <c r="N277" s="1"/>
      <c r="O277" s="1"/>
      <c r="P277" s="1"/>
    </row>
    <row r="278" spans="2:16" x14ac:dyDescent="0.25">
      <c r="B278" s="2" t="s">
        <v>23</v>
      </c>
      <c r="C278" s="1"/>
      <c r="D278" s="1" t="s">
        <v>49</v>
      </c>
      <c r="E278" s="1"/>
      <c r="F278" s="1"/>
      <c r="G278" s="1"/>
      <c r="H278" s="1"/>
      <c r="I278" s="1"/>
      <c r="J278" s="1"/>
      <c r="K278" s="1"/>
      <c r="L278" s="1"/>
      <c r="M278" s="1"/>
      <c r="N278" s="1"/>
      <c r="O278" s="1"/>
      <c r="P278" s="1"/>
    </row>
    <row r="279" spans="2:16" x14ac:dyDescent="0.25">
      <c r="B279" s="2" t="s">
        <v>25</v>
      </c>
      <c r="C279" s="1"/>
      <c r="D279" s="1" t="s">
        <v>40</v>
      </c>
      <c r="E279" s="1"/>
      <c r="F279" s="1"/>
      <c r="G279" s="1"/>
      <c r="H279" s="1"/>
      <c r="I279" s="1"/>
      <c r="J279" s="1"/>
      <c r="K279" s="1"/>
      <c r="L279" s="1"/>
      <c r="M279" s="1"/>
      <c r="N279" s="1"/>
      <c r="O279" s="1"/>
      <c r="P279" s="1"/>
    </row>
    <row r="280" spans="2:16" x14ac:dyDescent="0.25">
      <c r="B280" s="2" t="s">
        <v>27</v>
      </c>
      <c r="C280" s="1"/>
      <c r="D280" s="1" t="s">
        <v>1269</v>
      </c>
      <c r="E280" s="1"/>
      <c r="F280" s="1"/>
      <c r="G280" s="1"/>
      <c r="H280" s="1"/>
      <c r="I280" s="1"/>
      <c r="J280" s="1"/>
      <c r="K280" s="1"/>
      <c r="L280" s="1"/>
      <c r="M280" s="1"/>
      <c r="N280" s="1"/>
      <c r="O280" s="1"/>
      <c r="P280" s="1"/>
    </row>
    <row r="281" spans="2:16" x14ac:dyDescent="0.25">
      <c r="B281" s="2" t="s">
        <v>29</v>
      </c>
      <c r="C281" s="1"/>
      <c r="D281" s="1"/>
      <c r="E281" s="1"/>
      <c r="F281" s="1"/>
      <c r="G281" s="1"/>
      <c r="H281" s="1"/>
      <c r="I281" s="1"/>
      <c r="J281" s="1"/>
      <c r="K281" s="1"/>
      <c r="L281" s="1"/>
      <c r="M281" s="1"/>
      <c r="N281" s="1"/>
      <c r="O281" s="1"/>
      <c r="P281" s="1"/>
    </row>
    <row r="282" spans="2:16" x14ac:dyDescent="0.25">
      <c r="B282" s="2" t="s">
        <v>30</v>
      </c>
      <c r="C282" s="1"/>
      <c r="D282" s="1" t="s">
        <v>66</v>
      </c>
      <c r="E282" s="1"/>
      <c r="F282" s="1"/>
      <c r="G282" s="1"/>
      <c r="H282" s="1"/>
      <c r="I282" s="1"/>
      <c r="J282" s="1"/>
      <c r="K282" s="1"/>
      <c r="L282" s="1"/>
      <c r="M282" s="1"/>
      <c r="N282" s="1"/>
      <c r="O282" s="1"/>
      <c r="P282" s="1"/>
    </row>
    <row r="283" spans="2:16" x14ac:dyDescent="0.25">
      <c r="B283" s="2" t="s">
        <v>32</v>
      </c>
      <c r="C283" s="1"/>
      <c r="D283" s="1" t="s">
        <v>273</v>
      </c>
      <c r="E283" s="1"/>
      <c r="F283" s="1"/>
      <c r="G283" s="1"/>
      <c r="H283" s="1"/>
      <c r="I283" s="1"/>
      <c r="J283" s="1"/>
      <c r="K283" s="1"/>
      <c r="L283" s="1"/>
      <c r="M283" s="1"/>
      <c r="N283" s="1"/>
      <c r="O283" s="1"/>
      <c r="P283" s="1"/>
    </row>
    <row r="284" spans="2:16" x14ac:dyDescent="0.25">
      <c r="B284" s="2" t="s">
        <v>34</v>
      </c>
      <c r="C284" s="1"/>
      <c r="D284" s="1" t="s">
        <v>68</v>
      </c>
      <c r="E284" s="1"/>
      <c r="F284" s="1"/>
      <c r="G284" s="1"/>
      <c r="H284" s="1"/>
      <c r="I284" s="1"/>
      <c r="J284" s="1"/>
      <c r="K284" s="1"/>
      <c r="L284" s="1"/>
      <c r="M284" s="1"/>
      <c r="N284" s="1"/>
      <c r="O284" s="1"/>
      <c r="P284" s="1"/>
    </row>
  </sheetData>
  <mergeCells count="496">
    <mergeCell ref="B284:C284"/>
    <mergeCell ref="D284:P284"/>
    <mergeCell ref="B279:C279"/>
    <mergeCell ref="D279:P279"/>
    <mergeCell ref="B280:C280"/>
    <mergeCell ref="D280:P280"/>
    <mergeCell ref="B281:C281"/>
    <mergeCell ref="D281:P281"/>
    <mergeCell ref="B282:C282"/>
    <mergeCell ref="D282:P282"/>
    <mergeCell ref="B283:C283"/>
    <mergeCell ref="D283:P283"/>
    <mergeCell ref="B274:C274"/>
    <mergeCell ref="D274:P274"/>
    <mergeCell ref="B275:C275"/>
    <mergeCell ref="D275:P275"/>
    <mergeCell ref="B276:C276"/>
    <mergeCell ref="D276:P276"/>
    <mergeCell ref="B277:C277"/>
    <mergeCell ref="D277:P277"/>
    <mergeCell ref="B278:C278"/>
    <mergeCell ref="D278:P278"/>
    <mergeCell ref="B269:C269"/>
    <mergeCell ref="D269:P269"/>
    <mergeCell ref="B270:C270"/>
    <mergeCell ref="D270:P270"/>
    <mergeCell ref="B271:C271"/>
    <mergeCell ref="D271:P271"/>
    <mergeCell ref="B272:C272"/>
    <mergeCell ref="D272:P272"/>
    <mergeCell ref="B273:C273"/>
    <mergeCell ref="D273:P273"/>
    <mergeCell ref="B263:C263"/>
    <mergeCell ref="D263:P263"/>
    <mergeCell ref="B264:C264"/>
    <mergeCell ref="D264:P264"/>
    <mergeCell ref="B266:C266"/>
    <mergeCell ref="D266:P266"/>
    <mergeCell ref="B267:C267"/>
    <mergeCell ref="D267:P267"/>
    <mergeCell ref="B268:C268"/>
    <mergeCell ref="D268:P268"/>
    <mergeCell ref="B258:C258"/>
    <mergeCell ref="D258:P258"/>
    <mergeCell ref="B259:C259"/>
    <mergeCell ref="D259:P259"/>
    <mergeCell ref="B260:C260"/>
    <mergeCell ref="D260:P260"/>
    <mergeCell ref="B261:C261"/>
    <mergeCell ref="D261:P261"/>
    <mergeCell ref="B262:C262"/>
    <mergeCell ref="D262:P262"/>
    <mergeCell ref="B253:C253"/>
    <mergeCell ref="D253:P253"/>
    <mergeCell ref="B254:C254"/>
    <mergeCell ref="D254:P254"/>
    <mergeCell ref="B255:C255"/>
    <mergeCell ref="D255:P255"/>
    <mergeCell ref="B256:C256"/>
    <mergeCell ref="D256:P256"/>
    <mergeCell ref="B257:C257"/>
    <mergeCell ref="D257:P257"/>
    <mergeCell ref="B248:C248"/>
    <mergeCell ref="D248:P248"/>
    <mergeCell ref="B249:C249"/>
    <mergeCell ref="D249:P249"/>
    <mergeCell ref="B250:C250"/>
    <mergeCell ref="D250:P250"/>
    <mergeCell ref="B251:C251"/>
    <mergeCell ref="D251:P251"/>
    <mergeCell ref="B252:C252"/>
    <mergeCell ref="D252:P252"/>
    <mergeCell ref="B242:C242"/>
    <mergeCell ref="D242:P242"/>
    <mergeCell ref="B243:C243"/>
    <mergeCell ref="D243:P243"/>
    <mergeCell ref="B244:C244"/>
    <mergeCell ref="D244:P244"/>
    <mergeCell ref="B246:C246"/>
    <mergeCell ref="D246:P246"/>
    <mergeCell ref="B247:C247"/>
    <mergeCell ref="D247:P247"/>
    <mergeCell ref="B237:C237"/>
    <mergeCell ref="D237:P237"/>
    <mergeCell ref="B238:C238"/>
    <mergeCell ref="D238:P238"/>
    <mergeCell ref="B239:C239"/>
    <mergeCell ref="D239:P239"/>
    <mergeCell ref="B240:C240"/>
    <mergeCell ref="D240:P240"/>
    <mergeCell ref="B241:C241"/>
    <mergeCell ref="D241:P241"/>
    <mergeCell ref="B232:C232"/>
    <mergeCell ref="D232:P232"/>
    <mergeCell ref="B233:C233"/>
    <mergeCell ref="D233:P233"/>
    <mergeCell ref="B234:C234"/>
    <mergeCell ref="D234:P234"/>
    <mergeCell ref="B235:C235"/>
    <mergeCell ref="D235:P235"/>
    <mergeCell ref="B236:C236"/>
    <mergeCell ref="D236:P236"/>
    <mergeCell ref="B227:C227"/>
    <mergeCell ref="D227:P227"/>
    <mergeCell ref="B228:C228"/>
    <mergeCell ref="D228:P228"/>
    <mergeCell ref="B229:C229"/>
    <mergeCell ref="D229:P229"/>
    <mergeCell ref="B230:C230"/>
    <mergeCell ref="D230:P230"/>
    <mergeCell ref="B231:C231"/>
    <mergeCell ref="D231:P231"/>
    <mergeCell ref="B221:C221"/>
    <mergeCell ref="D221:P221"/>
    <mergeCell ref="B222:C222"/>
    <mergeCell ref="D222:P222"/>
    <mergeCell ref="B223:C223"/>
    <mergeCell ref="D223:P223"/>
    <mergeCell ref="B224:C224"/>
    <mergeCell ref="D224:P224"/>
    <mergeCell ref="B226:C226"/>
    <mergeCell ref="D226:P226"/>
    <mergeCell ref="B216:C216"/>
    <mergeCell ref="D216:P216"/>
    <mergeCell ref="B217:C217"/>
    <mergeCell ref="D217:P217"/>
    <mergeCell ref="B218:C218"/>
    <mergeCell ref="D218:P218"/>
    <mergeCell ref="B219:C219"/>
    <mergeCell ref="D219:P219"/>
    <mergeCell ref="B220:C220"/>
    <mergeCell ref="D220:P220"/>
    <mergeCell ref="B211:C211"/>
    <mergeCell ref="D211:P211"/>
    <mergeCell ref="B212:C212"/>
    <mergeCell ref="D212:P212"/>
    <mergeCell ref="B213:C213"/>
    <mergeCell ref="D213:P213"/>
    <mergeCell ref="B214:C214"/>
    <mergeCell ref="D214:P214"/>
    <mergeCell ref="B215:C215"/>
    <mergeCell ref="D215:P215"/>
    <mergeCell ref="B206:C206"/>
    <mergeCell ref="D206:P206"/>
    <mergeCell ref="B207:C207"/>
    <mergeCell ref="D207:P207"/>
    <mergeCell ref="B208:C208"/>
    <mergeCell ref="D208:P208"/>
    <mergeCell ref="B209:C209"/>
    <mergeCell ref="D209:P209"/>
    <mergeCell ref="B210:C210"/>
    <mergeCell ref="D210:P210"/>
    <mergeCell ref="B200:C200"/>
    <mergeCell ref="D200:P200"/>
    <mergeCell ref="B201:C201"/>
    <mergeCell ref="D201:P201"/>
    <mergeCell ref="B202:C202"/>
    <mergeCell ref="D202:P202"/>
    <mergeCell ref="B203:C203"/>
    <mergeCell ref="D203:P203"/>
    <mergeCell ref="B204:C204"/>
    <mergeCell ref="D204:P204"/>
    <mergeCell ref="B195:C195"/>
    <mergeCell ref="D195:P195"/>
    <mergeCell ref="B196:C196"/>
    <mergeCell ref="D196:P196"/>
    <mergeCell ref="B197:C197"/>
    <mergeCell ref="D197:P197"/>
    <mergeCell ref="B198:C198"/>
    <mergeCell ref="D198:P198"/>
    <mergeCell ref="B199:C199"/>
    <mergeCell ref="D199:P199"/>
    <mergeCell ref="B190:C190"/>
    <mergeCell ref="D190:P190"/>
    <mergeCell ref="B191:C191"/>
    <mergeCell ref="D191:P191"/>
    <mergeCell ref="B192:C192"/>
    <mergeCell ref="D192:P192"/>
    <mergeCell ref="B193:C193"/>
    <mergeCell ref="D193:P193"/>
    <mergeCell ref="B194:C194"/>
    <mergeCell ref="D194:P194"/>
    <mergeCell ref="B184:C184"/>
    <mergeCell ref="D184:P184"/>
    <mergeCell ref="B186:C186"/>
    <mergeCell ref="D186:P186"/>
    <mergeCell ref="B187:C187"/>
    <mergeCell ref="D187:P187"/>
    <mergeCell ref="B188:C188"/>
    <mergeCell ref="D188:P188"/>
    <mergeCell ref="B189:C189"/>
    <mergeCell ref="D189:P189"/>
    <mergeCell ref="B179:C179"/>
    <mergeCell ref="D179:P179"/>
    <mergeCell ref="B180:C180"/>
    <mergeCell ref="D180:P180"/>
    <mergeCell ref="B181:C181"/>
    <mergeCell ref="D181:P181"/>
    <mergeCell ref="B182:C182"/>
    <mergeCell ref="D182:P182"/>
    <mergeCell ref="B183:C183"/>
    <mergeCell ref="D183:P183"/>
    <mergeCell ref="B174:C174"/>
    <mergeCell ref="D174:P174"/>
    <mergeCell ref="B175:C175"/>
    <mergeCell ref="D175:P175"/>
    <mergeCell ref="B176:C176"/>
    <mergeCell ref="D176:P176"/>
    <mergeCell ref="B177:C177"/>
    <mergeCell ref="D177:P177"/>
    <mergeCell ref="B178:C178"/>
    <mergeCell ref="D178:P178"/>
    <mergeCell ref="B169:C169"/>
    <mergeCell ref="D169:P169"/>
    <mergeCell ref="B170:C170"/>
    <mergeCell ref="D170:P170"/>
    <mergeCell ref="B171:C171"/>
    <mergeCell ref="D171:P171"/>
    <mergeCell ref="B172:C172"/>
    <mergeCell ref="D172:P172"/>
    <mergeCell ref="B173:C173"/>
    <mergeCell ref="D173:P173"/>
    <mergeCell ref="B163:C163"/>
    <mergeCell ref="D163:P163"/>
    <mergeCell ref="B164:C164"/>
    <mergeCell ref="D164:P164"/>
    <mergeCell ref="B166:C166"/>
    <mergeCell ref="D166:P166"/>
    <mergeCell ref="B167:C167"/>
    <mergeCell ref="D167:P167"/>
    <mergeCell ref="B168:C168"/>
    <mergeCell ref="D168:P168"/>
    <mergeCell ref="B158:C158"/>
    <mergeCell ref="D158:P158"/>
    <mergeCell ref="B159:C159"/>
    <mergeCell ref="D159:P159"/>
    <mergeCell ref="B160:C160"/>
    <mergeCell ref="D160:P160"/>
    <mergeCell ref="B161:C161"/>
    <mergeCell ref="D161:P161"/>
    <mergeCell ref="B162:C162"/>
    <mergeCell ref="D162:P162"/>
    <mergeCell ref="B153:C153"/>
    <mergeCell ref="D153:P153"/>
    <mergeCell ref="B154:C154"/>
    <mergeCell ref="D154:P154"/>
    <mergeCell ref="B155:C155"/>
    <mergeCell ref="D155:P155"/>
    <mergeCell ref="B156:C156"/>
    <mergeCell ref="D156:P156"/>
    <mergeCell ref="B157:C157"/>
    <mergeCell ref="D157:P157"/>
    <mergeCell ref="B148:C148"/>
    <mergeCell ref="D148:P148"/>
    <mergeCell ref="B149:C149"/>
    <mergeCell ref="D149:P149"/>
    <mergeCell ref="B150:C150"/>
    <mergeCell ref="D150:P150"/>
    <mergeCell ref="B151:C151"/>
    <mergeCell ref="D151:P151"/>
    <mergeCell ref="B152:C152"/>
    <mergeCell ref="D152:P152"/>
    <mergeCell ref="B142:C142"/>
    <mergeCell ref="D142:P142"/>
    <mergeCell ref="B143:C143"/>
    <mergeCell ref="D143:P143"/>
    <mergeCell ref="B144:C144"/>
    <mergeCell ref="D144:P144"/>
    <mergeCell ref="B146:C146"/>
    <mergeCell ref="D146:P146"/>
    <mergeCell ref="B147:C147"/>
    <mergeCell ref="D147:P147"/>
    <mergeCell ref="B137:C137"/>
    <mergeCell ref="D137:P137"/>
    <mergeCell ref="B138:C138"/>
    <mergeCell ref="D138:P138"/>
    <mergeCell ref="B139:C139"/>
    <mergeCell ref="D139:P139"/>
    <mergeCell ref="B140:C140"/>
    <mergeCell ref="D140:P140"/>
    <mergeCell ref="B141:C141"/>
    <mergeCell ref="D141:P141"/>
    <mergeCell ref="B132:C132"/>
    <mergeCell ref="D132:P132"/>
    <mergeCell ref="B133:C133"/>
    <mergeCell ref="D133:P133"/>
    <mergeCell ref="B134:C134"/>
    <mergeCell ref="D134:P134"/>
    <mergeCell ref="B135:C135"/>
    <mergeCell ref="D135:P135"/>
    <mergeCell ref="B136:C136"/>
    <mergeCell ref="D136:P136"/>
    <mergeCell ref="B127:C127"/>
    <mergeCell ref="D127:P127"/>
    <mergeCell ref="B128:C128"/>
    <mergeCell ref="D128:P128"/>
    <mergeCell ref="B129:C129"/>
    <mergeCell ref="D129:P129"/>
    <mergeCell ref="B130:C130"/>
    <mergeCell ref="D130:P130"/>
    <mergeCell ref="B131:C131"/>
    <mergeCell ref="D131:P131"/>
    <mergeCell ref="B121:C121"/>
    <mergeCell ref="D121:P121"/>
    <mergeCell ref="B122:C122"/>
    <mergeCell ref="D122:P122"/>
    <mergeCell ref="B123:C123"/>
    <mergeCell ref="D123:P123"/>
    <mergeCell ref="B124:C124"/>
    <mergeCell ref="D124:P124"/>
    <mergeCell ref="B126:C126"/>
    <mergeCell ref="D126:P126"/>
    <mergeCell ref="B116:C116"/>
    <mergeCell ref="D116:P116"/>
    <mergeCell ref="B117:C117"/>
    <mergeCell ref="D117:P117"/>
    <mergeCell ref="B118:C118"/>
    <mergeCell ref="D118:P118"/>
    <mergeCell ref="B119:C119"/>
    <mergeCell ref="D119:P119"/>
    <mergeCell ref="B120:C120"/>
    <mergeCell ref="D120:P120"/>
    <mergeCell ref="B111:C111"/>
    <mergeCell ref="D111:P111"/>
    <mergeCell ref="B112:C112"/>
    <mergeCell ref="D112:P112"/>
    <mergeCell ref="B113:C113"/>
    <mergeCell ref="D113:P113"/>
    <mergeCell ref="B114:C114"/>
    <mergeCell ref="D114:P114"/>
    <mergeCell ref="B115:C115"/>
    <mergeCell ref="D115:P115"/>
    <mergeCell ref="B106:C106"/>
    <mergeCell ref="D106:P106"/>
    <mergeCell ref="B107:C107"/>
    <mergeCell ref="D107:P107"/>
    <mergeCell ref="B108:C108"/>
    <mergeCell ref="D108:P108"/>
    <mergeCell ref="B109:C109"/>
    <mergeCell ref="D109:P109"/>
    <mergeCell ref="B110:C110"/>
    <mergeCell ref="D110:P110"/>
    <mergeCell ref="B100:C100"/>
    <mergeCell ref="D100:P100"/>
    <mergeCell ref="B101:C101"/>
    <mergeCell ref="D101:P101"/>
    <mergeCell ref="B102:C102"/>
    <mergeCell ref="D102:P102"/>
    <mergeCell ref="B103:C103"/>
    <mergeCell ref="D103:P103"/>
    <mergeCell ref="B104:C104"/>
    <mergeCell ref="D104:P104"/>
    <mergeCell ref="B95:C95"/>
    <mergeCell ref="D95:P95"/>
    <mergeCell ref="B96:C96"/>
    <mergeCell ref="D96:P96"/>
    <mergeCell ref="B97:C97"/>
    <mergeCell ref="D97:P97"/>
    <mergeCell ref="B98:C98"/>
    <mergeCell ref="D98:P98"/>
    <mergeCell ref="B99:C99"/>
    <mergeCell ref="D99:P99"/>
    <mergeCell ref="B90:C90"/>
    <mergeCell ref="D90:P90"/>
    <mergeCell ref="B91:C91"/>
    <mergeCell ref="D91:P91"/>
    <mergeCell ref="B92:C92"/>
    <mergeCell ref="D92:P92"/>
    <mergeCell ref="B93:C93"/>
    <mergeCell ref="D93:P93"/>
    <mergeCell ref="B94:C94"/>
    <mergeCell ref="D94:P94"/>
    <mergeCell ref="B84:C84"/>
    <mergeCell ref="D84:P84"/>
    <mergeCell ref="B86:C86"/>
    <mergeCell ref="D86:P86"/>
    <mergeCell ref="B87:C87"/>
    <mergeCell ref="D87:P87"/>
    <mergeCell ref="B88:C88"/>
    <mergeCell ref="D88:P88"/>
    <mergeCell ref="B89:C89"/>
    <mergeCell ref="D89:P89"/>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C61:P61"/>
    <mergeCell ref="C62:P62"/>
    <mergeCell ref="B64:P64"/>
    <mergeCell ref="B66:C66"/>
    <mergeCell ref="D66:P66"/>
    <mergeCell ref="B67:C67"/>
    <mergeCell ref="D67:P67"/>
    <mergeCell ref="B68:C68"/>
    <mergeCell ref="D68:P68"/>
    <mergeCell ref="C54:F54"/>
    <mergeCell ref="G54:J54"/>
    <mergeCell ref="K54:P54"/>
    <mergeCell ref="B55:P55"/>
    <mergeCell ref="C56:P56"/>
    <mergeCell ref="C57:P57"/>
    <mergeCell ref="C58:P58"/>
    <mergeCell ref="C59:P59"/>
    <mergeCell ref="C60:P60"/>
    <mergeCell ref="C51:F51"/>
    <mergeCell ref="G51:J51"/>
    <mergeCell ref="K51:P51"/>
    <mergeCell ref="C52:F52"/>
    <mergeCell ref="G52:J52"/>
    <mergeCell ref="K52:P52"/>
    <mergeCell ref="C53:F53"/>
    <mergeCell ref="G53:J53"/>
    <mergeCell ref="K53:P53"/>
    <mergeCell ref="C48:F48"/>
    <mergeCell ref="G48:J48"/>
    <mergeCell ref="K48:P48"/>
    <mergeCell ref="C49:F49"/>
    <mergeCell ref="G49:J49"/>
    <mergeCell ref="K49:P49"/>
    <mergeCell ref="C50:F50"/>
    <mergeCell ref="G50:J50"/>
    <mergeCell ref="K50:P50"/>
    <mergeCell ref="B38:N38"/>
    <mergeCell ref="B39:C39"/>
    <mergeCell ref="B41:O41"/>
    <mergeCell ref="B42:N42"/>
    <mergeCell ref="B43:C43"/>
    <mergeCell ref="B45:O45"/>
    <mergeCell ref="B46:O46"/>
    <mergeCell ref="C47:F47"/>
    <mergeCell ref="G47:J47"/>
    <mergeCell ref="K47:P47"/>
    <mergeCell ref="B24:N24"/>
    <mergeCell ref="B25:C25"/>
    <mergeCell ref="B28:O28"/>
    <mergeCell ref="B29:N29"/>
    <mergeCell ref="B30:C30"/>
    <mergeCell ref="B33:O33"/>
    <mergeCell ref="B34:N34"/>
    <mergeCell ref="B35:C35"/>
    <mergeCell ref="B37:O37"/>
    <mergeCell ref="C17:F17"/>
    <mergeCell ref="G17:J17"/>
    <mergeCell ref="K17:P17"/>
    <mergeCell ref="B18:P18"/>
    <mergeCell ref="C19:P19"/>
    <mergeCell ref="C20:P20"/>
    <mergeCell ref="C21:P21"/>
    <mergeCell ref="C22:P22"/>
    <mergeCell ref="B23:P23"/>
    <mergeCell ref="C14:F14"/>
    <mergeCell ref="G14:J14"/>
    <mergeCell ref="K14:P14"/>
    <mergeCell ref="C15:F15"/>
    <mergeCell ref="G15:J15"/>
    <mergeCell ref="K15:P15"/>
    <mergeCell ref="C16:F16"/>
    <mergeCell ref="G16:J16"/>
    <mergeCell ref="K16:P16"/>
    <mergeCell ref="B1:P1"/>
    <mergeCell ref="B2:N2"/>
    <mergeCell ref="B3:C3"/>
    <mergeCell ref="B6:O6"/>
    <mergeCell ref="B7:N7"/>
    <mergeCell ref="B8:C8"/>
    <mergeCell ref="B11:O11"/>
    <mergeCell ref="B12:O12"/>
    <mergeCell ref="C13:F13"/>
    <mergeCell ref="G13:J13"/>
    <mergeCell ref="K13:P13"/>
  </mergeCells>
  <conditionalFormatting sqref="O4">
    <cfRule type="containsText" dxfId="758" priority="1" operator="containsText" text="Atingiu">
      <formula>NOT(ISERROR(SEARCH("Atingiu",O4)))</formula>
    </cfRule>
    <cfRule type="containsText" dxfId="757" priority="1" operator="containsText" text="Superou">
      <formula>NOT(ISERROR(SEARCH("Superou",O4)))</formula>
    </cfRule>
    <cfRule type="containsText" dxfId="756" priority="1" operator="containsText" text="Não">
      <formula>NOT(ISERROR(SEARCH("Não",O4)))</formula>
    </cfRule>
  </conditionalFormatting>
  <conditionalFormatting sqref="O5">
    <cfRule type="containsText" dxfId="755" priority="2" operator="containsText" text="Atingiu">
      <formula>NOT(ISERROR(SEARCH("Atingiu",O5)))</formula>
    </cfRule>
    <cfRule type="containsText" dxfId="754" priority="2" operator="containsText" text="Superou">
      <formula>NOT(ISERROR(SEARCH("Superou",O5)))</formula>
    </cfRule>
    <cfRule type="containsText" dxfId="753" priority="2" operator="containsText" text="Não">
      <formula>NOT(ISERROR(SEARCH("Não",O5)))</formula>
    </cfRule>
  </conditionalFormatting>
  <conditionalFormatting sqref="P6">
    <cfRule type="cellIs" dxfId="752" priority="3" operator="equal">
      <formula>1</formula>
    </cfRule>
    <cfRule type="cellIs" dxfId="751" priority="3" operator="greaterThan">
      <formula>1</formula>
    </cfRule>
    <cfRule type="cellIs" dxfId="750" priority="3" operator="lessThan">
      <formula>1</formula>
    </cfRule>
  </conditionalFormatting>
  <conditionalFormatting sqref="O9">
    <cfRule type="containsText" dxfId="749" priority="4" operator="containsText" text="Atingiu">
      <formula>NOT(ISERROR(SEARCH("Atingiu",O9)))</formula>
    </cfRule>
    <cfRule type="containsText" dxfId="748" priority="4" operator="containsText" text="Superou">
      <formula>NOT(ISERROR(SEARCH("Superou",O9)))</formula>
    </cfRule>
    <cfRule type="containsText" dxfId="747" priority="4" operator="containsText" text="Não">
      <formula>NOT(ISERROR(SEARCH("Não",O9)))</formula>
    </cfRule>
  </conditionalFormatting>
  <conditionalFormatting sqref="O10">
    <cfRule type="containsText" dxfId="746" priority="5" operator="containsText" text="Atingiu">
      <formula>NOT(ISERROR(SEARCH("Atingiu",O10)))</formula>
    </cfRule>
    <cfRule type="containsText" dxfId="745" priority="5" operator="containsText" text="Superou">
      <formula>NOT(ISERROR(SEARCH("Superou",O10)))</formula>
    </cfRule>
    <cfRule type="containsText" dxfId="744" priority="5" operator="containsText" text="Não">
      <formula>NOT(ISERROR(SEARCH("Não",O10)))</formula>
    </cfRule>
  </conditionalFormatting>
  <conditionalFormatting sqref="P11">
    <cfRule type="cellIs" dxfId="743" priority="6" operator="equal">
      <formula>1</formula>
    </cfRule>
    <cfRule type="cellIs" dxfId="742" priority="6" operator="greaterThan">
      <formula>1</formula>
    </cfRule>
    <cfRule type="cellIs" dxfId="741" priority="6" operator="lessThan">
      <formula>1</formula>
    </cfRule>
  </conditionalFormatting>
  <conditionalFormatting sqref="P12">
    <cfRule type="cellIs" dxfId="740" priority="7" operator="equal">
      <formula>1</formula>
    </cfRule>
    <cfRule type="cellIs" dxfId="739" priority="7" operator="greaterThan">
      <formula>1</formula>
    </cfRule>
    <cfRule type="cellIs" dxfId="738" priority="7" operator="lessThan">
      <formula>1</formula>
    </cfRule>
  </conditionalFormatting>
  <conditionalFormatting sqref="O26">
    <cfRule type="containsText" dxfId="737" priority="8" operator="containsText" text="Atingiu">
      <formula>NOT(ISERROR(SEARCH("Atingiu",O26)))</formula>
    </cfRule>
    <cfRule type="containsText" dxfId="736" priority="8" operator="containsText" text="Superou">
      <formula>NOT(ISERROR(SEARCH("Superou",O26)))</formula>
    </cfRule>
    <cfRule type="containsText" dxfId="735" priority="8" operator="containsText" text="Não">
      <formula>NOT(ISERROR(SEARCH("Não",O26)))</formula>
    </cfRule>
  </conditionalFormatting>
  <conditionalFormatting sqref="O27">
    <cfRule type="containsText" dxfId="734" priority="9" operator="containsText" text="Atingiu">
      <formula>NOT(ISERROR(SEARCH("Atingiu",O27)))</formula>
    </cfRule>
    <cfRule type="containsText" dxfId="733" priority="9" operator="containsText" text="Superou">
      <formula>NOT(ISERROR(SEARCH("Superou",O27)))</formula>
    </cfRule>
    <cfRule type="containsText" dxfId="732" priority="9" operator="containsText" text="Não">
      <formula>NOT(ISERROR(SEARCH("Não",O27)))</formula>
    </cfRule>
  </conditionalFormatting>
  <conditionalFormatting sqref="P28">
    <cfRule type="cellIs" dxfId="731" priority="10" operator="equal">
      <formula>1</formula>
    </cfRule>
    <cfRule type="cellIs" dxfId="730" priority="10" operator="greaterThan">
      <formula>1</formula>
    </cfRule>
    <cfRule type="cellIs" dxfId="729" priority="10" operator="lessThan">
      <formula>1</formula>
    </cfRule>
  </conditionalFormatting>
  <conditionalFormatting sqref="O31">
    <cfRule type="containsText" dxfId="728" priority="11" operator="containsText" text="Atingiu">
      <formula>NOT(ISERROR(SEARCH("Atingiu",O31)))</formula>
    </cfRule>
    <cfRule type="containsText" dxfId="727" priority="11" operator="containsText" text="Superou">
      <formula>NOT(ISERROR(SEARCH("Superou",O31)))</formula>
    </cfRule>
    <cfRule type="containsText" dxfId="726" priority="11" operator="containsText" text="Não">
      <formula>NOT(ISERROR(SEARCH("Não",O31)))</formula>
    </cfRule>
  </conditionalFormatting>
  <conditionalFormatting sqref="O32">
    <cfRule type="containsText" dxfId="725" priority="12" operator="containsText" text="Atingiu">
      <formula>NOT(ISERROR(SEARCH("Atingiu",O32)))</formula>
    </cfRule>
    <cfRule type="containsText" dxfId="724" priority="12" operator="containsText" text="Superou">
      <formula>NOT(ISERROR(SEARCH("Superou",O32)))</formula>
    </cfRule>
    <cfRule type="containsText" dxfId="723" priority="12" operator="containsText" text="Não">
      <formula>NOT(ISERROR(SEARCH("Não",O32)))</formula>
    </cfRule>
  </conditionalFormatting>
  <conditionalFormatting sqref="P33">
    <cfRule type="cellIs" dxfId="722" priority="13" operator="equal">
      <formula>1</formula>
    </cfRule>
    <cfRule type="cellIs" dxfId="721" priority="13" operator="greaterThan">
      <formula>1</formula>
    </cfRule>
    <cfRule type="cellIs" dxfId="720" priority="13" operator="lessThan">
      <formula>1</formula>
    </cfRule>
  </conditionalFormatting>
  <conditionalFormatting sqref="O36">
    <cfRule type="containsText" dxfId="719" priority="14" operator="containsText" text="Atingiu">
      <formula>NOT(ISERROR(SEARCH("Atingiu",O36)))</formula>
    </cfRule>
    <cfRule type="containsText" dxfId="718" priority="14" operator="containsText" text="Superou">
      <formula>NOT(ISERROR(SEARCH("Superou",O36)))</formula>
    </cfRule>
    <cfRule type="containsText" dxfId="717" priority="14" operator="containsText" text="Não">
      <formula>NOT(ISERROR(SEARCH("Não",O36)))</formula>
    </cfRule>
  </conditionalFormatting>
  <conditionalFormatting sqref="P37">
    <cfRule type="cellIs" dxfId="716" priority="15" operator="equal">
      <formula>1</formula>
    </cfRule>
    <cfRule type="cellIs" dxfId="715" priority="15" operator="greaterThan">
      <formula>1</formula>
    </cfRule>
    <cfRule type="cellIs" dxfId="714" priority="15" operator="lessThan">
      <formula>1</formula>
    </cfRule>
  </conditionalFormatting>
  <conditionalFormatting sqref="O40">
    <cfRule type="containsText" dxfId="713" priority="16" operator="containsText" text="Atingiu">
      <formula>NOT(ISERROR(SEARCH("Atingiu",O40)))</formula>
    </cfRule>
    <cfRule type="containsText" dxfId="712" priority="16" operator="containsText" text="Superou">
      <formula>NOT(ISERROR(SEARCH("Superou",O40)))</formula>
    </cfRule>
    <cfRule type="containsText" dxfId="711" priority="16" operator="containsText" text="Não">
      <formula>NOT(ISERROR(SEARCH("Não",O40)))</formula>
    </cfRule>
  </conditionalFormatting>
  <conditionalFormatting sqref="P41">
    <cfRule type="cellIs" dxfId="710" priority="17" operator="equal">
      <formula>1</formula>
    </cfRule>
    <cfRule type="cellIs" dxfId="709" priority="17" operator="greaterThan">
      <formula>1</formula>
    </cfRule>
    <cfRule type="cellIs" dxfId="708" priority="17" operator="lessThan">
      <formula>1</formula>
    </cfRule>
  </conditionalFormatting>
  <conditionalFormatting sqref="O44">
    <cfRule type="containsText" dxfId="707" priority="18" operator="containsText" text="Atingiu">
      <formula>NOT(ISERROR(SEARCH("Atingiu",O44)))</formula>
    </cfRule>
    <cfRule type="containsText" dxfId="706" priority="18" operator="containsText" text="Superou">
      <formula>NOT(ISERROR(SEARCH("Superou",O44)))</formula>
    </cfRule>
    <cfRule type="containsText" dxfId="705" priority="18" operator="containsText" text="Não">
      <formula>NOT(ISERROR(SEARCH("Não",O44)))</formula>
    </cfRule>
  </conditionalFormatting>
  <conditionalFormatting sqref="P45">
    <cfRule type="cellIs" dxfId="704" priority="19" operator="equal">
      <formula>1</formula>
    </cfRule>
    <cfRule type="cellIs" dxfId="703" priority="19" operator="greaterThan">
      <formula>1</formula>
    </cfRule>
    <cfRule type="cellIs" dxfId="702" priority="19" operator="lessThan">
      <formula>1</formula>
    </cfRule>
  </conditionalFormatting>
  <conditionalFormatting sqref="P46">
    <cfRule type="cellIs" dxfId="701" priority="20" operator="equal">
      <formula>1</formula>
    </cfRule>
    <cfRule type="cellIs" dxfId="700" priority="20" operator="greaterThan">
      <formula>1</formula>
    </cfRule>
    <cfRule type="cellIs" dxfId="699" priority="20" operator="lessThan">
      <formula>1</formula>
    </cfRule>
  </conditionalFormatting>
  <pageMargins left="0.75" right="0.75" top="0.75" bottom="0.5" header="0.5" footer="0.7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08081"/>
  </sheetPr>
  <dimension ref="B1:R25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1533</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1534</v>
      </c>
      <c r="C4" s="23" t="s">
        <v>1535</v>
      </c>
      <c r="D4" s="24"/>
      <c r="E4" s="24"/>
      <c r="F4" s="24"/>
      <c r="G4" s="25">
        <v>90</v>
      </c>
      <c r="H4" s="25">
        <v>5</v>
      </c>
      <c r="I4" s="25">
        <v>100</v>
      </c>
      <c r="J4" s="26">
        <v>0.7</v>
      </c>
      <c r="K4" s="27" t="s">
        <v>545</v>
      </c>
      <c r="L4" s="24" t="s">
        <v>542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1536</v>
      </c>
      <c r="C5" s="23" t="s">
        <v>552</v>
      </c>
      <c r="D5" s="24"/>
      <c r="E5" s="24"/>
      <c r="F5" s="24"/>
      <c r="G5" s="25">
        <v>90</v>
      </c>
      <c r="H5" s="25">
        <v>5</v>
      </c>
      <c r="I5" s="25">
        <v>100</v>
      </c>
      <c r="J5" s="26">
        <v>0.3</v>
      </c>
      <c r="K5" s="27" t="s">
        <v>545</v>
      </c>
      <c r="L5" s="24" t="s">
        <v>542</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24.75" customHeight="1" x14ac:dyDescent="0.25">
      <c r="B7" s="11" t="s">
        <v>1537</v>
      </c>
      <c r="C7" s="10"/>
      <c r="D7" s="10"/>
      <c r="E7" s="10"/>
      <c r="F7" s="10"/>
      <c r="G7" s="10"/>
      <c r="H7" s="10"/>
      <c r="I7" s="10"/>
      <c r="J7" s="10"/>
      <c r="K7" s="10"/>
      <c r="L7" s="10"/>
      <c r="M7" s="10"/>
      <c r="N7" s="9"/>
      <c r="O7" s="18" t="s">
        <v>1244</v>
      </c>
      <c r="P7" s="19">
        <v>3.0000001192092901E-3</v>
      </c>
    </row>
    <row r="8" spans="2:18" ht="24" x14ac:dyDescent="0.25">
      <c r="B8" s="8" t="s">
        <v>0</v>
      </c>
      <c r="C8" s="8"/>
      <c r="D8" s="20" t="s">
        <v>1245</v>
      </c>
      <c r="E8" s="20" t="s">
        <v>1246</v>
      </c>
      <c r="F8" s="20" t="s">
        <v>1247</v>
      </c>
      <c r="G8" s="20" t="s">
        <v>1248</v>
      </c>
      <c r="H8" s="20" t="s">
        <v>1249</v>
      </c>
      <c r="I8" s="20" t="s">
        <v>1250</v>
      </c>
      <c r="J8" s="20" t="s">
        <v>1251</v>
      </c>
      <c r="K8" s="20" t="s">
        <v>1252</v>
      </c>
      <c r="L8" s="20" t="s">
        <v>1253</v>
      </c>
      <c r="M8" s="20" t="s">
        <v>1</v>
      </c>
      <c r="N8" s="20" t="s">
        <v>1254</v>
      </c>
      <c r="O8" s="20" t="s">
        <v>1255</v>
      </c>
      <c r="P8" s="20" t="s">
        <v>1256</v>
      </c>
      <c r="R8" s="21" t="s">
        <v>1257</v>
      </c>
    </row>
    <row r="9" spans="2:18" ht="45" customHeight="1" x14ac:dyDescent="0.25">
      <c r="B9" s="22" t="s">
        <v>1538</v>
      </c>
      <c r="C9" s="23" t="s">
        <v>557</v>
      </c>
      <c r="D9" s="24"/>
      <c r="E9" s="24"/>
      <c r="F9" s="24"/>
      <c r="G9" s="25">
        <v>30</v>
      </c>
      <c r="H9" s="25">
        <v>10</v>
      </c>
      <c r="I9" s="25">
        <v>40</v>
      </c>
      <c r="J9" s="26">
        <v>0.5</v>
      </c>
      <c r="K9" s="27" t="s">
        <v>545</v>
      </c>
      <c r="L9" s="24" t="s">
        <v>559</v>
      </c>
      <c r="M9" s="25">
        <v>0</v>
      </c>
      <c r="N9" s="28">
        <f>IF(G9 &gt; I9, (IF(AND(M9 = I9, M9 = (G9 - H9)), 125 %,IF(AND(M9&lt;=(G9+H9),M9&gt;=(G9-H9)),100%,IF(M9&gt;(G9+H9),(G9+H9)/M9,IF((M9&lt;(G9-H9)),100%+ABS(M9-G9)*25%/ABS(I9-G9)))))),IF(AND(M9=I9,M9=(G9+H9)),125%,IF(AND(M9&lt;=(G9+H9),M9&gt;=(G9-H9)),100%,IF(AND(M9=I9,M9=(G9+H9)),125%,IF(M9&lt;(G9-H9),M9/(G9-H9),IF(M9&gt;(G9+H9),100%+(M9-G9)*25%/(I9-G9)))))))</f>
        <v>0</v>
      </c>
      <c r="O9" s="25" t="str">
        <f>IF(N9 &gt;1,"Superou",IF(N9 =1,"Atingiu","Não atingiu"))</f>
        <v>Não atingiu</v>
      </c>
      <c r="P9" s="28">
        <f>N9-100%</f>
        <v>-1</v>
      </c>
      <c r="R9" s="29"/>
    </row>
    <row r="10" spans="2:18" ht="45" customHeight="1" x14ac:dyDescent="0.25">
      <c r="B10" s="22" t="s">
        <v>1348</v>
      </c>
      <c r="C10" s="23" t="s">
        <v>561</v>
      </c>
      <c r="D10" s="24"/>
      <c r="E10" s="24"/>
      <c r="F10" s="24"/>
      <c r="G10" s="25">
        <v>85</v>
      </c>
      <c r="H10" s="25">
        <v>10</v>
      </c>
      <c r="I10" s="25">
        <v>100</v>
      </c>
      <c r="J10" s="26">
        <v>0.5</v>
      </c>
      <c r="K10" s="27" t="s">
        <v>545</v>
      </c>
      <c r="L10" s="24" t="s">
        <v>563</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x14ac:dyDescent="0.25">
      <c r="B11" s="7" t="s">
        <v>1262</v>
      </c>
      <c r="C11" s="7"/>
      <c r="D11" s="7"/>
      <c r="E11" s="7"/>
      <c r="F11" s="7"/>
      <c r="G11" s="7"/>
      <c r="H11" s="7"/>
      <c r="I11" s="7"/>
      <c r="J11" s="7"/>
      <c r="K11" s="7"/>
      <c r="L11" s="7"/>
      <c r="M11" s="7"/>
      <c r="N11" s="7"/>
      <c r="O11" s="7"/>
      <c r="P11" s="30">
        <f>J9*N9+J10*N10</f>
        <v>0</v>
      </c>
    </row>
    <row r="12" spans="2:18" ht="24.75" customHeight="1" x14ac:dyDescent="0.25">
      <c r="B12" s="11" t="s">
        <v>1539</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1540</v>
      </c>
      <c r="C14" s="23" t="s">
        <v>1541</v>
      </c>
      <c r="D14" s="24"/>
      <c r="E14" s="24"/>
      <c r="F14" s="24"/>
      <c r="G14" s="25">
        <v>4</v>
      </c>
      <c r="H14" s="25">
        <v>0.5</v>
      </c>
      <c r="I14" s="25">
        <v>5</v>
      </c>
      <c r="J14" s="26">
        <v>1</v>
      </c>
      <c r="K14" s="27" t="s">
        <v>545</v>
      </c>
      <c r="L14" s="24" t="s">
        <v>568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1542</v>
      </c>
      <c r="C16" s="10"/>
      <c r="D16" s="10"/>
      <c r="E16" s="10"/>
      <c r="F16" s="10"/>
      <c r="G16" s="10"/>
      <c r="H16" s="10"/>
      <c r="I16" s="10"/>
      <c r="J16" s="10"/>
      <c r="K16" s="10"/>
      <c r="L16" s="10"/>
      <c r="M16" s="10"/>
      <c r="N16" s="9"/>
      <c r="O16" s="18" t="s">
        <v>1244</v>
      </c>
      <c r="P16" s="19">
        <v>2.0000000298023199E-3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1543</v>
      </c>
      <c r="C18" s="23" t="s">
        <v>1544</v>
      </c>
      <c r="D18" s="24"/>
      <c r="E18" s="24"/>
      <c r="F18" s="24"/>
      <c r="G18" s="25">
        <v>5</v>
      </c>
      <c r="H18" s="25">
        <v>1</v>
      </c>
      <c r="I18" s="25">
        <v>3</v>
      </c>
      <c r="J18" s="26">
        <v>0.5</v>
      </c>
      <c r="K18" s="27" t="s">
        <v>545</v>
      </c>
      <c r="L18" s="24" t="s">
        <v>575</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1.625</v>
      </c>
      <c r="O18" s="25" t="str">
        <f>IF(N18 &gt;1,"Superou",IF(N18 =1,"Atingiu","Não atingiu"))</f>
        <v>Superou</v>
      </c>
      <c r="P18" s="28">
        <f>N18-100%</f>
        <v>0.625</v>
      </c>
      <c r="R18" s="29"/>
    </row>
    <row r="19" spans="2:18" ht="45" customHeight="1" x14ac:dyDescent="0.25">
      <c r="B19" s="22" t="s">
        <v>1545</v>
      </c>
      <c r="C19" s="23" t="s">
        <v>1546</v>
      </c>
      <c r="D19" s="24"/>
      <c r="E19" s="24"/>
      <c r="F19" s="24"/>
      <c r="G19" s="25">
        <v>95</v>
      </c>
      <c r="H19" s="25">
        <v>3</v>
      </c>
      <c r="I19" s="25">
        <v>100</v>
      </c>
      <c r="J19" s="26">
        <v>0.5</v>
      </c>
      <c r="K19" s="27" t="s">
        <v>545</v>
      </c>
      <c r="L19" s="24" t="s">
        <v>460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x14ac:dyDescent="0.25">
      <c r="B20" s="7" t="s">
        <v>1262</v>
      </c>
      <c r="C20" s="7"/>
      <c r="D20" s="7"/>
      <c r="E20" s="7"/>
      <c r="F20" s="7"/>
      <c r="G20" s="7"/>
      <c r="H20" s="7"/>
      <c r="I20" s="7"/>
      <c r="J20" s="7"/>
      <c r="K20" s="7"/>
      <c r="L20" s="7"/>
      <c r="M20" s="7"/>
      <c r="N20" s="7"/>
      <c r="O20" s="7"/>
      <c r="P20" s="30">
        <f>J18*N18+J19*N19</f>
        <v>0.8125</v>
      </c>
    </row>
    <row r="21" spans="2:18" ht="24.75" customHeight="1" x14ac:dyDescent="0.25">
      <c r="B21" s="11" t="s">
        <v>1547</v>
      </c>
      <c r="C21" s="10"/>
      <c r="D21" s="10"/>
      <c r="E21" s="10"/>
      <c r="F21" s="10"/>
      <c r="G21" s="10"/>
      <c r="H21" s="10"/>
      <c r="I21" s="10"/>
      <c r="J21" s="10"/>
      <c r="K21" s="10"/>
      <c r="L21" s="10"/>
      <c r="M21" s="10"/>
      <c r="N21" s="9"/>
      <c r="O21" s="18" t="s">
        <v>1244</v>
      </c>
      <c r="P21" s="19">
        <v>5.0000000000000001E-3</v>
      </c>
    </row>
    <row r="22" spans="2:18" ht="24" x14ac:dyDescent="0.25">
      <c r="B22" s="8" t="s">
        <v>0</v>
      </c>
      <c r="C22" s="8"/>
      <c r="D22" s="20" t="s">
        <v>1245</v>
      </c>
      <c r="E22" s="20" t="s">
        <v>1246</v>
      </c>
      <c r="F22" s="20" t="s">
        <v>1247</v>
      </c>
      <c r="G22" s="20" t="s">
        <v>1248</v>
      </c>
      <c r="H22" s="20" t="s">
        <v>1249</v>
      </c>
      <c r="I22" s="20" t="s">
        <v>1250</v>
      </c>
      <c r="J22" s="20" t="s">
        <v>1251</v>
      </c>
      <c r="K22" s="20" t="s">
        <v>1252</v>
      </c>
      <c r="L22" s="20" t="s">
        <v>1253</v>
      </c>
      <c r="M22" s="20" t="s">
        <v>1</v>
      </c>
      <c r="N22" s="20" t="s">
        <v>1254</v>
      </c>
      <c r="O22" s="20" t="s">
        <v>1255</v>
      </c>
      <c r="P22" s="20" t="s">
        <v>1256</v>
      </c>
      <c r="R22" s="21" t="s">
        <v>1257</v>
      </c>
    </row>
    <row r="23" spans="2:18" ht="45" customHeight="1" x14ac:dyDescent="0.25">
      <c r="B23" s="22" t="s">
        <v>1548</v>
      </c>
      <c r="C23" s="23" t="s">
        <v>1549</v>
      </c>
      <c r="D23" s="24"/>
      <c r="E23" s="24"/>
      <c r="F23" s="24"/>
      <c r="G23" s="25">
        <v>15</v>
      </c>
      <c r="H23" s="25">
        <v>5</v>
      </c>
      <c r="I23" s="25">
        <v>25</v>
      </c>
      <c r="J23" s="26">
        <v>1</v>
      </c>
      <c r="K23" s="27" t="s">
        <v>545</v>
      </c>
      <c r="L23" s="24" t="s">
        <v>583</v>
      </c>
      <c r="M23" s="25">
        <v>0</v>
      </c>
      <c r="N23" s="28">
        <f>IF(G23 &gt; I23, (IF(AND(M23 = I23, M23 = (G23 - H23)), 125 %,IF(AND(M23&lt;=(G23+H23),M23&gt;=(G23-H23)),100%,IF(M23&gt;(G23+H23),(G23+H23)/M23,IF((M23&lt;(G23-H23)),100%+ABS(M23-G23)*25%/ABS(I23-G23)))))),IF(AND(M23=I23,M23=(G23+H23)),125%,IF(AND(M23&lt;=(G23+H23),M23&gt;=(G23-H23)),100%,IF(AND(M23=I23,M23=(G23+H23)),125%,IF(M23&lt;(G23-H23),M23/(G23-H23),IF(M23&gt;(G23+H23),100%+(M23-G23)*25%/(I23-G23)))))))</f>
        <v>0</v>
      </c>
      <c r="O23" s="25" t="str">
        <f>IF(N23 &gt;1,"Superou",IF(N23 =1,"Atingiu","Não atingiu"))</f>
        <v>Não atingiu</v>
      </c>
      <c r="P23" s="28">
        <f>N23-100%</f>
        <v>-1</v>
      </c>
      <c r="R23" s="29"/>
    </row>
    <row r="24" spans="2:18" x14ac:dyDescent="0.25">
      <c r="B24" s="7" t="s">
        <v>1262</v>
      </c>
      <c r="C24" s="7"/>
      <c r="D24" s="7"/>
      <c r="E24" s="7"/>
      <c r="F24" s="7"/>
      <c r="G24" s="7"/>
      <c r="H24" s="7"/>
      <c r="I24" s="7"/>
      <c r="J24" s="7"/>
      <c r="K24" s="7"/>
      <c r="L24" s="7"/>
      <c r="M24" s="7"/>
      <c r="N24" s="7"/>
      <c r="O24" s="7"/>
      <c r="P24" s="30">
        <f>J23*N23</f>
        <v>0</v>
      </c>
    </row>
    <row r="25" spans="2:18" ht="24.75" customHeight="1" x14ac:dyDescent="0.25">
      <c r="B25" s="11" t="s">
        <v>1550</v>
      </c>
      <c r="C25" s="10"/>
      <c r="D25" s="10"/>
      <c r="E25" s="10"/>
      <c r="F25" s="10"/>
      <c r="G25" s="10"/>
      <c r="H25" s="10"/>
      <c r="I25" s="10"/>
      <c r="J25" s="10"/>
      <c r="K25" s="10"/>
      <c r="L25" s="10"/>
      <c r="M25" s="10"/>
      <c r="N25" s="9"/>
      <c r="O25" s="18" t="s">
        <v>1244</v>
      </c>
      <c r="P25" s="19">
        <v>2.0000000298023199E-3</v>
      </c>
    </row>
    <row r="26" spans="2:18" ht="24" x14ac:dyDescent="0.25">
      <c r="B26" s="8" t="s">
        <v>0</v>
      </c>
      <c r="C26" s="8"/>
      <c r="D26" s="20" t="s">
        <v>1245</v>
      </c>
      <c r="E26" s="20" t="s">
        <v>1246</v>
      </c>
      <c r="F26" s="20" t="s">
        <v>1247</v>
      </c>
      <c r="G26" s="20" t="s">
        <v>1248</v>
      </c>
      <c r="H26" s="20" t="s">
        <v>1249</v>
      </c>
      <c r="I26" s="20" t="s">
        <v>1250</v>
      </c>
      <c r="J26" s="20" t="s">
        <v>1251</v>
      </c>
      <c r="K26" s="20" t="s">
        <v>1252</v>
      </c>
      <c r="L26" s="20" t="s">
        <v>1253</v>
      </c>
      <c r="M26" s="20" t="s">
        <v>1</v>
      </c>
      <c r="N26" s="20" t="s">
        <v>1254</v>
      </c>
      <c r="O26" s="20" t="s">
        <v>1255</v>
      </c>
      <c r="P26" s="20" t="s">
        <v>1256</v>
      </c>
      <c r="R26" s="21" t="s">
        <v>1257</v>
      </c>
    </row>
    <row r="27" spans="2:18" ht="45" customHeight="1" x14ac:dyDescent="0.25">
      <c r="B27" s="22" t="s">
        <v>1551</v>
      </c>
      <c r="C27" s="23" t="s">
        <v>587</v>
      </c>
      <c r="D27" s="24"/>
      <c r="E27" s="24"/>
      <c r="F27" s="24"/>
      <c r="G27" s="25">
        <v>90</v>
      </c>
      <c r="H27" s="25">
        <v>5</v>
      </c>
      <c r="I27" s="25">
        <v>100</v>
      </c>
      <c r="J27" s="26">
        <v>0.5</v>
      </c>
      <c r="K27" s="27" t="s">
        <v>545</v>
      </c>
      <c r="L27" s="24" t="s">
        <v>542</v>
      </c>
      <c r="M27" s="25">
        <v>0</v>
      </c>
      <c r="N27" s="28">
        <f>IF(G27 &gt; I27, (IF(AND(M27 = I27, M27 = (G27 - H27)), 125 %,IF(AND(M27&lt;=(G27+H27),M27&gt;=(G27-H27)),100%,IF(M27&gt;(G27+H27),(G27+H27)/M27,IF((M27&lt;(G27-H27)),100%+ABS(M27-G27)*25%/ABS(I27-G27)))))),IF(AND(M27=I27,M27=(G27+H27)),125%,IF(AND(M27&lt;=(G27+H27),M27&gt;=(G27-H27)),100%,IF(AND(M27=I27,M27=(G27+H27)),125%,IF(M27&lt;(G27-H27),M27/(G27-H27),IF(M27&gt;(G27+H27),100%+(M27-G27)*25%/(I27-G27)))))))</f>
        <v>0</v>
      </c>
      <c r="O27" s="25" t="str">
        <f>IF(N27 &gt;1,"Superou",IF(N27 =1,"Atingiu","Não atingiu"))</f>
        <v>Não atingiu</v>
      </c>
      <c r="P27" s="28">
        <f>N27-100%</f>
        <v>-1</v>
      </c>
      <c r="R27" s="29"/>
    </row>
    <row r="28" spans="2:18" ht="45" customHeight="1" x14ac:dyDescent="0.25">
      <c r="B28" s="22" t="s">
        <v>1552</v>
      </c>
      <c r="C28" s="23" t="s">
        <v>1553</v>
      </c>
      <c r="D28" s="24"/>
      <c r="E28" s="24"/>
      <c r="F28" s="24"/>
      <c r="G28" s="25">
        <v>90</v>
      </c>
      <c r="H28" s="25">
        <v>5</v>
      </c>
      <c r="I28" s="25">
        <v>100</v>
      </c>
      <c r="J28" s="26">
        <v>0.5</v>
      </c>
      <c r="K28" s="27" t="s">
        <v>545</v>
      </c>
      <c r="L28" s="24" t="s">
        <v>592</v>
      </c>
      <c r="M28" s="25">
        <v>0</v>
      </c>
      <c r="N28" s="28">
        <f>IF(G28 &gt; I28, (IF(AND(M28 = I28, M28 = (G28 - H28)), 125 %,IF(AND(M28&lt;=(G28+H28),M28&gt;=(G28-H28)),100%,IF(M28&gt;(G28+H28),(G28+H28)/M28,IF((M28&lt;(G28-H28)),100%+ABS(M28-G28)*25%/ABS(I28-G28)))))),IF(AND(M28=I28,M28=(G28+H28)),125%,IF(AND(M28&lt;=(G28+H28),M28&gt;=(G28-H28)),100%,IF(AND(M28=I28,M28=(G28+H28)),125%,IF(M28&lt;(G28-H28),M28/(G28-H28),IF(M28&gt;(G28+H28),100%+(M28-G28)*25%/(I28-G28)))))))</f>
        <v>0</v>
      </c>
      <c r="O28" s="25" t="str">
        <f>IF(N28 &gt;1,"Superou",IF(N28 =1,"Atingiu","Não atingiu"))</f>
        <v>Não atingiu</v>
      </c>
      <c r="P28" s="28">
        <f>N28-100%</f>
        <v>-1</v>
      </c>
      <c r="R28" s="29"/>
    </row>
    <row r="29" spans="2:18" x14ac:dyDescent="0.25">
      <c r="B29" s="7" t="s">
        <v>1262</v>
      </c>
      <c r="C29" s="7"/>
      <c r="D29" s="7"/>
      <c r="E29" s="7"/>
      <c r="F29" s="7"/>
      <c r="G29" s="7"/>
      <c r="H29" s="7"/>
      <c r="I29" s="7"/>
      <c r="J29" s="7"/>
      <c r="K29" s="7"/>
      <c r="L29" s="7"/>
      <c r="M29" s="7"/>
      <c r="N29" s="7"/>
      <c r="O29" s="7"/>
      <c r="P29" s="30">
        <f>J27*N27+J28*N28</f>
        <v>0</v>
      </c>
    </row>
    <row r="30" spans="2:18" ht="30" customHeight="1" x14ac:dyDescent="0.25">
      <c r="B30" s="6" t="s">
        <v>1279</v>
      </c>
      <c r="C30" s="6"/>
      <c r="D30" s="6"/>
      <c r="E30" s="6"/>
      <c r="F30" s="6"/>
      <c r="G30" s="6"/>
      <c r="H30" s="6"/>
      <c r="I30" s="6"/>
      <c r="J30" s="6"/>
      <c r="K30" s="6"/>
      <c r="L30" s="6"/>
      <c r="M30" s="6"/>
      <c r="N30" s="6"/>
      <c r="O30" s="6"/>
      <c r="P30" s="31">
        <f>P2*P6+P7*P11+P12*P15+P16*P20+P21*P24+P25*P29</f>
        <v>1.625000024214385E-3</v>
      </c>
    </row>
    <row r="31" spans="2:18" ht="27" customHeight="1" x14ac:dyDescent="0.25">
      <c r="B31" s="32" t="s">
        <v>1264</v>
      </c>
      <c r="C31" s="5" t="s">
        <v>1265</v>
      </c>
      <c r="D31" s="5" t="s">
        <v>1265</v>
      </c>
      <c r="E31" s="5" t="s">
        <v>1265</v>
      </c>
      <c r="F31" s="5" t="s">
        <v>1265</v>
      </c>
      <c r="G31" s="5" t="s">
        <v>1266</v>
      </c>
      <c r="H31" s="5" t="s">
        <v>1266</v>
      </c>
      <c r="I31" s="5" t="s">
        <v>1266</v>
      </c>
      <c r="J31" s="5" t="s">
        <v>1266</v>
      </c>
      <c r="K31" s="5" t="s">
        <v>1267</v>
      </c>
      <c r="L31" s="5" t="s">
        <v>1267</v>
      </c>
      <c r="M31" s="5" t="s">
        <v>1267</v>
      </c>
      <c r="N31" s="5" t="s">
        <v>1267</v>
      </c>
      <c r="O31" s="5" t="s">
        <v>1267</v>
      </c>
      <c r="P31" s="5" t="s">
        <v>1267</v>
      </c>
    </row>
    <row r="32" spans="2:18" ht="27" customHeight="1" x14ac:dyDescent="0.25">
      <c r="B32" s="33" t="s">
        <v>1534</v>
      </c>
      <c r="C32" s="4" t="s">
        <v>1535</v>
      </c>
      <c r="D32" s="4" t="s">
        <v>1535</v>
      </c>
      <c r="E32" s="4" t="s">
        <v>1535</v>
      </c>
      <c r="F32" s="4" t="s">
        <v>1535</v>
      </c>
      <c r="G32" s="4" t="s">
        <v>544</v>
      </c>
      <c r="H32" s="4" t="s">
        <v>544</v>
      </c>
      <c r="I32" s="4" t="s">
        <v>544</v>
      </c>
      <c r="J32" s="4" t="s">
        <v>544</v>
      </c>
      <c r="K32" s="4" t="s">
        <v>543</v>
      </c>
      <c r="L32" s="4" t="s">
        <v>543</v>
      </c>
      <c r="M32" s="4" t="s">
        <v>543</v>
      </c>
      <c r="N32" s="4" t="s">
        <v>543</v>
      </c>
      <c r="O32" s="4" t="s">
        <v>543</v>
      </c>
      <c r="P32" s="4" t="s">
        <v>543</v>
      </c>
    </row>
    <row r="33" spans="2:16" ht="27" customHeight="1" x14ac:dyDescent="0.25">
      <c r="B33" s="33" t="s">
        <v>1536</v>
      </c>
      <c r="C33" s="4" t="s">
        <v>552</v>
      </c>
      <c r="D33" s="4" t="s">
        <v>552</v>
      </c>
      <c r="E33" s="4" t="s">
        <v>552</v>
      </c>
      <c r="F33" s="4" t="s">
        <v>552</v>
      </c>
      <c r="G33" s="4" t="s">
        <v>554</v>
      </c>
      <c r="H33" s="4" t="s">
        <v>554</v>
      </c>
      <c r="I33" s="4" t="s">
        <v>554</v>
      </c>
      <c r="J33" s="4" t="s">
        <v>554</v>
      </c>
      <c r="K33" s="4" t="s">
        <v>66</v>
      </c>
      <c r="L33" s="4" t="s">
        <v>66</v>
      </c>
      <c r="M33" s="4" t="s">
        <v>66</v>
      </c>
      <c r="N33" s="4" t="s">
        <v>66</v>
      </c>
      <c r="O33" s="4" t="s">
        <v>66</v>
      </c>
      <c r="P33" s="4" t="s">
        <v>66</v>
      </c>
    </row>
    <row r="34" spans="2:16" ht="27" customHeight="1" x14ac:dyDescent="0.25">
      <c r="B34" s="33" t="s">
        <v>1538</v>
      </c>
      <c r="C34" s="4" t="s">
        <v>557</v>
      </c>
      <c r="D34" s="4" t="s">
        <v>557</v>
      </c>
      <c r="E34" s="4" t="s">
        <v>557</v>
      </c>
      <c r="F34" s="4" t="s">
        <v>557</v>
      </c>
      <c r="G34" s="4" t="s">
        <v>554</v>
      </c>
      <c r="H34" s="4" t="s">
        <v>554</v>
      </c>
      <c r="I34" s="4" t="s">
        <v>554</v>
      </c>
      <c r="J34" s="4" t="s">
        <v>554</v>
      </c>
      <c r="K34" s="4" t="s">
        <v>66</v>
      </c>
      <c r="L34" s="4" t="s">
        <v>66</v>
      </c>
      <c r="M34" s="4" t="s">
        <v>66</v>
      </c>
      <c r="N34" s="4" t="s">
        <v>66</v>
      </c>
      <c r="O34" s="4" t="s">
        <v>66</v>
      </c>
      <c r="P34" s="4" t="s">
        <v>66</v>
      </c>
    </row>
    <row r="35" spans="2:16" ht="27" customHeight="1" x14ac:dyDescent="0.25">
      <c r="B35" s="33" t="s">
        <v>1348</v>
      </c>
      <c r="C35" s="4" t="s">
        <v>561</v>
      </c>
      <c r="D35" s="4" t="s">
        <v>561</v>
      </c>
      <c r="E35" s="4" t="s">
        <v>561</v>
      </c>
      <c r="F35" s="4" t="s">
        <v>561</v>
      </c>
      <c r="G35" s="4" t="s">
        <v>554</v>
      </c>
      <c r="H35" s="4" t="s">
        <v>554</v>
      </c>
      <c r="I35" s="4" t="s">
        <v>554</v>
      </c>
      <c r="J35" s="4" t="s">
        <v>554</v>
      </c>
      <c r="K35" s="4" t="s">
        <v>66</v>
      </c>
      <c r="L35" s="4" t="s">
        <v>66</v>
      </c>
      <c r="M35" s="4" t="s">
        <v>66</v>
      </c>
      <c r="N35" s="4" t="s">
        <v>66</v>
      </c>
      <c r="O35" s="4" t="s">
        <v>66</v>
      </c>
      <c r="P35" s="4" t="s">
        <v>66</v>
      </c>
    </row>
    <row r="36" spans="2:16" ht="27" customHeight="1" x14ac:dyDescent="0.25">
      <c r="B36" s="33" t="s">
        <v>1540</v>
      </c>
      <c r="C36" s="4" t="s">
        <v>1541</v>
      </c>
      <c r="D36" s="4" t="s">
        <v>1541</v>
      </c>
      <c r="E36" s="4" t="s">
        <v>1541</v>
      </c>
      <c r="F36" s="4" t="s">
        <v>1541</v>
      </c>
      <c r="G36" s="4" t="s">
        <v>570</v>
      </c>
      <c r="H36" s="4" t="s">
        <v>570</v>
      </c>
      <c r="I36" s="4" t="s">
        <v>570</v>
      </c>
      <c r="J36" s="4" t="s">
        <v>570</v>
      </c>
      <c r="K36" s="4" t="s">
        <v>569</v>
      </c>
      <c r="L36" s="4" t="s">
        <v>569</v>
      </c>
      <c r="M36" s="4" t="s">
        <v>569</v>
      </c>
      <c r="N36" s="4" t="s">
        <v>569</v>
      </c>
      <c r="O36" s="4" t="s">
        <v>569</v>
      </c>
      <c r="P36" s="4" t="s">
        <v>569</v>
      </c>
    </row>
    <row r="37" spans="2:16" ht="27" customHeight="1" x14ac:dyDescent="0.25">
      <c r="B37" s="33" t="s">
        <v>1543</v>
      </c>
      <c r="C37" s="4" t="s">
        <v>1544</v>
      </c>
      <c r="D37" s="4" t="s">
        <v>1544</v>
      </c>
      <c r="E37" s="4" t="s">
        <v>1544</v>
      </c>
      <c r="F37" s="4" t="s">
        <v>1544</v>
      </c>
      <c r="G37" s="4" t="s">
        <v>576</v>
      </c>
      <c r="H37" s="4" t="s">
        <v>576</v>
      </c>
      <c r="I37" s="4" t="s">
        <v>576</v>
      </c>
      <c r="J37" s="4" t="s">
        <v>576</v>
      </c>
      <c r="K37" s="4" t="s">
        <v>66</v>
      </c>
      <c r="L37" s="4" t="s">
        <v>66</v>
      </c>
      <c r="M37" s="4" t="s">
        <v>66</v>
      </c>
      <c r="N37" s="4" t="s">
        <v>66</v>
      </c>
      <c r="O37" s="4" t="s">
        <v>66</v>
      </c>
      <c r="P37" s="4" t="s">
        <v>66</v>
      </c>
    </row>
    <row r="38" spans="2:16" ht="27" customHeight="1" x14ac:dyDescent="0.25">
      <c r="B38" s="33" t="s">
        <v>1545</v>
      </c>
      <c r="C38" s="4" t="s">
        <v>1546</v>
      </c>
      <c r="D38" s="4" t="s">
        <v>1546</v>
      </c>
      <c r="E38" s="4" t="s">
        <v>1546</v>
      </c>
      <c r="F38" s="4" t="s">
        <v>1546</v>
      </c>
      <c r="G38" s="4" t="s">
        <v>400</v>
      </c>
      <c r="H38" s="4" t="s">
        <v>400</v>
      </c>
      <c r="I38" s="4" t="s">
        <v>400</v>
      </c>
      <c r="J38" s="4" t="s">
        <v>400</v>
      </c>
      <c r="K38" s="4" t="s">
        <v>66</v>
      </c>
      <c r="L38" s="4" t="s">
        <v>66</v>
      </c>
      <c r="M38" s="4" t="s">
        <v>66</v>
      </c>
      <c r="N38" s="4" t="s">
        <v>66</v>
      </c>
      <c r="O38" s="4" t="s">
        <v>66</v>
      </c>
      <c r="P38" s="4" t="s">
        <v>66</v>
      </c>
    </row>
    <row r="39" spans="2:16" ht="27" customHeight="1" x14ac:dyDescent="0.25">
      <c r="B39" s="33" t="s">
        <v>1548</v>
      </c>
      <c r="C39" s="4" t="s">
        <v>1549</v>
      </c>
      <c r="D39" s="4" t="s">
        <v>1549</v>
      </c>
      <c r="E39" s="4" t="s">
        <v>1549</v>
      </c>
      <c r="F39" s="4" t="s">
        <v>1549</v>
      </c>
      <c r="G39" s="4" t="s">
        <v>584</v>
      </c>
      <c r="H39" s="4" t="s">
        <v>584</v>
      </c>
      <c r="I39" s="4" t="s">
        <v>584</v>
      </c>
      <c r="J39" s="4" t="s">
        <v>584</v>
      </c>
      <c r="K39" s="4" t="s">
        <v>66</v>
      </c>
      <c r="L39" s="4" t="s">
        <v>66</v>
      </c>
      <c r="M39" s="4" t="s">
        <v>66</v>
      </c>
      <c r="N39" s="4" t="s">
        <v>66</v>
      </c>
      <c r="O39" s="4" t="s">
        <v>66</v>
      </c>
      <c r="P39" s="4" t="s">
        <v>66</v>
      </c>
    </row>
    <row r="40" spans="2:16" ht="27" customHeight="1" x14ac:dyDescent="0.25">
      <c r="B40" s="33" t="s">
        <v>1551</v>
      </c>
      <c r="C40" s="4" t="s">
        <v>587</v>
      </c>
      <c r="D40" s="4" t="s">
        <v>587</v>
      </c>
      <c r="E40" s="4" t="s">
        <v>587</v>
      </c>
      <c r="F40" s="4" t="s">
        <v>587</v>
      </c>
      <c r="G40" s="4" t="s">
        <v>554</v>
      </c>
      <c r="H40" s="4" t="s">
        <v>554</v>
      </c>
      <c r="I40" s="4" t="s">
        <v>554</v>
      </c>
      <c r="J40" s="4" t="s">
        <v>554</v>
      </c>
      <c r="K40" s="4" t="s">
        <v>66</v>
      </c>
      <c r="L40" s="4" t="s">
        <v>66</v>
      </c>
      <c r="M40" s="4" t="s">
        <v>66</v>
      </c>
      <c r="N40" s="4" t="s">
        <v>66</v>
      </c>
      <c r="O40" s="4" t="s">
        <v>66</v>
      </c>
      <c r="P40" s="4" t="s">
        <v>66</v>
      </c>
    </row>
    <row r="41" spans="2:16" ht="27" customHeight="1" x14ac:dyDescent="0.25">
      <c r="B41" s="33" t="s">
        <v>1552</v>
      </c>
      <c r="C41" s="4" t="s">
        <v>1553</v>
      </c>
      <c r="D41" s="4" t="s">
        <v>1553</v>
      </c>
      <c r="E41" s="4" t="s">
        <v>1553</v>
      </c>
      <c r="F41" s="4" t="s">
        <v>1553</v>
      </c>
      <c r="G41" s="4" t="s">
        <v>554</v>
      </c>
      <c r="H41" s="4" t="s">
        <v>554</v>
      </c>
      <c r="I41" s="4" t="s">
        <v>554</v>
      </c>
      <c r="J41" s="4" t="s">
        <v>554</v>
      </c>
      <c r="K41" s="4" t="s">
        <v>66</v>
      </c>
      <c r="L41" s="4" t="s">
        <v>66</v>
      </c>
      <c r="M41" s="4" t="s">
        <v>66</v>
      </c>
      <c r="N41" s="4" t="s">
        <v>66</v>
      </c>
      <c r="O41" s="4" t="s">
        <v>66</v>
      </c>
      <c r="P41" s="4" t="s">
        <v>66</v>
      </c>
    </row>
    <row r="42" spans="2:16" ht="27" customHeight="1" x14ac:dyDescent="0.25">
      <c r="B42" s="3" t="s">
        <v>1268</v>
      </c>
      <c r="C42" s="3" t="s">
        <v>1268</v>
      </c>
      <c r="D42" s="3" t="s">
        <v>1268</v>
      </c>
      <c r="E42" s="3" t="s">
        <v>1268</v>
      </c>
      <c r="F42" s="3" t="s">
        <v>1268</v>
      </c>
      <c r="G42" s="3" t="s">
        <v>1268</v>
      </c>
      <c r="H42" s="3" t="s">
        <v>1268</v>
      </c>
      <c r="I42" s="3" t="s">
        <v>1268</v>
      </c>
      <c r="J42" s="3" t="s">
        <v>1268</v>
      </c>
      <c r="K42" s="3" t="s">
        <v>1268</v>
      </c>
      <c r="L42" s="3" t="s">
        <v>1268</v>
      </c>
      <c r="M42" s="3" t="s">
        <v>1268</v>
      </c>
      <c r="N42" s="3" t="s">
        <v>1268</v>
      </c>
      <c r="O42" s="3" t="s">
        <v>1268</v>
      </c>
      <c r="P42" s="3" t="s">
        <v>1268</v>
      </c>
    </row>
    <row r="43" spans="2:16" ht="27" customHeight="1" x14ac:dyDescent="0.25">
      <c r="B43" s="33" t="s">
        <v>1534</v>
      </c>
      <c r="C43" s="4" t="s">
        <v>541</v>
      </c>
      <c r="D43" s="4" t="s">
        <v>541</v>
      </c>
      <c r="E43" s="4" t="s">
        <v>541</v>
      </c>
      <c r="F43" s="4" t="s">
        <v>541</v>
      </c>
      <c r="G43" s="4" t="s">
        <v>541</v>
      </c>
      <c r="H43" s="4" t="s">
        <v>541</v>
      </c>
      <c r="I43" s="4" t="s">
        <v>541</v>
      </c>
      <c r="J43" s="4" t="s">
        <v>541</v>
      </c>
      <c r="K43" s="4" t="s">
        <v>541</v>
      </c>
      <c r="L43" s="4" t="s">
        <v>541</v>
      </c>
      <c r="M43" s="4" t="s">
        <v>541</v>
      </c>
      <c r="N43" s="4" t="s">
        <v>541</v>
      </c>
      <c r="O43" s="4" t="s">
        <v>541</v>
      </c>
      <c r="P43" s="4" t="s">
        <v>541</v>
      </c>
    </row>
    <row r="44" spans="2:16" ht="27" customHeight="1" x14ac:dyDescent="0.25">
      <c r="B44" s="33" t="s">
        <v>1536</v>
      </c>
      <c r="C44" s="4" t="s">
        <v>553</v>
      </c>
      <c r="D44" s="4" t="s">
        <v>553</v>
      </c>
      <c r="E44" s="4" t="s">
        <v>553</v>
      </c>
      <c r="F44" s="4" t="s">
        <v>553</v>
      </c>
      <c r="G44" s="4" t="s">
        <v>553</v>
      </c>
      <c r="H44" s="4" t="s">
        <v>553</v>
      </c>
      <c r="I44" s="4" t="s">
        <v>553</v>
      </c>
      <c r="J44" s="4" t="s">
        <v>553</v>
      </c>
      <c r="K44" s="4" t="s">
        <v>553</v>
      </c>
      <c r="L44" s="4" t="s">
        <v>553</v>
      </c>
      <c r="M44" s="4" t="s">
        <v>553</v>
      </c>
      <c r="N44" s="4" t="s">
        <v>553</v>
      </c>
      <c r="O44" s="4" t="s">
        <v>553</v>
      </c>
      <c r="P44" s="4" t="s">
        <v>553</v>
      </c>
    </row>
    <row r="45" spans="2:16" ht="27" customHeight="1" x14ac:dyDescent="0.25">
      <c r="B45" s="33" t="s">
        <v>1538</v>
      </c>
      <c r="C45" s="4" t="s">
        <v>558</v>
      </c>
      <c r="D45" s="4" t="s">
        <v>558</v>
      </c>
      <c r="E45" s="4" t="s">
        <v>558</v>
      </c>
      <c r="F45" s="4" t="s">
        <v>558</v>
      </c>
      <c r="G45" s="4" t="s">
        <v>558</v>
      </c>
      <c r="H45" s="4" t="s">
        <v>558</v>
      </c>
      <c r="I45" s="4" t="s">
        <v>558</v>
      </c>
      <c r="J45" s="4" t="s">
        <v>558</v>
      </c>
      <c r="K45" s="4" t="s">
        <v>558</v>
      </c>
      <c r="L45" s="4" t="s">
        <v>558</v>
      </c>
      <c r="M45" s="4" t="s">
        <v>558</v>
      </c>
      <c r="N45" s="4" t="s">
        <v>558</v>
      </c>
      <c r="O45" s="4" t="s">
        <v>558</v>
      </c>
      <c r="P45" s="4" t="s">
        <v>558</v>
      </c>
    </row>
    <row r="46" spans="2:16" ht="27" customHeight="1" x14ac:dyDescent="0.25">
      <c r="B46" s="33" t="s">
        <v>1348</v>
      </c>
      <c r="C46" s="4" t="s">
        <v>562</v>
      </c>
      <c r="D46" s="4" t="s">
        <v>562</v>
      </c>
      <c r="E46" s="4" t="s">
        <v>562</v>
      </c>
      <c r="F46" s="4" t="s">
        <v>562</v>
      </c>
      <c r="G46" s="4" t="s">
        <v>562</v>
      </c>
      <c r="H46" s="4" t="s">
        <v>562</v>
      </c>
      <c r="I46" s="4" t="s">
        <v>562</v>
      </c>
      <c r="J46" s="4" t="s">
        <v>562</v>
      </c>
      <c r="K46" s="4" t="s">
        <v>562</v>
      </c>
      <c r="L46" s="4" t="s">
        <v>562</v>
      </c>
      <c r="M46" s="4" t="s">
        <v>562</v>
      </c>
      <c r="N46" s="4" t="s">
        <v>562</v>
      </c>
      <c r="O46" s="4" t="s">
        <v>562</v>
      </c>
      <c r="P46" s="4" t="s">
        <v>562</v>
      </c>
    </row>
    <row r="47" spans="2:16" ht="27" customHeight="1" x14ac:dyDescent="0.25">
      <c r="B47" s="33" t="s">
        <v>1540</v>
      </c>
      <c r="C47" s="4" t="s">
        <v>567</v>
      </c>
      <c r="D47" s="4" t="s">
        <v>567</v>
      </c>
      <c r="E47" s="4" t="s">
        <v>567</v>
      </c>
      <c r="F47" s="4" t="s">
        <v>567</v>
      </c>
      <c r="G47" s="4" t="s">
        <v>567</v>
      </c>
      <c r="H47" s="4" t="s">
        <v>567</v>
      </c>
      <c r="I47" s="4" t="s">
        <v>567</v>
      </c>
      <c r="J47" s="4" t="s">
        <v>567</v>
      </c>
      <c r="K47" s="4" t="s">
        <v>567</v>
      </c>
      <c r="L47" s="4" t="s">
        <v>567</v>
      </c>
      <c r="M47" s="4" t="s">
        <v>567</v>
      </c>
      <c r="N47" s="4" t="s">
        <v>567</v>
      </c>
      <c r="O47" s="4" t="s">
        <v>567</v>
      </c>
      <c r="P47" s="4" t="s">
        <v>567</v>
      </c>
    </row>
    <row r="48" spans="2:16" ht="27" customHeight="1" x14ac:dyDescent="0.25">
      <c r="B48" s="33" t="s">
        <v>1543</v>
      </c>
      <c r="C48" s="4" t="s">
        <v>574</v>
      </c>
      <c r="D48" s="4" t="s">
        <v>574</v>
      </c>
      <c r="E48" s="4" t="s">
        <v>574</v>
      </c>
      <c r="F48" s="4" t="s">
        <v>574</v>
      </c>
      <c r="G48" s="4" t="s">
        <v>574</v>
      </c>
      <c r="H48" s="4" t="s">
        <v>574</v>
      </c>
      <c r="I48" s="4" t="s">
        <v>574</v>
      </c>
      <c r="J48" s="4" t="s">
        <v>574</v>
      </c>
      <c r="K48" s="4" t="s">
        <v>574</v>
      </c>
      <c r="L48" s="4" t="s">
        <v>574</v>
      </c>
      <c r="M48" s="4" t="s">
        <v>574</v>
      </c>
      <c r="N48" s="4" t="s">
        <v>574</v>
      </c>
      <c r="O48" s="4" t="s">
        <v>574</v>
      </c>
      <c r="P48" s="4" t="s">
        <v>574</v>
      </c>
    </row>
    <row r="49" spans="2:16" ht="27" customHeight="1" x14ac:dyDescent="0.25">
      <c r="B49" s="33" t="s">
        <v>1545</v>
      </c>
      <c r="C49" s="4" t="s">
        <v>579</v>
      </c>
      <c r="D49" s="4" t="s">
        <v>579</v>
      </c>
      <c r="E49" s="4" t="s">
        <v>579</v>
      </c>
      <c r="F49" s="4" t="s">
        <v>579</v>
      </c>
      <c r="G49" s="4" t="s">
        <v>579</v>
      </c>
      <c r="H49" s="4" t="s">
        <v>579</v>
      </c>
      <c r="I49" s="4" t="s">
        <v>579</v>
      </c>
      <c r="J49" s="4" t="s">
        <v>579</v>
      </c>
      <c r="K49" s="4" t="s">
        <v>579</v>
      </c>
      <c r="L49" s="4" t="s">
        <v>579</v>
      </c>
      <c r="M49" s="4" t="s">
        <v>579</v>
      </c>
      <c r="N49" s="4" t="s">
        <v>579</v>
      </c>
      <c r="O49" s="4" t="s">
        <v>579</v>
      </c>
      <c r="P49" s="4" t="s">
        <v>579</v>
      </c>
    </row>
    <row r="50" spans="2:16" ht="27" customHeight="1" x14ac:dyDescent="0.25">
      <c r="B50" s="33" t="s">
        <v>1548</v>
      </c>
      <c r="C50" s="4" t="s">
        <v>582</v>
      </c>
      <c r="D50" s="4" t="s">
        <v>582</v>
      </c>
      <c r="E50" s="4" t="s">
        <v>582</v>
      </c>
      <c r="F50" s="4" t="s">
        <v>582</v>
      </c>
      <c r="G50" s="4" t="s">
        <v>582</v>
      </c>
      <c r="H50" s="4" t="s">
        <v>582</v>
      </c>
      <c r="I50" s="4" t="s">
        <v>582</v>
      </c>
      <c r="J50" s="4" t="s">
        <v>582</v>
      </c>
      <c r="K50" s="4" t="s">
        <v>582</v>
      </c>
      <c r="L50" s="4" t="s">
        <v>582</v>
      </c>
      <c r="M50" s="4" t="s">
        <v>582</v>
      </c>
      <c r="N50" s="4" t="s">
        <v>582</v>
      </c>
      <c r="O50" s="4" t="s">
        <v>582</v>
      </c>
      <c r="P50" s="4" t="s">
        <v>582</v>
      </c>
    </row>
    <row r="51" spans="2:16" ht="27" customHeight="1" x14ac:dyDescent="0.25">
      <c r="B51" s="33" t="s">
        <v>1551</v>
      </c>
      <c r="C51" s="4" t="s">
        <v>588</v>
      </c>
      <c r="D51" s="4" t="s">
        <v>588</v>
      </c>
      <c r="E51" s="4" t="s">
        <v>588</v>
      </c>
      <c r="F51" s="4" t="s">
        <v>588</v>
      </c>
      <c r="G51" s="4" t="s">
        <v>588</v>
      </c>
      <c r="H51" s="4" t="s">
        <v>588</v>
      </c>
      <c r="I51" s="4" t="s">
        <v>588</v>
      </c>
      <c r="J51" s="4" t="s">
        <v>588</v>
      </c>
      <c r="K51" s="4" t="s">
        <v>588</v>
      </c>
      <c r="L51" s="4" t="s">
        <v>588</v>
      </c>
      <c r="M51" s="4" t="s">
        <v>588</v>
      </c>
      <c r="N51" s="4" t="s">
        <v>588</v>
      </c>
      <c r="O51" s="4" t="s">
        <v>588</v>
      </c>
      <c r="P51" s="4" t="s">
        <v>588</v>
      </c>
    </row>
    <row r="52" spans="2:16" ht="27" customHeight="1" x14ac:dyDescent="0.25">
      <c r="B52" s="33" t="s">
        <v>1552</v>
      </c>
      <c r="C52" s="4" t="s">
        <v>591</v>
      </c>
      <c r="D52" s="4" t="s">
        <v>591</v>
      </c>
      <c r="E52" s="4" t="s">
        <v>591</v>
      </c>
      <c r="F52" s="4" t="s">
        <v>591</v>
      </c>
      <c r="G52" s="4" t="s">
        <v>591</v>
      </c>
      <c r="H52" s="4" t="s">
        <v>591</v>
      </c>
      <c r="I52" s="4" t="s">
        <v>591</v>
      </c>
      <c r="J52" s="4" t="s">
        <v>591</v>
      </c>
      <c r="K52" s="4" t="s">
        <v>591</v>
      </c>
      <c r="L52" s="4" t="s">
        <v>591</v>
      </c>
      <c r="M52" s="4" t="s">
        <v>591</v>
      </c>
      <c r="N52" s="4" t="s">
        <v>591</v>
      </c>
      <c r="O52" s="4" t="s">
        <v>591</v>
      </c>
      <c r="P52" s="4" t="s">
        <v>591</v>
      </c>
    </row>
    <row r="54" spans="2:16" ht="34.5" customHeight="1" x14ac:dyDescent="0.25">
      <c r="B54" s="13" t="s">
        <v>4</v>
      </c>
      <c r="C54" s="13"/>
      <c r="D54" s="13"/>
      <c r="E54" s="13"/>
      <c r="F54" s="13"/>
      <c r="G54" s="13"/>
      <c r="H54" s="13"/>
      <c r="I54" s="13"/>
      <c r="J54" s="13"/>
      <c r="K54" s="13"/>
      <c r="L54" s="13"/>
      <c r="M54" s="13"/>
      <c r="N54" s="13"/>
      <c r="O54" s="13"/>
      <c r="P54" s="13"/>
    </row>
    <row r="56" spans="2:16" x14ac:dyDescent="0.25">
      <c r="B56" s="2" t="s">
        <v>5</v>
      </c>
      <c r="C56" s="1"/>
      <c r="D56" s="1" t="s">
        <v>538</v>
      </c>
      <c r="E56" s="1"/>
      <c r="F56" s="1"/>
      <c r="G56" s="1"/>
      <c r="H56" s="1"/>
      <c r="I56" s="1"/>
      <c r="J56" s="1"/>
      <c r="K56" s="1"/>
      <c r="L56" s="1"/>
      <c r="M56" s="1"/>
      <c r="N56" s="1"/>
      <c r="O56" s="1"/>
      <c r="P56" s="1"/>
    </row>
    <row r="57" spans="2:16" x14ac:dyDescent="0.25">
      <c r="B57" s="2" t="s">
        <v>7</v>
      </c>
      <c r="C57" s="1"/>
      <c r="D57" s="1" t="s">
        <v>149</v>
      </c>
      <c r="E57" s="1"/>
      <c r="F57" s="1"/>
      <c r="G57" s="1"/>
      <c r="H57" s="1"/>
      <c r="I57" s="1"/>
      <c r="J57" s="1"/>
      <c r="K57" s="1"/>
      <c r="L57" s="1"/>
      <c r="M57" s="1"/>
      <c r="N57" s="1"/>
      <c r="O57" s="1"/>
      <c r="P57" s="1"/>
    </row>
    <row r="58" spans="2:16" x14ac:dyDescent="0.25">
      <c r="B58" s="2" t="s">
        <v>9</v>
      </c>
      <c r="C58" s="1"/>
      <c r="D58" s="1" t="s">
        <v>539</v>
      </c>
      <c r="E58" s="1"/>
      <c r="F58" s="1"/>
      <c r="G58" s="1"/>
      <c r="H58" s="1"/>
      <c r="I58" s="1"/>
      <c r="J58" s="1"/>
      <c r="K58" s="1"/>
      <c r="L58" s="1"/>
      <c r="M58" s="1"/>
      <c r="N58" s="1"/>
      <c r="O58" s="1"/>
      <c r="P58" s="1"/>
    </row>
    <row r="59" spans="2:16" x14ac:dyDescent="0.25">
      <c r="B59" s="2" t="s">
        <v>11</v>
      </c>
      <c r="C59" s="1"/>
      <c r="D59" s="1" t="s">
        <v>540</v>
      </c>
      <c r="E59" s="1"/>
      <c r="F59" s="1"/>
      <c r="G59" s="1"/>
      <c r="H59" s="1"/>
      <c r="I59" s="1"/>
      <c r="J59" s="1"/>
      <c r="K59" s="1"/>
      <c r="L59" s="1"/>
      <c r="M59" s="1"/>
      <c r="N59" s="1"/>
      <c r="O59" s="1"/>
      <c r="P59" s="1"/>
    </row>
    <row r="60" spans="2:16" x14ac:dyDescent="0.25">
      <c r="B60" s="2" t="s">
        <v>13</v>
      </c>
      <c r="C60" s="1"/>
      <c r="D60" s="1" t="s">
        <v>541</v>
      </c>
      <c r="E60" s="1"/>
      <c r="F60" s="1"/>
      <c r="G60" s="1"/>
      <c r="H60" s="1"/>
      <c r="I60" s="1"/>
      <c r="J60" s="1"/>
      <c r="K60" s="1"/>
      <c r="L60" s="1"/>
      <c r="M60" s="1"/>
      <c r="N60" s="1"/>
      <c r="O60" s="1"/>
      <c r="P60" s="1"/>
    </row>
    <row r="61" spans="2:16" x14ac:dyDescent="0.25">
      <c r="B61" s="2" t="s">
        <v>15</v>
      </c>
      <c r="C61" s="1"/>
      <c r="D61" s="1"/>
      <c r="E61" s="1"/>
      <c r="F61" s="1"/>
      <c r="G61" s="1"/>
      <c r="H61" s="1"/>
      <c r="I61" s="1"/>
      <c r="J61" s="1"/>
      <c r="K61" s="1"/>
      <c r="L61" s="1"/>
      <c r="M61" s="1"/>
      <c r="N61" s="1"/>
      <c r="O61" s="1"/>
      <c r="P61" s="1"/>
    </row>
    <row r="62" spans="2:16" x14ac:dyDescent="0.25">
      <c r="B62" s="2" t="s">
        <v>16</v>
      </c>
      <c r="C62" s="1"/>
      <c r="D62" s="1"/>
      <c r="E62" s="1"/>
      <c r="F62" s="1"/>
      <c r="G62" s="1"/>
      <c r="H62" s="1"/>
      <c r="I62" s="1"/>
      <c r="J62" s="1"/>
      <c r="K62" s="1"/>
      <c r="L62" s="1"/>
      <c r="M62" s="1"/>
      <c r="N62" s="1"/>
      <c r="O62" s="1"/>
      <c r="P62" s="1"/>
    </row>
    <row r="63" spans="2:16" x14ac:dyDescent="0.25">
      <c r="B63" s="2" t="s">
        <v>17</v>
      </c>
      <c r="C63" s="1"/>
      <c r="D63" s="1"/>
      <c r="E63" s="1"/>
      <c r="F63" s="1"/>
      <c r="G63" s="1"/>
      <c r="H63" s="1"/>
      <c r="I63" s="1"/>
      <c r="J63" s="1"/>
      <c r="K63" s="1"/>
      <c r="L63" s="1"/>
      <c r="M63" s="1"/>
      <c r="N63" s="1"/>
      <c r="O63" s="1"/>
      <c r="P63" s="1"/>
    </row>
    <row r="64" spans="2:16" x14ac:dyDescent="0.25">
      <c r="B64" s="2" t="s">
        <v>18</v>
      </c>
      <c r="C64" s="1"/>
      <c r="D64" s="1" t="s">
        <v>542</v>
      </c>
      <c r="E64" s="1"/>
      <c r="F64" s="1"/>
      <c r="G64" s="1"/>
      <c r="H64" s="1"/>
      <c r="I64" s="1"/>
      <c r="J64" s="1"/>
      <c r="K64" s="1"/>
      <c r="L64" s="1"/>
      <c r="M64" s="1"/>
      <c r="N64" s="1"/>
      <c r="O64" s="1"/>
      <c r="P64" s="1"/>
    </row>
    <row r="65" spans="2:16" x14ac:dyDescent="0.25">
      <c r="B65" s="2" t="s">
        <v>20</v>
      </c>
      <c r="C65" s="1"/>
      <c r="D65" s="1">
        <v>90</v>
      </c>
      <c r="E65" s="1"/>
      <c r="F65" s="1"/>
      <c r="G65" s="1"/>
      <c r="H65" s="1"/>
      <c r="I65" s="1"/>
      <c r="J65" s="1"/>
      <c r="K65" s="1"/>
      <c r="L65" s="1"/>
      <c r="M65" s="1"/>
      <c r="N65" s="1"/>
      <c r="O65" s="1"/>
      <c r="P65" s="1"/>
    </row>
    <row r="66" spans="2:16" x14ac:dyDescent="0.25">
      <c r="B66" s="2" t="s">
        <v>21</v>
      </c>
      <c r="C66" s="1"/>
      <c r="D66" s="1">
        <v>5</v>
      </c>
      <c r="E66" s="1"/>
      <c r="F66" s="1"/>
      <c r="G66" s="1"/>
      <c r="H66" s="1"/>
      <c r="I66" s="1"/>
      <c r="J66" s="1"/>
      <c r="K66" s="1"/>
      <c r="L66" s="1"/>
      <c r="M66" s="1"/>
      <c r="N66" s="1"/>
      <c r="O66" s="1"/>
      <c r="P66" s="1"/>
    </row>
    <row r="67" spans="2:16" x14ac:dyDescent="0.25">
      <c r="B67" s="2" t="s">
        <v>22</v>
      </c>
      <c r="C67" s="1"/>
      <c r="D67" s="1">
        <v>100</v>
      </c>
      <c r="E67" s="1"/>
      <c r="F67" s="1"/>
      <c r="G67" s="1"/>
      <c r="H67" s="1"/>
      <c r="I67" s="1"/>
      <c r="J67" s="1"/>
      <c r="K67" s="1"/>
      <c r="L67" s="1"/>
      <c r="M67" s="1"/>
      <c r="N67" s="1"/>
      <c r="O67" s="1"/>
      <c r="P67" s="1"/>
    </row>
    <row r="68" spans="2:16" x14ac:dyDescent="0.25">
      <c r="B68" s="2" t="s">
        <v>23</v>
      </c>
      <c r="C68" s="1"/>
      <c r="D68" s="1" t="s">
        <v>49</v>
      </c>
      <c r="E68" s="1"/>
      <c r="F68" s="1"/>
      <c r="G68" s="1"/>
      <c r="H68" s="1"/>
      <c r="I68" s="1"/>
      <c r="J68" s="1"/>
      <c r="K68" s="1"/>
      <c r="L68" s="1"/>
      <c r="M68" s="1"/>
      <c r="N68" s="1"/>
      <c r="O68" s="1"/>
      <c r="P68" s="1"/>
    </row>
    <row r="69" spans="2:16" x14ac:dyDescent="0.25">
      <c r="B69" s="2" t="s">
        <v>25</v>
      </c>
      <c r="C69" s="1"/>
      <c r="D69" s="1" t="s">
        <v>26</v>
      </c>
      <c r="E69" s="1"/>
      <c r="F69" s="1"/>
      <c r="G69" s="1"/>
      <c r="H69" s="1"/>
      <c r="I69" s="1"/>
      <c r="J69" s="1"/>
      <c r="K69" s="1"/>
      <c r="L69" s="1"/>
      <c r="M69" s="1"/>
      <c r="N69" s="1"/>
      <c r="O69" s="1"/>
      <c r="P69" s="1"/>
    </row>
    <row r="70" spans="2:16" x14ac:dyDescent="0.25">
      <c r="B70" s="2" t="s">
        <v>27</v>
      </c>
      <c r="C70" s="1"/>
      <c r="D70" s="1" t="s">
        <v>1269</v>
      </c>
      <c r="E70" s="1"/>
      <c r="F70" s="1"/>
      <c r="G70" s="1"/>
      <c r="H70" s="1"/>
      <c r="I70" s="1"/>
      <c r="J70" s="1"/>
      <c r="K70" s="1"/>
      <c r="L70" s="1"/>
      <c r="M70" s="1"/>
      <c r="N70" s="1"/>
      <c r="O70" s="1"/>
      <c r="P70" s="1"/>
    </row>
    <row r="71" spans="2:16" x14ac:dyDescent="0.25">
      <c r="B71" s="2" t="s">
        <v>29</v>
      </c>
      <c r="C71" s="1"/>
      <c r="D71" s="1"/>
      <c r="E71" s="1"/>
      <c r="F71" s="1"/>
      <c r="G71" s="1"/>
      <c r="H71" s="1"/>
      <c r="I71" s="1"/>
      <c r="J71" s="1"/>
      <c r="K71" s="1"/>
      <c r="L71" s="1"/>
      <c r="M71" s="1"/>
      <c r="N71" s="1"/>
      <c r="O71" s="1"/>
      <c r="P71" s="1"/>
    </row>
    <row r="72" spans="2:16" x14ac:dyDescent="0.25">
      <c r="B72" s="2" t="s">
        <v>30</v>
      </c>
      <c r="C72" s="1"/>
      <c r="D72" s="1" t="s">
        <v>543</v>
      </c>
      <c r="E72" s="1"/>
      <c r="F72" s="1"/>
      <c r="G72" s="1"/>
      <c r="H72" s="1"/>
      <c r="I72" s="1"/>
      <c r="J72" s="1"/>
      <c r="K72" s="1"/>
      <c r="L72" s="1"/>
      <c r="M72" s="1"/>
      <c r="N72" s="1"/>
      <c r="O72" s="1"/>
      <c r="P72" s="1"/>
    </row>
    <row r="73" spans="2:16" x14ac:dyDescent="0.25">
      <c r="B73" s="2" t="s">
        <v>32</v>
      </c>
      <c r="C73" s="1"/>
      <c r="D73" s="1" t="s">
        <v>544</v>
      </c>
      <c r="E73" s="1"/>
      <c r="F73" s="1"/>
      <c r="G73" s="1"/>
      <c r="H73" s="1"/>
      <c r="I73" s="1"/>
      <c r="J73" s="1"/>
      <c r="K73" s="1"/>
      <c r="L73" s="1"/>
      <c r="M73" s="1"/>
      <c r="N73" s="1"/>
      <c r="O73" s="1"/>
      <c r="P73" s="1"/>
    </row>
    <row r="74" spans="2:16" x14ac:dyDescent="0.25">
      <c r="B74" s="2" t="s">
        <v>34</v>
      </c>
      <c r="C74" s="1"/>
      <c r="D74" s="1" t="s">
        <v>545</v>
      </c>
      <c r="E74" s="1"/>
      <c r="F74" s="1"/>
      <c r="G74" s="1"/>
      <c r="H74" s="1"/>
      <c r="I74" s="1"/>
      <c r="J74" s="1"/>
      <c r="K74" s="1"/>
      <c r="L74" s="1"/>
      <c r="M74" s="1"/>
      <c r="N74" s="1"/>
      <c r="O74" s="1"/>
      <c r="P74" s="1"/>
    </row>
    <row r="76" spans="2:16" x14ac:dyDescent="0.25">
      <c r="B76" s="2" t="s">
        <v>5</v>
      </c>
      <c r="C76" s="1"/>
      <c r="D76" s="1" t="s">
        <v>538</v>
      </c>
      <c r="E76" s="1"/>
      <c r="F76" s="1"/>
      <c r="G76" s="1"/>
      <c r="H76" s="1"/>
      <c r="I76" s="1"/>
      <c r="J76" s="1"/>
      <c r="K76" s="1"/>
      <c r="L76" s="1"/>
      <c r="M76" s="1"/>
      <c r="N76" s="1"/>
      <c r="O76" s="1"/>
      <c r="P76" s="1"/>
    </row>
    <row r="77" spans="2:16" x14ac:dyDescent="0.25">
      <c r="B77" s="2" t="s">
        <v>7</v>
      </c>
      <c r="C77" s="1"/>
      <c r="D77" s="1" t="s">
        <v>149</v>
      </c>
      <c r="E77" s="1"/>
      <c r="F77" s="1"/>
      <c r="G77" s="1"/>
      <c r="H77" s="1"/>
      <c r="I77" s="1"/>
      <c r="J77" s="1"/>
      <c r="K77" s="1"/>
      <c r="L77" s="1"/>
      <c r="M77" s="1"/>
      <c r="N77" s="1"/>
      <c r="O77" s="1"/>
      <c r="P77" s="1"/>
    </row>
    <row r="78" spans="2:16" x14ac:dyDescent="0.25">
      <c r="B78" s="2" t="s">
        <v>9</v>
      </c>
      <c r="C78" s="1"/>
      <c r="D78" s="1" t="s">
        <v>551</v>
      </c>
      <c r="E78" s="1"/>
      <c r="F78" s="1"/>
      <c r="G78" s="1"/>
      <c r="H78" s="1"/>
      <c r="I78" s="1"/>
      <c r="J78" s="1"/>
      <c r="K78" s="1"/>
      <c r="L78" s="1"/>
      <c r="M78" s="1"/>
      <c r="N78" s="1"/>
      <c r="O78" s="1"/>
      <c r="P78" s="1"/>
    </row>
    <row r="79" spans="2:16" x14ac:dyDescent="0.25">
      <c r="B79" s="2" t="s">
        <v>11</v>
      </c>
      <c r="C79" s="1"/>
      <c r="D79" s="1" t="s">
        <v>552</v>
      </c>
      <c r="E79" s="1"/>
      <c r="F79" s="1"/>
      <c r="G79" s="1"/>
      <c r="H79" s="1"/>
      <c r="I79" s="1"/>
      <c r="J79" s="1"/>
      <c r="K79" s="1"/>
      <c r="L79" s="1"/>
      <c r="M79" s="1"/>
      <c r="N79" s="1"/>
      <c r="O79" s="1"/>
      <c r="P79" s="1"/>
    </row>
    <row r="80" spans="2:16" x14ac:dyDescent="0.25">
      <c r="B80" s="2" t="s">
        <v>13</v>
      </c>
      <c r="C80" s="1"/>
      <c r="D80" s="1" t="s">
        <v>553</v>
      </c>
      <c r="E80" s="1"/>
      <c r="F80" s="1"/>
      <c r="G80" s="1"/>
      <c r="H80" s="1"/>
      <c r="I80" s="1"/>
      <c r="J80" s="1"/>
      <c r="K80" s="1"/>
      <c r="L80" s="1"/>
      <c r="M80" s="1"/>
      <c r="N80" s="1"/>
      <c r="O80" s="1"/>
      <c r="P80" s="1"/>
    </row>
    <row r="81" spans="2:16" x14ac:dyDescent="0.25">
      <c r="B81" s="2" t="s">
        <v>15</v>
      </c>
      <c r="C81" s="1"/>
      <c r="D81" s="1"/>
      <c r="E81" s="1"/>
      <c r="F81" s="1"/>
      <c r="G81" s="1"/>
      <c r="H81" s="1"/>
      <c r="I81" s="1"/>
      <c r="J81" s="1"/>
      <c r="K81" s="1"/>
      <c r="L81" s="1"/>
      <c r="M81" s="1"/>
      <c r="N81" s="1"/>
      <c r="O81" s="1"/>
      <c r="P81" s="1"/>
    </row>
    <row r="82" spans="2:16" x14ac:dyDescent="0.25">
      <c r="B82" s="2" t="s">
        <v>16</v>
      </c>
      <c r="C82" s="1"/>
      <c r="D82" s="1"/>
      <c r="E82" s="1"/>
      <c r="F82" s="1"/>
      <c r="G82" s="1"/>
      <c r="H82" s="1"/>
      <c r="I82" s="1"/>
      <c r="J82" s="1"/>
      <c r="K82" s="1"/>
      <c r="L82" s="1"/>
      <c r="M82" s="1"/>
      <c r="N82" s="1"/>
      <c r="O82" s="1"/>
      <c r="P82" s="1"/>
    </row>
    <row r="83" spans="2:16" x14ac:dyDescent="0.25">
      <c r="B83" s="2" t="s">
        <v>17</v>
      </c>
      <c r="C83" s="1"/>
      <c r="D83" s="1"/>
      <c r="E83" s="1"/>
      <c r="F83" s="1"/>
      <c r="G83" s="1"/>
      <c r="H83" s="1"/>
      <c r="I83" s="1"/>
      <c r="J83" s="1"/>
      <c r="K83" s="1"/>
      <c r="L83" s="1"/>
      <c r="M83" s="1"/>
      <c r="N83" s="1"/>
      <c r="O83" s="1"/>
      <c r="P83" s="1"/>
    </row>
    <row r="84" spans="2:16" x14ac:dyDescent="0.25">
      <c r="B84" s="2" t="s">
        <v>18</v>
      </c>
      <c r="C84" s="1"/>
      <c r="D84" s="1" t="s">
        <v>542</v>
      </c>
      <c r="E84" s="1"/>
      <c r="F84" s="1"/>
      <c r="G84" s="1"/>
      <c r="H84" s="1"/>
      <c r="I84" s="1"/>
      <c r="J84" s="1"/>
      <c r="K84" s="1"/>
      <c r="L84" s="1"/>
      <c r="M84" s="1"/>
      <c r="N84" s="1"/>
      <c r="O84" s="1"/>
      <c r="P84" s="1"/>
    </row>
    <row r="85" spans="2:16" x14ac:dyDescent="0.25">
      <c r="B85" s="2" t="s">
        <v>20</v>
      </c>
      <c r="C85" s="1"/>
      <c r="D85" s="1">
        <v>90</v>
      </c>
      <c r="E85" s="1"/>
      <c r="F85" s="1"/>
      <c r="G85" s="1"/>
      <c r="H85" s="1"/>
      <c r="I85" s="1"/>
      <c r="J85" s="1"/>
      <c r="K85" s="1"/>
      <c r="L85" s="1"/>
      <c r="M85" s="1"/>
      <c r="N85" s="1"/>
      <c r="O85" s="1"/>
      <c r="P85" s="1"/>
    </row>
    <row r="86" spans="2:16" x14ac:dyDescent="0.25">
      <c r="B86" s="2" t="s">
        <v>21</v>
      </c>
      <c r="C86" s="1"/>
      <c r="D86" s="1">
        <v>5</v>
      </c>
      <c r="E86" s="1"/>
      <c r="F86" s="1"/>
      <c r="G86" s="1"/>
      <c r="H86" s="1"/>
      <c r="I86" s="1"/>
      <c r="J86" s="1"/>
      <c r="K86" s="1"/>
      <c r="L86" s="1"/>
      <c r="M86" s="1"/>
      <c r="N86" s="1"/>
      <c r="O86" s="1"/>
      <c r="P86" s="1"/>
    </row>
    <row r="87" spans="2:16" x14ac:dyDescent="0.25">
      <c r="B87" s="2" t="s">
        <v>22</v>
      </c>
      <c r="C87" s="1"/>
      <c r="D87" s="1">
        <v>100</v>
      </c>
      <c r="E87" s="1"/>
      <c r="F87" s="1"/>
      <c r="G87" s="1"/>
      <c r="H87" s="1"/>
      <c r="I87" s="1"/>
      <c r="J87" s="1"/>
      <c r="K87" s="1"/>
      <c r="L87" s="1"/>
      <c r="M87" s="1"/>
      <c r="N87" s="1"/>
      <c r="O87" s="1"/>
      <c r="P87" s="1"/>
    </row>
    <row r="88" spans="2:16" x14ac:dyDescent="0.25">
      <c r="B88" s="2" t="s">
        <v>23</v>
      </c>
      <c r="C88" s="1"/>
      <c r="D88" s="1" t="s">
        <v>49</v>
      </c>
      <c r="E88" s="1"/>
      <c r="F88" s="1"/>
      <c r="G88" s="1"/>
      <c r="H88" s="1"/>
      <c r="I88" s="1"/>
      <c r="J88" s="1"/>
      <c r="K88" s="1"/>
      <c r="L88" s="1"/>
      <c r="M88" s="1"/>
      <c r="N88" s="1"/>
      <c r="O88" s="1"/>
      <c r="P88" s="1"/>
    </row>
    <row r="89" spans="2:16" x14ac:dyDescent="0.25">
      <c r="B89" s="2" t="s">
        <v>25</v>
      </c>
      <c r="C89" s="1"/>
      <c r="D89" s="1" t="s">
        <v>26</v>
      </c>
      <c r="E89" s="1"/>
      <c r="F89" s="1"/>
      <c r="G89" s="1"/>
      <c r="H89" s="1"/>
      <c r="I89" s="1"/>
      <c r="J89" s="1"/>
      <c r="K89" s="1"/>
      <c r="L89" s="1"/>
      <c r="M89" s="1"/>
      <c r="N89" s="1"/>
      <c r="O89" s="1"/>
      <c r="P89" s="1"/>
    </row>
    <row r="90" spans="2:16" x14ac:dyDescent="0.25">
      <c r="B90" s="2" t="s">
        <v>27</v>
      </c>
      <c r="C90" s="1"/>
      <c r="D90" s="1" t="s">
        <v>1269</v>
      </c>
      <c r="E90" s="1"/>
      <c r="F90" s="1"/>
      <c r="G90" s="1"/>
      <c r="H90" s="1"/>
      <c r="I90" s="1"/>
      <c r="J90" s="1"/>
      <c r="K90" s="1"/>
      <c r="L90" s="1"/>
      <c r="M90" s="1"/>
      <c r="N90" s="1"/>
      <c r="O90" s="1"/>
      <c r="P90" s="1"/>
    </row>
    <row r="91" spans="2:16" x14ac:dyDescent="0.25">
      <c r="B91" s="2" t="s">
        <v>29</v>
      </c>
      <c r="C91" s="1"/>
      <c r="D91" s="1"/>
      <c r="E91" s="1"/>
      <c r="F91" s="1"/>
      <c r="G91" s="1"/>
      <c r="H91" s="1"/>
      <c r="I91" s="1"/>
      <c r="J91" s="1"/>
      <c r="K91" s="1"/>
      <c r="L91" s="1"/>
      <c r="M91" s="1"/>
      <c r="N91" s="1"/>
      <c r="O91" s="1"/>
      <c r="P91" s="1"/>
    </row>
    <row r="92" spans="2:16" x14ac:dyDescent="0.25">
      <c r="B92" s="2" t="s">
        <v>30</v>
      </c>
      <c r="C92" s="1"/>
      <c r="D92" s="1" t="s">
        <v>66</v>
      </c>
      <c r="E92" s="1"/>
      <c r="F92" s="1"/>
      <c r="G92" s="1"/>
      <c r="H92" s="1"/>
      <c r="I92" s="1"/>
      <c r="J92" s="1"/>
      <c r="K92" s="1"/>
      <c r="L92" s="1"/>
      <c r="M92" s="1"/>
      <c r="N92" s="1"/>
      <c r="O92" s="1"/>
      <c r="P92" s="1"/>
    </row>
    <row r="93" spans="2:16" x14ac:dyDescent="0.25">
      <c r="B93" s="2" t="s">
        <v>32</v>
      </c>
      <c r="C93" s="1"/>
      <c r="D93" s="1" t="s">
        <v>554</v>
      </c>
      <c r="E93" s="1"/>
      <c r="F93" s="1"/>
      <c r="G93" s="1"/>
      <c r="H93" s="1"/>
      <c r="I93" s="1"/>
      <c r="J93" s="1"/>
      <c r="K93" s="1"/>
      <c r="L93" s="1"/>
      <c r="M93" s="1"/>
      <c r="N93" s="1"/>
      <c r="O93" s="1"/>
      <c r="P93" s="1"/>
    </row>
    <row r="94" spans="2:16" x14ac:dyDescent="0.25">
      <c r="B94" s="2" t="s">
        <v>34</v>
      </c>
      <c r="C94" s="1"/>
      <c r="D94" s="1" t="s">
        <v>545</v>
      </c>
      <c r="E94" s="1"/>
      <c r="F94" s="1"/>
      <c r="G94" s="1"/>
      <c r="H94" s="1"/>
      <c r="I94" s="1"/>
      <c r="J94" s="1"/>
      <c r="K94" s="1"/>
      <c r="L94" s="1"/>
      <c r="M94" s="1"/>
      <c r="N94" s="1"/>
      <c r="O94" s="1"/>
      <c r="P94" s="1"/>
    </row>
    <row r="96" spans="2:16" x14ac:dyDescent="0.25">
      <c r="B96" s="2" t="s">
        <v>5</v>
      </c>
      <c r="C96" s="1"/>
      <c r="D96" s="1" t="s">
        <v>555</v>
      </c>
      <c r="E96" s="1"/>
      <c r="F96" s="1"/>
      <c r="G96" s="1"/>
      <c r="H96" s="1"/>
      <c r="I96" s="1"/>
      <c r="J96" s="1"/>
      <c r="K96" s="1"/>
      <c r="L96" s="1"/>
      <c r="M96" s="1"/>
      <c r="N96" s="1"/>
      <c r="O96" s="1"/>
      <c r="P96" s="1"/>
    </row>
    <row r="97" spans="2:16" x14ac:dyDescent="0.25">
      <c r="B97" s="2" t="s">
        <v>7</v>
      </c>
      <c r="C97" s="1"/>
      <c r="D97" s="1" t="s">
        <v>149</v>
      </c>
      <c r="E97" s="1"/>
      <c r="F97" s="1"/>
      <c r="G97" s="1"/>
      <c r="H97" s="1"/>
      <c r="I97" s="1"/>
      <c r="J97" s="1"/>
      <c r="K97" s="1"/>
      <c r="L97" s="1"/>
      <c r="M97" s="1"/>
      <c r="N97" s="1"/>
      <c r="O97" s="1"/>
      <c r="P97" s="1"/>
    </row>
    <row r="98" spans="2:16" x14ac:dyDescent="0.25">
      <c r="B98" s="2" t="s">
        <v>9</v>
      </c>
      <c r="C98" s="1"/>
      <c r="D98" s="1" t="s">
        <v>556</v>
      </c>
      <c r="E98" s="1"/>
      <c r="F98" s="1"/>
      <c r="G98" s="1"/>
      <c r="H98" s="1"/>
      <c r="I98" s="1"/>
      <c r="J98" s="1"/>
      <c r="K98" s="1"/>
      <c r="L98" s="1"/>
      <c r="M98" s="1"/>
      <c r="N98" s="1"/>
      <c r="O98" s="1"/>
      <c r="P98" s="1"/>
    </row>
    <row r="99" spans="2:16" x14ac:dyDescent="0.25">
      <c r="B99" s="2" t="s">
        <v>11</v>
      </c>
      <c r="C99" s="1"/>
      <c r="D99" s="1" t="s">
        <v>557</v>
      </c>
      <c r="E99" s="1"/>
      <c r="F99" s="1"/>
      <c r="G99" s="1"/>
      <c r="H99" s="1"/>
      <c r="I99" s="1"/>
      <c r="J99" s="1"/>
      <c r="K99" s="1"/>
      <c r="L99" s="1"/>
      <c r="M99" s="1"/>
      <c r="N99" s="1"/>
      <c r="O99" s="1"/>
      <c r="P99" s="1"/>
    </row>
    <row r="100" spans="2:16" x14ac:dyDescent="0.25">
      <c r="B100" s="2" t="s">
        <v>13</v>
      </c>
      <c r="C100" s="1"/>
      <c r="D100" s="1" t="s">
        <v>558</v>
      </c>
      <c r="E100" s="1"/>
      <c r="F100" s="1"/>
      <c r="G100" s="1"/>
      <c r="H100" s="1"/>
      <c r="I100" s="1"/>
      <c r="J100" s="1"/>
      <c r="K100" s="1"/>
      <c r="L100" s="1"/>
      <c r="M100" s="1"/>
      <c r="N100" s="1"/>
      <c r="O100" s="1"/>
      <c r="P100" s="1"/>
    </row>
    <row r="101" spans="2:16" x14ac:dyDescent="0.25">
      <c r="B101" s="2" t="s">
        <v>15</v>
      </c>
      <c r="C101" s="1"/>
      <c r="D101" s="1"/>
      <c r="E101" s="1"/>
      <c r="F101" s="1"/>
      <c r="G101" s="1"/>
      <c r="H101" s="1"/>
      <c r="I101" s="1"/>
      <c r="J101" s="1"/>
      <c r="K101" s="1"/>
      <c r="L101" s="1"/>
      <c r="M101" s="1"/>
      <c r="N101" s="1"/>
      <c r="O101" s="1"/>
      <c r="P101" s="1"/>
    </row>
    <row r="102" spans="2:16" x14ac:dyDescent="0.25">
      <c r="B102" s="2" t="s">
        <v>16</v>
      </c>
      <c r="C102" s="1"/>
      <c r="D102" s="1"/>
      <c r="E102" s="1"/>
      <c r="F102" s="1"/>
      <c r="G102" s="1"/>
      <c r="H102" s="1"/>
      <c r="I102" s="1"/>
      <c r="J102" s="1"/>
      <c r="K102" s="1"/>
      <c r="L102" s="1"/>
      <c r="M102" s="1"/>
      <c r="N102" s="1"/>
      <c r="O102" s="1"/>
      <c r="P102" s="1"/>
    </row>
    <row r="103" spans="2:16" x14ac:dyDescent="0.25">
      <c r="B103" s="2" t="s">
        <v>17</v>
      </c>
      <c r="C103" s="1"/>
      <c r="D103" s="1"/>
      <c r="E103" s="1"/>
      <c r="F103" s="1"/>
      <c r="G103" s="1"/>
      <c r="H103" s="1"/>
      <c r="I103" s="1"/>
      <c r="J103" s="1"/>
      <c r="K103" s="1"/>
      <c r="L103" s="1"/>
      <c r="M103" s="1"/>
      <c r="N103" s="1"/>
      <c r="O103" s="1"/>
      <c r="P103" s="1"/>
    </row>
    <row r="104" spans="2:16" x14ac:dyDescent="0.25">
      <c r="B104" s="2" t="s">
        <v>18</v>
      </c>
      <c r="C104" s="1"/>
      <c r="D104" s="1" t="s">
        <v>559</v>
      </c>
      <c r="E104" s="1"/>
      <c r="F104" s="1"/>
      <c r="G104" s="1"/>
      <c r="H104" s="1"/>
      <c r="I104" s="1"/>
      <c r="J104" s="1"/>
      <c r="K104" s="1"/>
      <c r="L104" s="1"/>
      <c r="M104" s="1"/>
      <c r="N104" s="1"/>
      <c r="O104" s="1"/>
      <c r="P104" s="1"/>
    </row>
    <row r="105" spans="2:16" x14ac:dyDescent="0.25">
      <c r="B105" s="2" t="s">
        <v>20</v>
      </c>
      <c r="C105" s="1"/>
      <c r="D105" s="1">
        <v>30</v>
      </c>
      <c r="E105" s="1"/>
      <c r="F105" s="1"/>
      <c r="G105" s="1"/>
      <c r="H105" s="1"/>
      <c r="I105" s="1"/>
      <c r="J105" s="1"/>
      <c r="K105" s="1"/>
      <c r="L105" s="1"/>
      <c r="M105" s="1"/>
      <c r="N105" s="1"/>
      <c r="O105" s="1"/>
      <c r="P105" s="1"/>
    </row>
    <row r="106" spans="2:16" x14ac:dyDescent="0.25">
      <c r="B106" s="2" t="s">
        <v>21</v>
      </c>
      <c r="C106" s="1"/>
      <c r="D106" s="1">
        <v>10</v>
      </c>
      <c r="E106" s="1"/>
      <c r="F106" s="1"/>
      <c r="G106" s="1"/>
      <c r="H106" s="1"/>
      <c r="I106" s="1"/>
      <c r="J106" s="1"/>
      <c r="K106" s="1"/>
      <c r="L106" s="1"/>
      <c r="M106" s="1"/>
      <c r="N106" s="1"/>
      <c r="O106" s="1"/>
      <c r="P106" s="1"/>
    </row>
    <row r="107" spans="2:16" x14ac:dyDescent="0.25">
      <c r="B107" s="2" t="s">
        <v>22</v>
      </c>
      <c r="C107" s="1"/>
      <c r="D107" s="1">
        <v>40</v>
      </c>
      <c r="E107" s="1"/>
      <c r="F107" s="1"/>
      <c r="G107" s="1"/>
      <c r="H107" s="1"/>
      <c r="I107" s="1"/>
      <c r="J107" s="1"/>
      <c r="K107" s="1"/>
      <c r="L107" s="1"/>
      <c r="M107" s="1"/>
      <c r="N107" s="1"/>
      <c r="O107" s="1"/>
      <c r="P107" s="1"/>
    </row>
    <row r="108" spans="2:16" x14ac:dyDescent="0.25">
      <c r="B108" s="2" t="s">
        <v>23</v>
      </c>
      <c r="C108" s="1"/>
      <c r="D108" s="1" t="s">
        <v>24</v>
      </c>
      <c r="E108" s="1"/>
      <c r="F108" s="1"/>
      <c r="G108" s="1"/>
      <c r="H108" s="1"/>
      <c r="I108" s="1"/>
      <c r="J108" s="1"/>
      <c r="K108" s="1"/>
      <c r="L108" s="1"/>
      <c r="M108" s="1"/>
      <c r="N108" s="1"/>
      <c r="O108" s="1"/>
      <c r="P108" s="1"/>
    </row>
    <row r="109" spans="2:16" x14ac:dyDescent="0.25">
      <c r="B109" s="2" t="s">
        <v>25</v>
      </c>
      <c r="C109" s="1"/>
      <c r="D109" s="1" t="s">
        <v>26</v>
      </c>
      <c r="E109" s="1"/>
      <c r="F109" s="1"/>
      <c r="G109" s="1"/>
      <c r="H109" s="1"/>
      <c r="I109" s="1"/>
      <c r="J109" s="1"/>
      <c r="K109" s="1"/>
      <c r="L109" s="1"/>
      <c r="M109" s="1"/>
      <c r="N109" s="1"/>
      <c r="O109" s="1"/>
      <c r="P109" s="1"/>
    </row>
    <row r="110" spans="2:16" x14ac:dyDescent="0.25">
      <c r="B110" s="2" t="s">
        <v>27</v>
      </c>
      <c r="C110" s="1"/>
      <c r="D110" s="1" t="s">
        <v>1269</v>
      </c>
      <c r="E110" s="1"/>
      <c r="F110" s="1"/>
      <c r="G110" s="1"/>
      <c r="H110" s="1"/>
      <c r="I110" s="1"/>
      <c r="J110" s="1"/>
      <c r="K110" s="1"/>
      <c r="L110" s="1"/>
      <c r="M110" s="1"/>
      <c r="N110" s="1"/>
      <c r="O110" s="1"/>
      <c r="P110" s="1"/>
    </row>
    <row r="111" spans="2:16" x14ac:dyDescent="0.25">
      <c r="B111" s="2" t="s">
        <v>29</v>
      </c>
      <c r="C111" s="1"/>
      <c r="D111" s="1"/>
      <c r="E111" s="1"/>
      <c r="F111" s="1"/>
      <c r="G111" s="1"/>
      <c r="H111" s="1"/>
      <c r="I111" s="1"/>
      <c r="J111" s="1"/>
      <c r="K111" s="1"/>
      <c r="L111" s="1"/>
      <c r="M111" s="1"/>
      <c r="N111" s="1"/>
      <c r="O111" s="1"/>
      <c r="P111" s="1"/>
    </row>
    <row r="112" spans="2:16" x14ac:dyDescent="0.25">
      <c r="B112" s="2" t="s">
        <v>30</v>
      </c>
      <c r="C112" s="1"/>
      <c r="D112" s="1" t="s">
        <v>66</v>
      </c>
      <c r="E112" s="1"/>
      <c r="F112" s="1"/>
      <c r="G112" s="1"/>
      <c r="H112" s="1"/>
      <c r="I112" s="1"/>
      <c r="J112" s="1"/>
      <c r="K112" s="1"/>
      <c r="L112" s="1"/>
      <c r="M112" s="1"/>
      <c r="N112" s="1"/>
      <c r="O112" s="1"/>
      <c r="P112" s="1"/>
    </row>
    <row r="113" spans="2:16" x14ac:dyDescent="0.25">
      <c r="B113" s="2" t="s">
        <v>32</v>
      </c>
      <c r="C113" s="1"/>
      <c r="D113" s="1" t="s">
        <v>554</v>
      </c>
      <c r="E113" s="1"/>
      <c r="F113" s="1"/>
      <c r="G113" s="1"/>
      <c r="H113" s="1"/>
      <c r="I113" s="1"/>
      <c r="J113" s="1"/>
      <c r="K113" s="1"/>
      <c r="L113" s="1"/>
      <c r="M113" s="1"/>
      <c r="N113" s="1"/>
      <c r="O113" s="1"/>
      <c r="P113" s="1"/>
    </row>
    <row r="114" spans="2:16" x14ac:dyDescent="0.25">
      <c r="B114" s="2" t="s">
        <v>34</v>
      </c>
      <c r="C114" s="1"/>
      <c r="D114" s="1" t="s">
        <v>545</v>
      </c>
      <c r="E114" s="1"/>
      <c r="F114" s="1"/>
      <c r="G114" s="1"/>
      <c r="H114" s="1"/>
      <c r="I114" s="1"/>
      <c r="J114" s="1"/>
      <c r="K114" s="1"/>
      <c r="L114" s="1"/>
      <c r="M114" s="1"/>
      <c r="N114" s="1"/>
      <c r="O114" s="1"/>
      <c r="P114" s="1"/>
    </row>
    <row r="116" spans="2:16" x14ac:dyDescent="0.25">
      <c r="B116" s="2" t="s">
        <v>5</v>
      </c>
      <c r="C116" s="1"/>
      <c r="D116" s="1" t="s">
        <v>555</v>
      </c>
      <c r="E116" s="1"/>
      <c r="F116" s="1"/>
      <c r="G116" s="1"/>
      <c r="H116" s="1"/>
      <c r="I116" s="1"/>
      <c r="J116" s="1"/>
      <c r="K116" s="1"/>
      <c r="L116" s="1"/>
      <c r="M116" s="1"/>
      <c r="N116" s="1"/>
      <c r="O116" s="1"/>
      <c r="P116" s="1"/>
    </row>
    <row r="117" spans="2:16" x14ac:dyDescent="0.25">
      <c r="B117" s="2" t="s">
        <v>7</v>
      </c>
      <c r="C117" s="1"/>
      <c r="D117" s="1" t="s">
        <v>149</v>
      </c>
      <c r="E117" s="1"/>
      <c r="F117" s="1"/>
      <c r="G117" s="1"/>
      <c r="H117" s="1"/>
      <c r="I117" s="1"/>
      <c r="J117" s="1"/>
      <c r="K117" s="1"/>
      <c r="L117" s="1"/>
      <c r="M117" s="1"/>
      <c r="N117" s="1"/>
      <c r="O117" s="1"/>
      <c r="P117" s="1"/>
    </row>
    <row r="118" spans="2:16" x14ac:dyDescent="0.25">
      <c r="B118" s="2" t="s">
        <v>9</v>
      </c>
      <c r="C118" s="1"/>
      <c r="D118" s="1" t="s">
        <v>560</v>
      </c>
      <c r="E118" s="1"/>
      <c r="F118" s="1"/>
      <c r="G118" s="1"/>
      <c r="H118" s="1"/>
      <c r="I118" s="1"/>
      <c r="J118" s="1"/>
      <c r="K118" s="1"/>
      <c r="L118" s="1"/>
      <c r="M118" s="1"/>
      <c r="N118" s="1"/>
      <c r="O118" s="1"/>
      <c r="P118" s="1"/>
    </row>
    <row r="119" spans="2:16" x14ac:dyDescent="0.25">
      <c r="B119" s="2" t="s">
        <v>11</v>
      </c>
      <c r="C119" s="1"/>
      <c r="D119" s="1" t="s">
        <v>561</v>
      </c>
      <c r="E119" s="1"/>
      <c r="F119" s="1"/>
      <c r="G119" s="1"/>
      <c r="H119" s="1"/>
      <c r="I119" s="1"/>
      <c r="J119" s="1"/>
      <c r="K119" s="1"/>
      <c r="L119" s="1"/>
      <c r="M119" s="1"/>
      <c r="N119" s="1"/>
      <c r="O119" s="1"/>
      <c r="P119" s="1"/>
    </row>
    <row r="120" spans="2:16" x14ac:dyDescent="0.25">
      <c r="B120" s="2" t="s">
        <v>13</v>
      </c>
      <c r="C120" s="1"/>
      <c r="D120" s="1" t="s">
        <v>562</v>
      </c>
      <c r="E120" s="1"/>
      <c r="F120" s="1"/>
      <c r="G120" s="1"/>
      <c r="H120" s="1"/>
      <c r="I120" s="1"/>
      <c r="J120" s="1"/>
      <c r="K120" s="1"/>
      <c r="L120" s="1"/>
      <c r="M120" s="1"/>
      <c r="N120" s="1"/>
      <c r="O120" s="1"/>
      <c r="P120" s="1"/>
    </row>
    <row r="121" spans="2:16" x14ac:dyDescent="0.25">
      <c r="B121" s="2" t="s">
        <v>15</v>
      </c>
      <c r="C121" s="1"/>
      <c r="D121" s="1"/>
      <c r="E121" s="1"/>
      <c r="F121" s="1"/>
      <c r="G121" s="1"/>
      <c r="H121" s="1"/>
      <c r="I121" s="1"/>
      <c r="J121" s="1"/>
      <c r="K121" s="1"/>
      <c r="L121" s="1"/>
      <c r="M121" s="1"/>
      <c r="N121" s="1"/>
      <c r="O121" s="1"/>
      <c r="P121" s="1"/>
    </row>
    <row r="122" spans="2:16" x14ac:dyDescent="0.25">
      <c r="B122" s="2" t="s">
        <v>16</v>
      </c>
      <c r="C122" s="1"/>
      <c r="D122" s="1"/>
      <c r="E122" s="1"/>
      <c r="F122" s="1"/>
      <c r="G122" s="1"/>
      <c r="H122" s="1"/>
      <c r="I122" s="1"/>
      <c r="J122" s="1"/>
      <c r="K122" s="1"/>
      <c r="L122" s="1"/>
      <c r="M122" s="1"/>
      <c r="N122" s="1"/>
      <c r="O122" s="1"/>
      <c r="P122" s="1"/>
    </row>
    <row r="123" spans="2:16" x14ac:dyDescent="0.25">
      <c r="B123" s="2" t="s">
        <v>17</v>
      </c>
      <c r="C123" s="1"/>
      <c r="D123" s="1"/>
      <c r="E123" s="1"/>
      <c r="F123" s="1"/>
      <c r="G123" s="1"/>
      <c r="H123" s="1"/>
      <c r="I123" s="1"/>
      <c r="J123" s="1"/>
      <c r="K123" s="1"/>
      <c r="L123" s="1"/>
      <c r="M123" s="1"/>
      <c r="N123" s="1"/>
      <c r="O123" s="1"/>
      <c r="P123" s="1"/>
    </row>
    <row r="124" spans="2:16" x14ac:dyDescent="0.25">
      <c r="B124" s="2" t="s">
        <v>18</v>
      </c>
      <c r="C124" s="1"/>
      <c r="D124" s="1" t="s">
        <v>563</v>
      </c>
      <c r="E124" s="1"/>
      <c r="F124" s="1"/>
      <c r="G124" s="1"/>
      <c r="H124" s="1"/>
      <c r="I124" s="1"/>
      <c r="J124" s="1"/>
      <c r="K124" s="1"/>
      <c r="L124" s="1"/>
      <c r="M124" s="1"/>
      <c r="N124" s="1"/>
      <c r="O124" s="1"/>
      <c r="P124" s="1"/>
    </row>
    <row r="125" spans="2:16" x14ac:dyDescent="0.25">
      <c r="B125" s="2" t="s">
        <v>20</v>
      </c>
      <c r="C125" s="1"/>
      <c r="D125" s="1">
        <v>85</v>
      </c>
      <c r="E125" s="1"/>
      <c r="F125" s="1"/>
      <c r="G125" s="1"/>
      <c r="H125" s="1"/>
      <c r="I125" s="1"/>
      <c r="J125" s="1"/>
      <c r="K125" s="1"/>
      <c r="L125" s="1"/>
      <c r="M125" s="1"/>
      <c r="N125" s="1"/>
      <c r="O125" s="1"/>
      <c r="P125" s="1"/>
    </row>
    <row r="126" spans="2:16" x14ac:dyDescent="0.25">
      <c r="B126" s="2" t="s">
        <v>21</v>
      </c>
      <c r="C126" s="1"/>
      <c r="D126" s="1">
        <v>10</v>
      </c>
      <c r="E126" s="1"/>
      <c r="F126" s="1"/>
      <c r="G126" s="1"/>
      <c r="H126" s="1"/>
      <c r="I126" s="1"/>
      <c r="J126" s="1"/>
      <c r="K126" s="1"/>
      <c r="L126" s="1"/>
      <c r="M126" s="1"/>
      <c r="N126" s="1"/>
      <c r="O126" s="1"/>
      <c r="P126" s="1"/>
    </row>
    <row r="127" spans="2:16" x14ac:dyDescent="0.25">
      <c r="B127" s="2" t="s">
        <v>22</v>
      </c>
      <c r="C127" s="1"/>
      <c r="D127" s="1">
        <v>100</v>
      </c>
      <c r="E127" s="1"/>
      <c r="F127" s="1"/>
      <c r="G127" s="1"/>
      <c r="H127" s="1"/>
      <c r="I127" s="1"/>
      <c r="J127" s="1"/>
      <c r="K127" s="1"/>
      <c r="L127" s="1"/>
      <c r="M127" s="1"/>
      <c r="N127" s="1"/>
      <c r="O127" s="1"/>
      <c r="P127" s="1"/>
    </row>
    <row r="128" spans="2:16" x14ac:dyDescent="0.25">
      <c r="B128" s="2" t="s">
        <v>23</v>
      </c>
      <c r="C128" s="1"/>
      <c r="D128" s="1" t="s">
        <v>49</v>
      </c>
      <c r="E128" s="1"/>
      <c r="F128" s="1"/>
      <c r="G128" s="1"/>
      <c r="H128" s="1"/>
      <c r="I128" s="1"/>
      <c r="J128" s="1"/>
      <c r="K128" s="1"/>
      <c r="L128" s="1"/>
      <c r="M128" s="1"/>
      <c r="N128" s="1"/>
      <c r="O128" s="1"/>
      <c r="P128" s="1"/>
    </row>
    <row r="129" spans="2:16" x14ac:dyDescent="0.25">
      <c r="B129" s="2" t="s">
        <v>25</v>
      </c>
      <c r="C129" s="1"/>
      <c r="D129" s="1" t="s">
        <v>40</v>
      </c>
      <c r="E129" s="1"/>
      <c r="F129" s="1"/>
      <c r="G129" s="1"/>
      <c r="H129" s="1"/>
      <c r="I129" s="1"/>
      <c r="J129" s="1"/>
      <c r="K129" s="1"/>
      <c r="L129" s="1"/>
      <c r="M129" s="1"/>
      <c r="N129" s="1"/>
      <c r="O129" s="1"/>
      <c r="P129" s="1"/>
    </row>
    <row r="130" spans="2:16" x14ac:dyDescent="0.25">
      <c r="B130" s="2" t="s">
        <v>27</v>
      </c>
      <c r="C130" s="1"/>
      <c r="D130" s="1" t="s">
        <v>1269</v>
      </c>
      <c r="E130" s="1"/>
      <c r="F130" s="1"/>
      <c r="G130" s="1"/>
      <c r="H130" s="1"/>
      <c r="I130" s="1"/>
      <c r="J130" s="1"/>
      <c r="K130" s="1"/>
      <c r="L130" s="1"/>
      <c r="M130" s="1"/>
      <c r="N130" s="1"/>
      <c r="O130" s="1"/>
      <c r="P130" s="1"/>
    </row>
    <row r="131" spans="2:16" x14ac:dyDescent="0.25">
      <c r="B131" s="2" t="s">
        <v>29</v>
      </c>
      <c r="C131" s="1"/>
      <c r="D131" s="1"/>
      <c r="E131" s="1"/>
      <c r="F131" s="1"/>
      <c r="G131" s="1"/>
      <c r="H131" s="1"/>
      <c r="I131" s="1"/>
      <c r="J131" s="1"/>
      <c r="K131" s="1"/>
      <c r="L131" s="1"/>
      <c r="M131" s="1"/>
      <c r="N131" s="1"/>
      <c r="O131" s="1"/>
      <c r="P131" s="1"/>
    </row>
    <row r="132" spans="2:16" x14ac:dyDescent="0.25">
      <c r="B132" s="2" t="s">
        <v>30</v>
      </c>
      <c r="C132" s="1"/>
      <c r="D132" s="1" t="s">
        <v>66</v>
      </c>
      <c r="E132" s="1"/>
      <c r="F132" s="1"/>
      <c r="G132" s="1"/>
      <c r="H132" s="1"/>
      <c r="I132" s="1"/>
      <c r="J132" s="1"/>
      <c r="K132" s="1"/>
      <c r="L132" s="1"/>
      <c r="M132" s="1"/>
      <c r="N132" s="1"/>
      <c r="O132" s="1"/>
      <c r="P132" s="1"/>
    </row>
    <row r="133" spans="2:16" x14ac:dyDescent="0.25">
      <c r="B133" s="2" t="s">
        <v>32</v>
      </c>
      <c r="C133" s="1"/>
      <c r="D133" s="1" t="s">
        <v>554</v>
      </c>
      <c r="E133" s="1"/>
      <c r="F133" s="1"/>
      <c r="G133" s="1"/>
      <c r="H133" s="1"/>
      <c r="I133" s="1"/>
      <c r="J133" s="1"/>
      <c r="K133" s="1"/>
      <c r="L133" s="1"/>
      <c r="M133" s="1"/>
      <c r="N133" s="1"/>
      <c r="O133" s="1"/>
      <c r="P133" s="1"/>
    </row>
    <row r="134" spans="2:16" x14ac:dyDescent="0.25">
      <c r="B134" s="2" t="s">
        <v>34</v>
      </c>
      <c r="C134" s="1"/>
      <c r="D134" s="1" t="s">
        <v>545</v>
      </c>
      <c r="E134" s="1"/>
      <c r="F134" s="1"/>
      <c r="G134" s="1"/>
      <c r="H134" s="1"/>
      <c r="I134" s="1"/>
      <c r="J134" s="1"/>
      <c r="K134" s="1"/>
      <c r="L134" s="1"/>
      <c r="M134" s="1"/>
      <c r="N134" s="1"/>
      <c r="O134" s="1"/>
      <c r="P134" s="1"/>
    </row>
    <row r="136" spans="2:16" x14ac:dyDescent="0.25">
      <c r="B136" s="2" t="s">
        <v>5</v>
      </c>
      <c r="C136" s="1"/>
      <c r="D136" s="1" t="s">
        <v>564</v>
      </c>
      <c r="E136" s="1"/>
      <c r="F136" s="1"/>
      <c r="G136" s="1"/>
      <c r="H136" s="1"/>
      <c r="I136" s="1"/>
      <c r="J136" s="1"/>
      <c r="K136" s="1"/>
      <c r="L136" s="1"/>
      <c r="M136" s="1"/>
      <c r="N136" s="1"/>
      <c r="O136" s="1"/>
      <c r="P136" s="1"/>
    </row>
    <row r="137" spans="2:16" x14ac:dyDescent="0.25">
      <c r="B137" s="2" t="s">
        <v>7</v>
      </c>
      <c r="C137" s="1"/>
      <c r="D137" s="1" t="s">
        <v>149</v>
      </c>
      <c r="E137" s="1"/>
      <c r="F137" s="1"/>
      <c r="G137" s="1"/>
      <c r="H137" s="1"/>
      <c r="I137" s="1"/>
      <c r="J137" s="1"/>
      <c r="K137" s="1"/>
      <c r="L137" s="1"/>
      <c r="M137" s="1"/>
      <c r="N137" s="1"/>
      <c r="O137" s="1"/>
      <c r="P137" s="1"/>
    </row>
    <row r="138" spans="2:16" x14ac:dyDescent="0.25">
      <c r="B138" s="2" t="s">
        <v>9</v>
      </c>
      <c r="C138" s="1"/>
      <c r="D138" s="1" t="s">
        <v>565</v>
      </c>
      <c r="E138" s="1"/>
      <c r="F138" s="1"/>
      <c r="G138" s="1"/>
      <c r="H138" s="1"/>
      <c r="I138" s="1"/>
      <c r="J138" s="1"/>
      <c r="K138" s="1"/>
      <c r="L138" s="1"/>
      <c r="M138" s="1"/>
      <c r="N138" s="1"/>
      <c r="O138" s="1"/>
      <c r="P138" s="1"/>
    </row>
    <row r="139" spans="2:16" x14ac:dyDescent="0.25">
      <c r="B139" s="2" t="s">
        <v>11</v>
      </c>
      <c r="C139" s="1"/>
      <c r="D139" s="1" t="s">
        <v>566</v>
      </c>
      <c r="E139" s="1"/>
      <c r="F139" s="1"/>
      <c r="G139" s="1"/>
      <c r="H139" s="1"/>
      <c r="I139" s="1"/>
      <c r="J139" s="1"/>
      <c r="K139" s="1"/>
      <c r="L139" s="1"/>
      <c r="M139" s="1"/>
      <c r="N139" s="1"/>
      <c r="O139" s="1"/>
      <c r="P139" s="1"/>
    </row>
    <row r="140" spans="2:16" x14ac:dyDescent="0.25">
      <c r="B140" s="2" t="s">
        <v>13</v>
      </c>
      <c r="C140" s="1"/>
      <c r="D140" s="1" t="s">
        <v>567</v>
      </c>
      <c r="E140" s="1"/>
      <c r="F140" s="1"/>
      <c r="G140" s="1"/>
      <c r="H140" s="1"/>
      <c r="I140" s="1"/>
      <c r="J140" s="1"/>
      <c r="K140" s="1"/>
      <c r="L140" s="1"/>
      <c r="M140" s="1"/>
      <c r="N140" s="1"/>
      <c r="O140" s="1"/>
      <c r="P140" s="1"/>
    </row>
    <row r="141" spans="2:16" x14ac:dyDescent="0.25">
      <c r="B141" s="2" t="s">
        <v>15</v>
      </c>
      <c r="C141" s="1"/>
      <c r="D141" s="1"/>
      <c r="E141" s="1"/>
      <c r="F141" s="1"/>
      <c r="G141" s="1"/>
      <c r="H141" s="1"/>
      <c r="I141" s="1"/>
      <c r="J141" s="1"/>
      <c r="K141" s="1"/>
      <c r="L141" s="1"/>
      <c r="M141" s="1"/>
      <c r="N141" s="1"/>
      <c r="O141" s="1"/>
      <c r="P141" s="1"/>
    </row>
    <row r="142" spans="2:16" x14ac:dyDescent="0.25">
      <c r="B142" s="2" t="s">
        <v>16</v>
      </c>
      <c r="C142" s="1"/>
      <c r="D142" s="1"/>
      <c r="E142" s="1"/>
      <c r="F142" s="1"/>
      <c r="G142" s="1"/>
      <c r="H142" s="1"/>
      <c r="I142" s="1"/>
      <c r="J142" s="1"/>
      <c r="K142" s="1"/>
      <c r="L142" s="1"/>
      <c r="M142" s="1"/>
      <c r="N142" s="1"/>
      <c r="O142" s="1"/>
      <c r="P142" s="1"/>
    </row>
    <row r="143" spans="2:16" x14ac:dyDescent="0.25">
      <c r="B143" s="2" t="s">
        <v>17</v>
      </c>
      <c r="C143" s="1"/>
      <c r="D143" s="1"/>
      <c r="E143" s="1"/>
      <c r="F143" s="1"/>
      <c r="G143" s="1"/>
      <c r="H143" s="1"/>
      <c r="I143" s="1"/>
      <c r="J143" s="1"/>
      <c r="K143" s="1"/>
      <c r="L143" s="1"/>
      <c r="M143" s="1"/>
      <c r="N143" s="1"/>
      <c r="O143" s="1"/>
      <c r="P143" s="1"/>
    </row>
    <row r="144" spans="2:16" x14ac:dyDescent="0.25">
      <c r="B144" s="2" t="s">
        <v>18</v>
      </c>
      <c r="C144" s="1"/>
      <c r="D144" s="1" t="s">
        <v>568</v>
      </c>
      <c r="E144" s="1"/>
      <c r="F144" s="1"/>
      <c r="G144" s="1"/>
      <c r="H144" s="1"/>
      <c r="I144" s="1"/>
      <c r="J144" s="1"/>
      <c r="K144" s="1"/>
      <c r="L144" s="1"/>
      <c r="M144" s="1"/>
      <c r="N144" s="1"/>
      <c r="O144" s="1"/>
      <c r="P144" s="1"/>
    </row>
    <row r="145" spans="2:16" x14ac:dyDescent="0.25">
      <c r="B145" s="2" t="s">
        <v>20</v>
      </c>
      <c r="C145" s="1"/>
      <c r="D145" s="1">
        <v>4</v>
      </c>
      <c r="E145" s="1"/>
      <c r="F145" s="1"/>
      <c r="G145" s="1"/>
      <c r="H145" s="1"/>
      <c r="I145" s="1"/>
      <c r="J145" s="1"/>
      <c r="K145" s="1"/>
      <c r="L145" s="1"/>
      <c r="M145" s="1"/>
      <c r="N145" s="1"/>
      <c r="O145" s="1"/>
      <c r="P145" s="1"/>
    </row>
    <row r="146" spans="2:16" x14ac:dyDescent="0.25">
      <c r="B146" s="2" t="s">
        <v>21</v>
      </c>
      <c r="C146" s="1"/>
      <c r="D146" s="1">
        <v>0.5</v>
      </c>
      <c r="E146" s="1"/>
      <c r="F146" s="1"/>
      <c r="G146" s="1"/>
      <c r="H146" s="1"/>
      <c r="I146" s="1"/>
      <c r="J146" s="1"/>
      <c r="K146" s="1"/>
      <c r="L146" s="1"/>
      <c r="M146" s="1"/>
      <c r="N146" s="1"/>
      <c r="O146" s="1"/>
      <c r="P146" s="1"/>
    </row>
    <row r="147" spans="2:16" x14ac:dyDescent="0.25">
      <c r="B147" s="2" t="s">
        <v>22</v>
      </c>
      <c r="C147" s="1"/>
      <c r="D147" s="1">
        <v>5</v>
      </c>
      <c r="E147" s="1"/>
      <c r="F147" s="1"/>
      <c r="G147" s="1"/>
      <c r="H147" s="1"/>
      <c r="I147" s="1"/>
      <c r="J147" s="1"/>
      <c r="K147" s="1"/>
      <c r="L147" s="1"/>
      <c r="M147" s="1"/>
      <c r="N147" s="1"/>
      <c r="O147" s="1"/>
      <c r="P147" s="1"/>
    </row>
    <row r="148" spans="2:16" x14ac:dyDescent="0.25">
      <c r="B148" s="2" t="s">
        <v>23</v>
      </c>
      <c r="C148" s="1"/>
      <c r="D148" s="1" t="s">
        <v>24</v>
      </c>
      <c r="E148" s="1"/>
      <c r="F148" s="1"/>
      <c r="G148" s="1"/>
      <c r="H148" s="1"/>
      <c r="I148" s="1"/>
      <c r="J148" s="1"/>
      <c r="K148" s="1"/>
      <c r="L148" s="1"/>
      <c r="M148" s="1"/>
      <c r="N148" s="1"/>
      <c r="O148" s="1"/>
      <c r="P148" s="1"/>
    </row>
    <row r="149" spans="2:16" x14ac:dyDescent="0.25">
      <c r="B149" s="2" t="s">
        <v>25</v>
      </c>
      <c r="C149" s="1"/>
      <c r="D149" s="1" t="s">
        <v>26</v>
      </c>
      <c r="E149" s="1"/>
      <c r="F149" s="1"/>
      <c r="G149" s="1"/>
      <c r="H149" s="1"/>
      <c r="I149" s="1"/>
      <c r="J149" s="1"/>
      <c r="K149" s="1"/>
      <c r="L149" s="1"/>
      <c r="M149" s="1"/>
      <c r="N149" s="1"/>
      <c r="O149" s="1"/>
      <c r="P149" s="1"/>
    </row>
    <row r="150" spans="2:16" x14ac:dyDescent="0.25">
      <c r="B150" s="2" t="s">
        <v>27</v>
      </c>
      <c r="C150" s="1"/>
      <c r="D150" s="1" t="s">
        <v>1269</v>
      </c>
      <c r="E150" s="1"/>
      <c r="F150" s="1"/>
      <c r="G150" s="1"/>
      <c r="H150" s="1"/>
      <c r="I150" s="1"/>
      <c r="J150" s="1"/>
      <c r="K150" s="1"/>
      <c r="L150" s="1"/>
      <c r="M150" s="1"/>
      <c r="N150" s="1"/>
      <c r="O150" s="1"/>
      <c r="P150" s="1"/>
    </row>
    <row r="151" spans="2:16" x14ac:dyDescent="0.25">
      <c r="B151" s="2" t="s">
        <v>29</v>
      </c>
      <c r="C151" s="1"/>
      <c r="D151" s="1"/>
      <c r="E151" s="1"/>
      <c r="F151" s="1"/>
      <c r="G151" s="1"/>
      <c r="H151" s="1"/>
      <c r="I151" s="1"/>
      <c r="J151" s="1"/>
      <c r="K151" s="1"/>
      <c r="L151" s="1"/>
      <c r="M151" s="1"/>
      <c r="N151" s="1"/>
      <c r="O151" s="1"/>
      <c r="P151" s="1"/>
    </row>
    <row r="152" spans="2:16" x14ac:dyDescent="0.25">
      <c r="B152" s="2" t="s">
        <v>30</v>
      </c>
      <c r="C152" s="1"/>
      <c r="D152" s="1" t="s">
        <v>569</v>
      </c>
      <c r="E152" s="1"/>
      <c r="F152" s="1"/>
      <c r="G152" s="1"/>
      <c r="H152" s="1"/>
      <c r="I152" s="1"/>
      <c r="J152" s="1"/>
      <c r="K152" s="1"/>
      <c r="L152" s="1"/>
      <c r="M152" s="1"/>
      <c r="N152" s="1"/>
      <c r="O152" s="1"/>
      <c r="P152" s="1"/>
    </row>
    <row r="153" spans="2:16" x14ac:dyDescent="0.25">
      <c r="B153" s="2" t="s">
        <v>32</v>
      </c>
      <c r="C153" s="1"/>
      <c r="D153" s="1" t="s">
        <v>570</v>
      </c>
      <c r="E153" s="1"/>
      <c r="F153" s="1"/>
      <c r="G153" s="1"/>
      <c r="H153" s="1"/>
      <c r="I153" s="1"/>
      <c r="J153" s="1"/>
      <c r="K153" s="1"/>
      <c r="L153" s="1"/>
      <c r="M153" s="1"/>
      <c r="N153" s="1"/>
      <c r="O153" s="1"/>
      <c r="P153" s="1"/>
    </row>
    <row r="154" spans="2:16" x14ac:dyDescent="0.25">
      <c r="B154" s="2" t="s">
        <v>34</v>
      </c>
      <c r="C154" s="1"/>
      <c r="D154" s="1" t="s">
        <v>545</v>
      </c>
      <c r="E154" s="1"/>
      <c r="F154" s="1"/>
      <c r="G154" s="1"/>
      <c r="H154" s="1"/>
      <c r="I154" s="1"/>
      <c r="J154" s="1"/>
      <c r="K154" s="1"/>
      <c r="L154" s="1"/>
      <c r="M154" s="1"/>
      <c r="N154" s="1"/>
      <c r="O154" s="1"/>
      <c r="P154" s="1"/>
    </row>
    <row r="156" spans="2:16" x14ac:dyDescent="0.25">
      <c r="B156" s="2" t="s">
        <v>5</v>
      </c>
      <c r="C156" s="1"/>
      <c r="D156" s="1" t="s">
        <v>572</v>
      </c>
      <c r="E156" s="1"/>
      <c r="F156" s="1"/>
      <c r="G156" s="1"/>
      <c r="H156" s="1"/>
      <c r="I156" s="1"/>
      <c r="J156" s="1"/>
      <c r="K156" s="1"/>
      <c r="L156" s="1"/>
      <c r="M156" s="1"/>
      <c r="N156" s="1"/>
      <c r="O156" s="1"/>
      <c r="P156" s="1"/>
    </row>
    <row r="157" spans="2:16" x14ac:dyDescent="0.25">
      <c r="B157" s="2" t="s">
        <v>7</v>
      </c>
      <c r="C157" s="1"/>
      <c r="D157" s="1" t="s">
        <v>149</v>
      </c>
      <c r="E157" s="1"/>
      <c r="F157" s="1"/>
      <c r="G157" s="1"/>
      <c r="H157" s="1"/>
      <c r="I157" s="1"/>
      <c r="J157" s="1"/>
      <c r="K157" s="1"/>
      <c r="L157" s="1"/>
      <c r="M157" s="1"/>
      <c r="N157" s="1"/>
      <c r="O157" s="1"/>
      <c r="P157" s="1"/>
    </row>
    <row r="158" spans="2:16" x14ac:dyDescent="0.25">
      <c r="B158" s="2" t="s">
        <v>9</v>
      </c>
      <c r="C158" s="1"/>
      <c r="D158" s="1" t="s">
        <v>573</v>
      </c>
      <c r="E158" s="1"/>
      <c r="F158" s="1"/>
      <c r="G158" s="1"/>
      <c r="H158" s="1"/>
      <c r="I158" s="1"/>
      <c r="J158" s="1"/>
      <c r="K158" s="1"/>
      <c r="L158" s="1"/>
      <c r="M158" s="1"/>
      <c r="N158" s="1"/>
      <c r="O158" s="1"/>
      <c r="P158" s="1"/>
    </row>
    <row r="159" spans="2:16" x14ac:dyDescent="0.25">
      <c r="B159" s="2" t="s">
        <v>11</v>
      </c>
      <c r="C159" s="1"/>
      <c r="D159" s="1" t="s">
        <v>574</v>
      </c>
      <c r="E159" s="1"/>
      <c r="F159" s="1"/>
      <c r="G159" s="1"/>
      <c r="H159" s="1"/>
      <c r="I159" s="1"/>
      <c r="J159" s="1"/>
      <c r="K159" s="1"/>
      <c r="L159" s="1"/>
      <c r="M159" s="1"/>
      <c r="N159" s="1"/>
      <c r="O159" s="1"/>
      <c r="P159" s="1"/>
    </row>
    <row r="160" spans="2:16" x14ac:dyDescent="0.25">
      <c r="B160" s="2" t="s">
        <v>13</v>
      </c>
      <c r="C160" s="1"/>
      <c r="D160" s="1" t="s">
        <v>574</v>
      </c>
      <c r="E160" s="1"/>
      <c r="F160" s="1"/>
      <c r="G160" s="1"/>
      <c r="H160" s="1"/>
      <c r="I160" s="1"/>
      <c r="J160" s="1"/>
      <c r="K160" s="1"/>
      <c r="L160" s="1"/>
      <c r="M160" s="1"/>
      <c r="N160" s="1"/>
      <c r="O160" s="1"/>
      <c r="P160" s="1"/>
    </row>
    <row r="161" spans="2:16" x14ac:dyDescent="0.25">
      <c r="B161" s="2" t="s">
        <v>15</v>
      </c>
      <c r="C161" s="1"/>
      <c r="D161" s="1"/>
      <c r="E161" s="1"/>
      <c r="F161" s="1"/>
      <c r="G161" s="1"/>
      <c r="H161" s="1"/>
      <c r="I161" s="1"/>
      <c r="J161" s="1"/>
      <c r="K161" s="1"/>
      <c r="L161" s="1"/>
      <c r="M161" s="1"/>
      <c r="N161" s="1"/>
      <c r="O161" s="1"/>
      <c r="P161" s="1"/>
    </row>
    <row r="162" spans="2:16" x14ac:dyDescent="0.25">
      <c r="B162" s="2" t="s">
        <v>16</v>
      </c>
      <c r="C162" s="1"/>
      <c r="D162" s="1"/>
      <c r="E162" s="1"/>
      <c r="F162" s="1"/>
      <c r="G162" s="1"/>
      <c r="H162" s="1"/>
      <c r="I162" s="1"/>
      <c r="J162" s="1"/>
      <c r="K162" s="1"/>
      <c r="L162" s="1"/>
      <c r="M162" s="1"/>
      <c r="N162" s="1"/>
      <c r="O162" s="1"/>
      <c r="P162" s="1"/>
    </row>
    <row r="163" spans="2:16" x14ac:dyDescent="0.25">
      <c r="B163" s="2" t="s">
        <v>17</v>
      </c>
      <c r="C163" s="1"/>
      <c r="D163" s="1"/>
      <c r="E163" s="1"/>
      <c r="F163" s="1"/>
      <c r="G163" s="1"/>
      <c r="H163" s="1"/>
      <c r="I163" s="1"/>
      <c r="J163" s="1"/>
      <c r="K163" s="1"/>
      <c r="L163" s="1"/>
      <c r="M163" s="1"/>
      <c r="N163" s="1"/>
      <c r="O163" s="1"/>
      <c r="P163" s="1"/>
    </row>
    <row r="164" spans="2:16" x14ac:dyDescent="0.25">
      <c r="B164" s="2" t="s">
        <v>18</v>
      </c>
      <c r="C164" s="1"/>
      <c r="D164" s="1" t="s">
        <v>575</v>
      </c>
      <c r="E164" s="1"/>
      <c r="F164" s="1"/>
      <c r="G164" s="1"/>
      <c r="H164" s="1"/>
      <c r="I164" s="1"/>
      <c r="J164" s="1"/>
      <c r="K164" s="1"/>
      <c r="L164" s="1"/>
      <c r="M164" s="1"/>
      <c r="N164" s="1"/>
      <c r="O164" s="1"/>
      <c r="P164" s="1"/>
    </row>
    <row r="165" spans="2:16" x14ac:dyDescent="0.25">
      <c r="B165" s="2" t="s">
        <v>20</v>
      </c>
      <c r="C165" s="1"/>
      <c r="D165" s="1">
        <v>5</v>
      </c>
      <c r="E165" s="1"/>
      <c r="F165" s="1"/>
      <c r="G165" s="1"/>
      <c r="H165" s="1"/>
      <c r="I165" s="1"/>
      <c r="J165" s="1"/>
      <c r="K165" s="1"/>
      <c r="L165" s="1"/>
      <c r="M165" s="1"/>
      <c r="N165" s="1"/>
      <c r="O165" s="1"/>
      <c r="P165" s="1"/>
    </row>
    <row r="166" spans="2:16" x14ac:dyDescent="0.25">
      <c r="B166" s="2" t="s">
        <v>21</v>
      </c>
      <c r="C166" s="1"/>
      <c r="D166" s="1">
        <v>1</v>
      </c>
      <c r="E166" s="1"/>
      <c r="F166" s="1"/>
      <c r="G166" s="1"/>
      <c r="H166" s="1"/>
      <c r="I166" s="1"/>
      <c r="J166" s="1"/>
      <c r="K166" s="1"/>
      <c r="L166" s="1"/>
      <c r="M166" s="1"/>
      <c r="N166" s="1"/>
      <c r="O166" s="1"/>
      <c r="P166" s="1"/>
    </row>
    <row r="167" spans="2:16" x14ac:dyDescent="0.25">
      <c r="B167" s="2" t="s">
        <v>22</v>
      </c>
      <c r="C167" s="1"/>
      <c r="D167" s="1">
        <v>3</v>
      </c>
      <c r="E167" s="1"/>
      <c r="F167" s="1"/>
      <c r="G167" s="1"/>
      <c r="H167" s="1"/>
      <c r="I167" s="1"/>
      <c r="J167" s="1"/>
      <c r="K167" s="1"/>
      <c r="L167" s="1"/>
      <c r="M167" s="1"/>
      <c r="N167" s="1"/>
      <c r="O167" s="1"/>
      <c r="P167" s="1"/>
    </row>
    <row r="168" spans="2:16" x14ac:dyDescent="0.25">
      <c r="B168" s="2" t="s">
        <v>23</v>
      </c>
      <c r="C168" s="1"/>
      <c r="D168" s="1" t="s">
        <v>24</v>
      </c>
      <c r="E168" s="1"/>
      <c r="F168" s="1"/>
      <c r="G168" s="1"/>
      <c r="H168" s="1"/>
      <c r="I168" s="1"/>
      <c r="J168" s="1"/>
      <c r="K168" s="1"/>
      <c r="L168" s="1"/>
      <c r="M168" s="1"/>
      <c r="N168" s="1"/>
      <c r="O168" s="1"/>
      <c r="P168" s="1"/>
    </row>
    <row r="169" spans="2:16" x14ac:dyDescent="0.25">
      <c r="B169" s="2" t="s">
        <v>25</v>
      </c>
      <c r="C169" s="1"/>
      <c r="D169" s="1" t="s">
        <v>40</v>
      </c>
      <c r="E169" s="1"/>
      <c r="F169" s="1"/>
      <c r="G169" s="1"/>
      <c r="H169" s="1"/>
      <c r="I169" s="1"/>
      <c r="J169" s="1"/>
      <c r="K169" s="1"/>
      <c r="L169" s="1"/>
      <c r="M169" s="1"/>
      <c r="N169" s="1"/>
      <c r="O169" s="1"/>
      <c r="P169" s="1"/>
    </row>
    <row r="170" spans="2:16" x14ac:dyDescent="0.25">
      <c r="B170" s="2" t="s">
        <v>27</v>
      </c>
      <c r="C170" s="1"/>
      <c r="D170" s="1" t="s">
        <v>1269</v>
      </c>
      <c r="E170" s="1"/>
      <c r="F170" s="1"/>
      <c r="G170" s="1"/>
      <c r="H170" s="1"/>
      <c r="I170" s="1"/>
      <c r="J170" s="1"/>
      <c r="K170" s="1"/>
      <c r="L170" s="1"/>
      <c r="M170" s="1"/>
      <c r="N170" s="1"/>
      <c r="O170" s="1"/>
      <c r="P170" s="1"/>
    </row>
    <row r="171" spans="2:16" x14ac:dyDescent="0.25">
      <c r="B171" s="2" t="s">
        <v>29</v>
      </c>
      <c r="C171" s="1"/>
      <c r="D171" s="1"/>
      <c r="E171" s="1"/>
      <c r="F171" s="1"/>
      <c r="G171" s="1"/>
      <c r="H171" s="1"/>
      <c r="I171" s="1"/>
      <c r="J171" s="1"/>
      <c r="K171" s="1"/>
      <c r="L171" s="1"/>
      <c r="M171" s="1"/>
      <c r="N171" s="1"/>
      <c r="O171" s="1"/>
      <c r="P171" s="1"/>
    </row>
    <row r="172" spans="2:16" x14ac:dyDescent="0.25">
      <c r="B172" s="2" t="s">
        <v>30</v>
      </c>
      <c r="C172" s="1"/>
      <c r="D172" s="1" t="s">
        <v>66</v>
      </c>
      <c r="E172" s="1"/>
      <c r="F172" s="1"/>
      <c r="G172" s="1"/>
      <c r="H172" s="1"/>
      <c r="I172" s="1"/>
      <c r="J172" s="1"/>
      <c r="K172" s="1"/>
      <c r="L172" s="1"/>
      <c r="M172" s="1"/>
      <c r="N172" s="1"/>
      <c r="O172" s="1"/>
      <c r="P172" s="1"/>
    </row>
    <row r="173" spans="2:16" x14ac:dyDescent="0.25">
      <c r="B173" s="2" t="s">
        <v>32</v>
      </c>
      <c r="C173" s="1"/>
      <c r="D173" s="1" t="s">
        <v>576</v>
      </c>
      <c r="E173" s="1"/>
      <c r="F173" s="1"/>
      <c r="G173" s="1"/>
      <c r="H173" s="1"/>
      <c r="I173" s="1"/>
      <c r="J173" s="1"/>
      <c r="K173" s="1"/>
      <c r="L173" s="1"/>
      <c r="M173" s="1"/>
      <c r="N173" s="1"/>
      <c r="O173" s="1"/>
      <c r="P173" s="1"/>
    </row>
    <row r="174" spans="2:16" x14ac:dyDescent="0.25">
      <c r="B174" s="2" t="s">
        <v>34</v>
      </c>
      <c r="C174" s="1"/>
      <c r="D174" s="1" t="s">
        <v>545</v>
      </c>
      <c r="E174" s="1"/>
      <c r="F174" s="1"/>
      <c r="G174" s="1"/>
      <c r="H174" s="1"/>
      <c r="I174" s="1"/>
      <c r="J174" s="1"/>
      <c r="K174" s="1"/>
      <c r="L174" s="1"/>
      <c r="M174" s="1"/>
      <c r="N174" s="1"/>
      <c r="O174" s="1"/>
      <c r="P174" s="1"/>
    </row>
    <row r="176" spans="2:16" x14ac:dyDescent="0.25">
      <c r="B176" s="2" t="s">
        <v>5</v>
      </c>
      <c r="C176" s="1"/>
      <c r="D176" s="1" t="s">
        <v>572</v>
      </c>
      <c r="E176" s="1"/>
      <c r="F176" s="1"/>
      <c r="G176" s="1"/>
      <c r="H176" s="1"/>
      <c r="I176" s="1"/>
      <c r="J176" s="1"/>
      <c r="K176" s="1"/>
      <c r="L176" s="1"/>
      <c r="M176" s="1"/>
      <c r="N176" s="1"/>
      <c r="O176" s="1"/>
      <c r="P176" s="1"/>
    </row>
    <row r="177" spans="2:16" x14ac:dyDescent="0.25">
      <c r="B177" s="2" t="s">
        <v>7</v>
      </c>
      <c r="C177" s="1"/>
      <c r="D177" s="1" t="s">
        <v>149</v>
      </c>
      <c r="E177" s="1"/>
      <c r="F177" s="1"/>
      <c r="G177" s="1"/>
      <c r="H177" s="1"/>
      <c r="I177" s="1"/>
      <c r="J177" s="1"/>
      <c r="K177" s="1"/>
      <c r="L177" s="1"/>
      <c r="M177" s="1"/>
      <c r="N177" s="1"/>
      <c r="O177" s="1"/>
      <c r="P177" s="1"/>
    </row>
    <row r="178" spans="2:16" x14ac:dyDescent="0.25">
      <c r="B178" s="2" t="s">
        <v>9</v>
      </c>
      <c r="C178" s="1"/>
      <c r="D178" s="1" t="s">
        <v>577</v>
      </c>
      <c r="E178" s="1"/>
      <c r="F178" s="1"/>
      <c r="G178" s="1"/>
      <c r="H178" s="1"/>
      <c r="I178" s="1"/>
      <c r="J178" s="1"/>
      <c r="K178" s="1"/>
      <c r="L178" s="1"/>
      <c r="M178" s="1"/>
      <c r="N178" s="1"/>
      <c r="O178" s="1"/>
      <c r="P178" s="1"/>
    </row>
    <row r="179" spans="2:16" x14ac:dyDescent="0.25">
      <c r="B179" s="2" t="s">
        <v>11</v>
      </c>
      <c r="C179" s="1"/>
      <c r="D179" s="1" t="s">
        <v>578</v>
      </c>
      <c r="E179" s="1"/>
      <c r="F179" s="1"/>
      <c r="G179" s="1"/>
      <c r="H179" s="1"/>
      <c r="I179" s="1"/>
      <c r="J179" s="1"/>
      <c r="K179" s="1"/>
      <c r="L179" s="1"/>
      <c r="M179" s="1"/>
      <c r="N179" s="1"/>
      <c r="O179" s="1"/>
      <c r="P179" s="1"/>
    </row>
    <row r="180" spans="2:16" x14ac:dyDescent="0.25">
      <c r="B180" s="2" t="s">
        <v>13</v>
      </c>
      <c r="C180" s="1"/>
      <c r="D180" s="1" t="s">
        <v>579</v>
      </c>
      <c r="E180" s="1"/>
      <c r="F180" s="1"/>
      <c r="G180" s="1"/>
      <c r="H180" s="1"/>
      <c r="I180" s="1"/>
      <c r="J180" s="1"/>
      <c r="K180" s="1"/>
      <c r="L180" s="1"/>
      <c r="M180" s="1"/>
      <c r="N180" s="1"/>
      <c r="O180" s="1"/>
      <c r="P180" s="1"/>
    </row>
    <row r="181" spans="2:16" x14ac:dyDescent="0.25">
      <c r="B181" s="2" t="s">
        <v>15</v>
      </c>
      <c r="C181" s="1"/>
      <c r="D181" s="1"/>
      <c r="E181" s="1"/>
      <c r="F181" s="1"/>
      <c r="G181" s="1"/>
      <c r="H181" s="1"/>
      <c r="I181" s="1"/>
      <c r="J181" s="1"/>
      <c r="K181" s="1"/>
      <c r="L181" s="1"/>
      <c r="M181" s="1"/>
      <c r="N181" s="1"/>
      <c r="O181" s="1"/>
      <c r="P181" s="1"/>
    </row>
    <row r="182" spans="2:16" x14ac:dyDescent="0.25">
      <c r="B182" s="2" t="s">
        <v>16</v>
      </c>
      <c r="C182" s="1"/>
      <c r="D182" s="1"/>
      <c r="E182" s="1"/>
      <c r="F182" s="1"/>
      <c r="G182" s="1"/>
      <c r="H182" s="1"/>
      <c r="I182" s="1"/>
      <c r="J182" s="1"/>
      <c r="K182" s="1"/>
      <c r="L182" s="1"/>
      <c r="M182" s="1"/>
      <c r="N182" s="1"/>
      <c r="O182" s="1"/>
      <c r="P182" s="1"/>
    </row>
    <row r="183" spans="2:16" x14ac:dyDescent="0.25">
      <c r="B183" s="2" t="s">
        <v>17</v>
      </c>
      <c r="C183" s="1"/>
      <c r="D183" s="1"/>
      <c r="E183" s="1"/>
      <c r="F183" s="1"/>
      <c r="G183" s="1"/>
      <c r="H183" s="1"/>
      <c r="I183" s="1"/>
      <c r="J183" s="1"/>
      <c r="K183" s="1"/>
      <c r="L183" s="1"/>
      <c r="M183" s="1"/>
      <c r="N183" s="1"/>
      <c r="O183" s="1"/>
      <c r="P183" s="1"/>
    </row>
    <row r="184" spans="2:16" x14ac:dyDescent="0.25">
      <c r="B184" s="2" t="s">
        <v>18</v>
      </c>
      <c r="C184" s="1"/>
      <c r="D184" s="1" t="s">
        <v>460</v>
      </c>
      <c r="E184" s="1"/>
      <c r="F184" s="1"/>
      <c r="G184" s="1"/>
      <c r="H184" s="1"/>
      <c r="I184" s="1"/>
      <c r="J184" s="1"/>
      <c r="K184" s="1"/>
      <c r="L184" s="1"/>
      <c r="M184" s="1"/>
      <c r="N184" s="1"/>
      <c r="O184" s="1"/>
      <c r="P184" s="1"/>
    </row>
    <row r="185" spans="2:16" x14ac:dyDescent="0.25">
      <c r="B185" s="2" t="s">
        <v>20</v>
      </c>
      <c r="C185" s="1"/>
      <c r="D185" s="1">
        <v>95</v>
      </c>
      <c r="E185" s="1"/>
      <c r="F185" s="1"/>
      <c r="G185" s="1"/>
      <c r="H185" s="1"/>
      <c r="I185" s="1"/>
      <c r="J185" s="1"/>
      <c r="K185" s="1"/>
      <c r="L185" s="1"/>
      <c r="M185" s="1"/>
      <c r="N185" s="1"/>
      <c r="O185" s="1"/>
      <c r="P185" s="1"/>
    </row>
    <row r="186" spans="2:16" x14ac:dyDescent="0.25">
      <c r="B186" s="2" t="s">
        <v>21</v>
      </c>
      <c r="C186" s="1"/>
      <c r="D186" s="1">
        <v>3</v>
      </c>
      <c r="E186" s="1"/>
      <c r="F186" s="1"/>
      <c r="G186" s="1"/>
      <c r="H186" s="1"/>
      <c r="I186" s="1"/>
      <c r="J186" s="1"/>
      <c r="K186" s="1"/>
      <c r="L186" s="1"/>
      <c r="M186" s="1"/>
      <c r="N186" s="1"/>
      <c r="O186" s="1"/>
      <c r="P186" s="1"/>
    </row>
    <row r="187" spans="2:16" x14ac:dyDescent="0.25">
      <c r="B187" s="2" t="s">
        <v>22</v>
      </c>
      <c r="C187" s="1"/>
      <c r="D187" s="1">
        <v>100</v>
      </c>
      <c r="E187" s="1"/>
      <c r="F187" s="1"/>
      <c r="G187" s="1"/>
      <c r="H187" s="1"/>
      <c r="I187" s="1"/>
      <c r="J187" s="1"/>
      <c r="K187" s="1"/>
      <c r="L187" s="1"/>
      <c r="M187" s="1"/>
      <c r="N187" s="1"/>
      <c r="O187" s="1"/>
      <c r="P187" s="1"/>
    </row>
    <row r="188" spans="2:16" x14ac:dyDescent="0.25">
      <c r="B188" s="2" t="s">
        <v>23</v>
      </c>
      <c r="C188" s="1"/>
      <c r="D188" s="1" t="s">
        <v>49</v>
      </c>
      <c r="E188" s="1"/>
      <c r="F188" s="1"/>
      <c r="G188" s="1"/>
      <c r="H188" s="1"/>
      <c r="I188" s="1"/>
      <c r="J188" s="1"/>
      <c r="K188" s="1"/>
      <c r="L188" s="1"/>
      <c r="M188" s="1"/>
      <c r="N188" s="1"/>
      <c r="O188" s="1"/>
      <c r="P188" s="1"/>
    </row>
    <row r="189" spans="2:16" x14ac:dyDescent="0.25">
      <c r="B189" s="2" t="s">
        <v>25</v>
      </c>
      <c r="C189" s="1"/>
      <c r="D189" s="1" t="s">
        <v>26</v>
      </c>
      <c r="E189" s="1"/>
      <c r="F189" s="1"/>
      <c r="G189" s="1"/>
      <c r="H189" s="1"/>
      <c r="I189" s="1"/>
      <c r="J189" s="1"/>
      <c r="K189" s="1"/>
      <c r="L189" s="1"/>
      <c r="M189" s="1"/>
      <c r="N189" s="1"/>
      <c r="O189" s="1"/>
      <c r="P189" s="1"/>
    </row>
    <row r="190" spans="2:16" x14ac:dyDescent="0.25">
      <c r="B190" s="2" t="s">
        <v>27</v>
      </c>
      <c r="C190" s="1"/>
      <c r="D190" s="1" t="s">
        <v>1269</v>
      </c>
      <c r="E190" s="1"/>
      <c r="F190" s="1"/>
      <c r="G190" s="1"/>
      <c r="H190" s="1"/>
      <c r="I190" s="1"/>
      <c r="J190" s="1"/>
      <c r="K190" s="1"/>
      <c r="L190" s="1"/>
      <c r="M190" s="1"/>
      <c r="N190" s="1"/>
      <c r="O190" s="1"/>
      <c r="P190" s="1"/>
    </row>
    <row r="191" spans="2:16" x14ac:dyDescent="0.25">
      <c r="B191" s="2" t="s">
        <v>29</v>
      </c>
      <c r="C191" s="1"/>
      <c r="D191" s="1"/>
      <c r="E191" s="1"/>
      <c r="F191" s="1"/>
      <c r="G191" s="1"/>
      <c r="H191" s="1"/>
      <c r="I191" s="1"/>
      <c r="J191" s="1"/>
      <c r="K191" s="1"/>
      <c r="L191" s="1"/>
      <c r="M191" s="1"/>
      <c r="N191" s="1"/>
      <c r="O191" s="1"/>
      <c r="P191" s="1"/>
    </row>
    <row r="192" spans="2:16" x14ac:dyDescent="0.25">
      <c r="B192" s="2" t="s">
        <v>30</v>
      </c>
      <c r="C192" s="1"/>
      <c r="D192" s="1" t="s">
        <v>66</v>
      </c>
      <c r="E192" s="1"/>
      <c r="F192" s="1"/>
      <c r="G192" s="1"/>
      <c r="H192" s="1"/>
      <c r="I192" s="1"/>
      <c r="J192" s="1"/>
      <c r="K192" s="1"/>
      <c r="L192" s="1"/>
      <c r="M192" s="1"/>
      <c r="N192" s="1"/>
      <c r="O192" s="1"/>
      <c r="P192" s="1"/>
    </row>
    <row r="193" spans="2:16" x14ac:dyDescent="0.25">
      <c r="B193" s="2" t="s">
        <v>32</v>
      </c>
      <c r="C193" s="1"/>
      <c r="D193" s="1" t="s">
        <v>400</v>
      </c>
      <c r="E193" s="1"/>
      <c r="F193" s="1"/>
      <c r="G193" s="1"/>
      <c r="H193" s="1"/>
      <c r="I193" s="1"/>
      <c r="J193" s="1"/>
      <c r="K193" s="1"/>
      <c r="L193" s="1"/>
      <c r="M193" s="1"/>
      <c r="N193" s="1"/>
      <c r="O193" s="1"/>
      <c r="P193" s="1"/>
    </row>
    <row r="194" spans="2:16" x14ac:dyDescent="0.25">
      <c r="B194" s="2" t="s">
        <v>34</v>
      </c>
      <c r="C194" s="1"/>
      <c r="D194" s="1" t="s">
        <v>545</v>
      </c>
      <c r="E194" s="1"/>
      <c r="F194" s="1"/>
      <c r="G194" s="1"/>
      <c r="H194" s="1"/>
      <c r="I194" s="1"/>
      <c r="J194" s="1"/>
      <c r="K194" s="1"/>
      <c r="L194" s="1"/>
      <c r="M194" s="1"/>
      <c r="N194" s="1"/>
      <c r="O194" s="1"/>
      <c r="P194" s="1"/>
    </row>
    <row r="196" spans="2:16" x14ac:dyDescent="0.25">
      <c r="B196" s="2" t="s">
        <v>5</v>
      </c>
      <c r="C196" s="1"/>
      <c r="D196" s="1" t="s">
        <v>580</v>
      </c>
      <c r="E196" s="1"/>
      <c r="F196" s="1"/>
      <c r="G196" s="1"/>
      <c r="H196" s="1"/>
      <c r="I196" s="1"/>
      <c r="J196" s="1"/>
      <c r="K196" s="1"/>
      <c r="L196" s="1"/>
      <c r="M196" s="1"/>
      <c r="N196" s="1"/>
      <c r="O196" s="1"/>
      <c r="P196" s="1"/>
    </row>
    <row r="197" spans="2:16" x14ac:dyDescent="0.25">
      <c r="B197" s="2" t="s">
        <v>7</v>
      </c>
      <c r="C197" s="1"/>
      <c r="D197" s="1" t="s">
        <v>149</v>
      </c>
      <c r="E197" s="1"/>
      <c r="F197" s="1"/>
      <c r="G197" s="1"/>
      <c r="H197" s="1"/>
      <c r="I197" s="1"/>
      <c r="J197" s="1"/>
      <c r="K197" s="1"/>
      <c r="L197" s="1"/>
      <c r="M197" s="1"/>
      <c r="N197" s="1"/>
      <c r="O197" s="1"/>
      <c r="P197" s="1"/>
    </row>
    <row r="198" spans="2:16" x14ac:dyDescent="0.25">
      <c r="B198" s="2" t="s">
        <v>9</v>
      </c>
      <c r="C198" s="1"/>
      <c r="D198" s="1" t="s">
        <v>581</v>
      </c>
      <c r="E198" s="1"/>
      <c r="F198" s="1"/>
      <c r="G198" s="1"/>
      <c r="H198" s="1"/>
      <c r="I198" s="1"/>
      <c r="J198" s="1"/>
      <c r="K198" s="1"/>
      <c r="L198" s="1"/>
      <c r="M198" s="1"/>
      <c r="N198" s="1"/>
      <c r="O198" s="1"/>
      <c r="P198" s="1"/>
    </row>
    <row r="199" spans="2:16" x14ac:dyDescent="0.25">
      <c r="B199" s="2" t="s">
        <v>11</v>
      </c>
      <c r="C199" s="1"/>
      <c r="D199" s="1" t="s">
        <v>582</v>
      </c>
      <c r="E199" s="1"/>
      <c r="F199" s="1"/>
      <c r="G199" s="1"/>
      <c r="H199" s="1"/>
      <c r="I199" s="1"/>
      <c r="J199" s="1"/>
      <c r="K199" s="1"/>
      <c r="L199" s="1"/>
      <c r="M199" s="1"/>
      <c r="N199" s="1"/>
      <c r="O199" s="1"/>
      <c r="P199" s="1"/>
    </row>
    <row r="200" spans="2:16" x14ac:dyDescent="0.25">
      <c r="B200" s="2" t="s">
        <v>13</v>
      </c>
      <c r="C200" s="1"/>
      <c r="D200" s="1" t="s">
        <v>582</v>
      </c>
      <c r="E200" s="1"/>
      <c r="F200" s="1"/>
      <c r="G200" s="1"/>
      <c r="H200" s="1"/>
      <c r="I200" s="1"/>
      <c r="J200" s="1"/>
      <c r="K200" s="1"/>
      <c r="L200" s="1"/>
      <c r="M200" s="1"/>
      <c r="N200" s="1"/>
      <c r="O200" s="1"/>
      <c r="P200" s="1"/>
    </row>
    <row r="201" spans="2:16" x14ac:dyDescent="0.25">
      <c r="B201" s="2" t="s">
        <v>15</v>
      </c>
      <c r="C201" s="1"/>
      <c r="D201" s="1"/>
      <c r="E201" s="1"/>
      <c r="F201" s="1"/>
      <c r="G201" s="1"/>
      <c r="H201" s="1"/>
      <c r="I201" s="1"/>
      <c r="J201" s="1"/>
      <c r="K201" s="1"/>
      <c r="L201" s="1"/>
      <c r="M201" s="1"/>
      <c r="N201" s="1"/>
      <c r="O201" s="1"/>
      <c r="P201" s="1"/>
    </row>
    <row r="202" spans="2:16" x14ac:dyDescent="0.25">
      <c r="B202" s="2" t="s">
        <v>16</v>
      </c>
      <c r="C202" s="1"/>
      <c r="D202" s="1"/>
      <c r="E202" s="1"/>
      <c r="F202" s="1"/>
      <c r="G202" s="1"/>
      <c r="H202" s="1"/>
      <c r="I202" s="1"/>
      <c r="J202" s="1"/>
      <c r="K202" s="1"/>
      <c r="L202" s="1"/>
      <c r="M202" s="1"/>
      <c r="N202" s="1"/>
      <c r="O202" s="1"/>
      <c r="P202" s="1"/>
    </row>
    <row r="203" spans="2:16" x14ac:dyDescent="0.25">
      <c r="B203" s="2" t="s">
        <v>17</v>
      </c>
      <c r="C203" s="1"/>
      <c r="D203" s="1"/>
      <c r="E203" s="1"/>
      <c r="F203" s="1"/>
      <c r="G203" s="1"/>
      <c r="H203" s="1"/>
      <c r="I203" s="1"/>
      <c r="J203" s="1"/>
      <c r="K203" s="1"/>
      <c r="L203" s="1"/>
      <c r="M203" s="1"/>
      <c r="N203" s="1"/>
      <c r="O203" s="1"/>
      <c r="P203" s="1"/>
    </row>
    <row r="204" spans="2:16" x14ac:dyDescent="0.25">
      <c r="B204" s="2" t="s">
        <v>18</v>
      </c>
      <c r="C204" s="1"/>
      <c r="D204" s="1" t="s">
        <v>583</v>
      </c>
      <c r="E204" s="1"/>
      <c r="F204" s="1"/>
      <c r="G204" s="1"/>
      <c r="H204" s="1"/>
      <c r="I204" s="1"/>
      <c r="J204" s="1"/>
      <c r="K204" s="1"/>
      <c r="L204" s="1"/>
      <c r="M204" s="1"/>
      <c r="N204" s="1"/>
      <c r="O204" s="1"/>
      <c r="P204" s="1"/>
    </row>
    <row r="205" spans="2:16" x14ac:dyDescent="0.25">
      <c r="B205" s="2" t="s">
        <v>20</v>
      </c>
      <c r="C205" s="1"/>
      <c r="D205" s="1">
        <v>15</v>
      </c>
      <c r="E205" s="1"/>
      <c r="F205" s="1"/>
      <c r="G205" s="1"/>
      <c r="H205" s="1"/>
      <c r="I205" s="1"/>
      <c r="J205" s="1"/>
      <c r="K205" s="1"/>
      <c r="L205" s="1"/>
      <c r="M205" s="1"/>
      <c r="N205" s="1"/>
      <c r="O205" s="1"/>
      <c r="P205" s="1"/>
    </row>
    <row r="206" spans="2:16" x14ac:dyDescent="0.25">
      <c r="B206" s="2" t="s">
        <v>21</v>
      </c>
      <c r="C206" s="1"/>
      <c r="D206" s="1">
        <v>5</v>
      </c>
      <c r="E206" s="1"/>
      <c r="F206" s="1"/>
      <c r="G206" s="1"/>
      <c r="H206" s="1"/>
      <c r="I206" s="1"/>
      <c r="J206" s="1"/>
      <c r="K206" s="1"/>
      <c r="L206" s="1"/>
      <c r="M206" s="1"/>
      <c r="N206" s="1"/>
      <c r="O206" s="1"/>
      <c r="P206" s="1"/>
    </row>
    <row r="207" spans="2:16" x14ac:dyDescent="0.25">
      <c r="B207" s="2" t="s">
        <v>22</v>
      </c>
      <c r="C207" s="1"/>
      <c r="D207" s="1">
        <v>25</v>
      </c>
      <c r="E207" s="1"/>
      <c r="F207" s="1"/>
      <c r="G207" s="1"/>
      <c r="H207" s="1"/>
      <c r="I207" s="1"/>
      <c r="J207" s="1"/>
      <c r="K207" s="1"/>
      <c r="L207" s="1"/>
      <c r="M207" s="1"/>
      <c r="N207" s="1"/>
      <c r="O207" s="1"/>
      <c r="P207" s="1"/>
    </row>
    <row r="208" spans="2:16" x14ac:dyDescent="0.25">
      <c r="B208" s="2" t="s">
        <v>23</v>
      </c>
      <c r="C208" s="1"/>
      <c r="D208" s="1" t="s">
        <v>24</v>
      </c>
      <c r="E208" s="1"/>
      <c r="F208" s="1"/>
      <c r="G208" s="1"/>
      <c r="H208" s="1"/>
      <c r="I208" s="1"/>
      <c r="J208" s="1"/>
      <c r="K208" s="1"/>
      <c r="L208" s="1"/>
      <c r="M208" s="1"/>
      <c r="N208" s="1"/>
      <c r="O208" s="1"/>
      <c r="P208" s="1"/>
    </row>
    <row r="209" spans="2:16" x14ac:dyDescent="0.25">
      <c r="B209" s="2" t="s">
        <v>25</v>
      </c>
      <c r="C209" s="1"/>
      <c r="D209" s="1" t="s">
        <v>26</v>
      </c>
      <c r="E209" s="1"/>
      <c r="F209" s="1"/>
      <c r="G209" s="1"/>
      <c r="H209" s="1"/>
      <c r="I209" s="1"/>
      <c r="J209" s="1"/>
      <c r="K209" s="1"/>
      <c r="L209" s="1"/>
      <c r="M209" s="1"/>
      <c r="N209" s="1"/>
      <c r="O209" s="1"/>
      <c r="P209" s="1"/>
    </row>
    <row r="210" spans="2:16" x14ac:dyDescent="0.25">
      <c r="B210" s="2" t="s">
        <v>27</v>
      </c>
      <c r="C210" s="1"/>
      <c r="D210" s="1" t="s">
        <v>1269</v>
      </c>
      <c r="E210" s="1"/>
      <c r="F210" s="1"/>
      <c r="G210" s="1"/>
      <c r="H210" s="1"/>
      <c r="I210" s="1"/>
      <c r="J210" s="1"/>
      <c r="K210" s="1"/>
      <c r="L210" s="1"/>
      <c r="M210" s="1"/>
      <c r="N210" s="1"/>
      <c r="O210" s="1"/>
      <c r="P210" s="1"/>
    </row>
    <row r="211" spans="2:16" x14ac:dyDescent="0.25">
      <c r="B211" s="2" t="s">
        <v>29</v>
      </c>
      <c r="C211" s="1"/>
      <c r="D211" s="1"/>
      <c r="E211" s="1"/>
      <c r="F211" s="1"/>
      <c r="G211" s="1"/>
      <c r="H211" s="1"/>
      <c r="I211" s="1"/>
      <c r="J211" s="1"/>
      <c r="K211" s="1"/>
      <c r="L211" s="1"/>
      <c r="M211" s="1"/>
      <c r="N211" s="1"/>
      <c r="O211" s="1"/>
      <c r="P211" s="1"/>
    </row>
    <row r="212" spans="2:16" x14ac:dyDescent="0.25">
      <c r="B212" s="2" t="s">
        <v>30</v>
      </c>
      <c r="C212" s="1"/>
      <c r="D212" s="1" t="s">
        <v>66</v>
      </c>
      <c r="E212" s="1"/>
      <c r="F212" s="1"/>
      <c r="G212" s="1"/>
      <c r="H212" s="1"/>
      <c r="I212" s="1"/>
      <c r="J212" s="1"/>
      <c r="K212" s="1"/>
      <c r="L212" s="1"/>
      <c r="M212" s="1"/>
      <c r="N212" s="1"/>
      <c r="O212" s="1"/>
      <c r="P212" s="1"/>
    </row>
    <row r="213" spans="2:16" x14ac:dyDescent="0.25">
      <c r="B213" s="2" t="s">
        <v>32</v>
      </c>
      <c r="C213" s="1"/>
      <c r="D213" s="1" t="s">
        <v>584</v>
      </c>
      <c r="E213" s="1"/>
      <c r="F213" s="1"/>
      <c r="G213" s="1"/>
      <c r="H213" s="1"/>
      <c r="I213" s="1"/>
      <c r="J213" s="1"/>
      <c r="K213" s="1"/>
      <c r="L213" s="1"/>
      <c r="M213" s="1"/>
      <c r="N213" s="1"/>
      <c r="O213" s="1"/>
      <c r="P213" s="1"/>
    </row>
    <row r="214" spans="2:16" x14ac:dyDescent="0.25">
      <c r="B214" s="2" t="s">
        <v>34</v>
      </c>
      <c r="C214" s="1"/>
      <c r="D214" s="1" t="s">
        <v>545</v>
      </c>
      <c r="E214" s="1"/>
      <c r="F214" s="1"/>
      <c r="G214" s="1"/>
      <c r="H214" s="1"/>
      <c r="I214" s="1"/>
      <c r="J214" s="1"/>
      <c r="K214" s="1"/>
      <c r="L214" s="1"/>
      <c r="M214" s="1"/>
      <c r="N214" s="1"/>
      <c r="O214" s="1"/>
      <c r="P214" s="1"/>
    </row>
    <row r="216" spans="2:16" x14ac:dyDescent="0.25">
      <c r="B216" s="2" t="s">
        <v>5</v>
      </c>
      <c r="C216" s="1"/>
      <c r="D216" s="1" t="s">
        <v>585</v>
      </c>
      <c r="E216" s="1"/>
      <c r="F216" s="1"/>
      <c r="G216" s="1"/>
      <c r="H216" s="1"/>
      <c r="I216" s="1"/>
      <c r="J216" s="1"/>
      <c r="K216" s="1"/>
      <c r="L216" s="1"/>
      <c r="M216" s="1"/>
      <c r="N216" s="1"/>
      <c r="O216" s="1"/>
      <c r="P216" s="1"/>
    </row>
    <row r="217" spans="2:16" x14ac:dyDescent="0.25">
      <c r="B217" s="2" t="s">
        <v>7</v>
      </c>
      <c r="C217" s="1"/>
      <c r="D217" s="1" t="s">
        <v>149</v>
      </c>
      <c r="E217" s="1"/>
      <c r="F217" s="1"/>
      <c r="G217" s="1"/>
      <c r="H217" s="1"/>
      <c r="I217" s="1"/>
      <c r="J217" s="1"/>
      <c r="K217" s="1"/>
      <c r="L217" s="1"/>
      <c r="M217" s="1"/>
      <c r="N217" s="1"/>
      <c r="O217" s="1"/>
      <c r="P217" s="1"/>
    </row>
    <row r="218" spans="2:16" x14ac:dyDescent="0.25">
      <c r="B218" s="2" t="s">
        <v>9</v>
      </c>
      <c r="C218" s="1"/>
      <c r="D218" s="1" t="s">
        <v>586</v>
      </c>
      <c r="E218" s="1"/>
      <c r="F218" s="1"/>
      <c r="G218" s="1"/>
      <c r="H218" s="1"/>
      <c r="I218" s="1"/>
      <c r="J218" s="1"/>
      <c r="K218" s="1"/>
      <c r="L218" s="1"/>
      <c r="M218" s="1"/>
      <c r="N218" s="1"/>
      <c r="O218" s="1"/>
      <c r="P218" s="1"/>
    </row>
    <row r="219" spans="2:16" x14ac:dyDescent="0.25">
      <c r="B219" s="2" t="s">
        <v>11</v>
      </c>
      <c r="C219" s="1"/>
      <c r="D219" s="1" t="s">
        <v>587</v>
      </c>
      <c r="E219" s="1"/>
      <c r="F219" s="1"/>
      <c r="G219" s="1"/>
      <c r="H219" s="1"/>
      <c r="I219" s="1"/>
      <c r="J219" s="1"/>
      <c r="K219" s="1"/>
      <c r="L219" s="1"/>
      <c r="M219" s="1"/>
      <c r="N219" s="1"/>
      <c r="O219" s="1"/>
      <c r="P219" s="1"/>
    </row>
    <row r="220" spans="2:16" x14ac:dyDescent="0.25">
      <c r="B220" s="2" t="s">
        <v>13</v>
      </c>
      <c r="C220" s="1"/>
      <c r="D220" s="1" t="s">
        <v>588</v>
      </c>
      <c r="E220" s="1"/>
      <c r="F220" s="1"/>
      <c r="G220" s="1"/>
      <c r="H220" s="1"/>
      <c r="I220" s="1"/>
      <c r="J220" s="1"/>
      <c r="K220" s="1"/>
      <c r="L220" s="1"/>
      <c r="M220" s="1"/>
      <c r="N220" s="1"/>
      <c r="O220" s="1"/>
      <c r="P220" s="1"/>
    </row>
    <row r="221" spans="2:16" x14ac:dyDescent="0.25">
      <c r="B221" s="2" t="s">
        <v>15</v>
      </c>
      <c r="C221" s="1"/>
      <c r="D221" s="1"/>
      <c r="E221" s="1"/>
      <c r="F221" s="1"/>
      <c r="G221" s="1"/>
      <c r="H221" s="1"/>
      <c r="I221" s="1"/>
      <c r="J221" s="1"/>
      <c r="K221" s="1"/>
      <c r="L221" s="1"/>
      <c r="M221" s="1"/>
      <c r="N221" s="1"/>
      <c r="O221" s="1"/>
      <c r="P221" s="1"/>
    </row>
    <row r="222" spans="2:16" x14ac:dyDescent="0.25">
      <c r="B222" s="2" t="s">
        <v>16</v>
      </c>
      <c r="C222" s="1"/>
      <c r="D222" s="1"/>
      <c r="E222" s="1"/>
      <c r="F222" s="1"/>
      <c r="G222" s="1"/>
      <c r="H222" s="1"/>
      <c r="I222" s="1"/>
      <c r="J222" s="1"/>
      <c r="K222" s="1"/>
      <c r="L222" s="1"/>
      <c r="M222" s="1"/>
      <c r="N222" s="1"/>
      <c r="O222" s="1"/>
      <c r="P222" s="1"/>
    </row>
    <row r="223" spans="2:16" x14ac:dyDescent="0.25">
      <c r="B223" s="2" t="s">
        <v>17</v>
      </c>
      <c r="C223" s="1"/>
      <c r="D223" s="1"/>
      <c r="E223" s="1"/>
      <c r="F223" s="1"/>
      <c r="G223" s="1"/>
      <c r="H223" s="1"/>
      <c r="I223" s="1"/>
      <c r="J223" s="1"/>
      <c r="K223" s="1"/>
      <c r="L223" s="1"/>
      <c r="M223" s="1"/>
      <c r="N223" s="1"/>
      <c r="O223" s="1"/>
      <c r="P223" s="1"/>
    </row>
    <row r="224" spans="2:16" x14ac:dyDescent="0.25">
      <c r="B224" s="2" t="s">
        <v>18</v>
      </c>
      <c r="C224" s="1"/>
      <c r="D224" s="1" t="s">
        <v>542</v>
      </c>
      <c r="E224" s="1"/>
      <c r="F224" s="1"/>
      <c r="G224" s="1"/>
      <c r="H224" s="1"/>
      <c r="I224" s="1"/>
      <c r="J224" s="1"/>
      <c r="K224" s="1"/>
      <c r="L224" s="1"/>
      <c r="M224" s="1"/>
      <c r="N224" s="1"/>
      <c r="O224" s="1"/>
      <c r="P224" s="1"/>
    </row>
    <row r="225" spans="2:16" x14ac:dyDescent="0.25">
      <c r="B225" s="2" t="s">
        <v>20</v>
      </c>
      <c r="C225" s="1"/>
      <c r="D225" s="1">
        <v>90</v>
      </c>
      <c r="E225" s="1"/>
      <c r="F225" s="1"/>
      <c r="G225" s="1"/>
      <c r="H225" s="1"/>
      <c r="I225" s="1"/>
      <c r="J225" s="1"/>
      <c r="K225" s="1"/>
      <c r="L225" s="1"/>
      <c r="M225" s="1"/>
      <c r="N225" s="1"/>
      <c r="O225" s="1"/>
      <c r="P225" s="1"/>
    </row>
    <row r="226" spans="2:16" x14ac:dyDescent="0.25">
      <c r="B226" s="2" t="s">
        <v>21</v>
      </c>
      <c r="C226" s="1"/>
      <c r="D226" s="1">
        <v>5</v>
      </c>
      <c r="E226" s="1"/>
      <c r="F226" s="1"/>
      <c r="G226" s="1"/>
      <c r="H226" s="1"/>
      <c r="I226" s="1"/>
      <c r="J226" s="1"/>
      <c r="K226" s="1"/>
      <c r="L226" s="1"/>
      <c r="M226" s="1"/>
      <c r="N226" s="1"/>
      <c r="O226" s="1"/>
      <c r="P226" s="1"/>
    </row>
    <row r="227" spans="2:16" x14ac:dyDescent="0.25">
      <c r="B227" s="2" t="s">
        <v>22</v>
      </c>
      <c r="C227" s="1"/>
      <c r="D227" s="1">
        <v>100</v>
      </c>
      <c r="E227" s="1"/>
      <c r="F227" s="1"/>
      <c r="G227" s="1"/>
      <c r="H227" s="1"/>
      <c r="I227" s="1"/>
      <c r="J227" s="1"/>
      <c r="K227" s="1"/>
      <c r="L227" s="1"/>
      <c r="M227" s="1"/>
      <c r="N227" s="1"/>
      <c r="O227" s="1"/>
      <c r="P227" s="1"/>
    </row>
    <row r="228" spans="2:16" x14ac:dyDescent="0.25">
      <c r="B228" s="2" t="s">
        <v>23</v>
      </c>
      <c r="C228" s="1"/>
      <c r="D228" s="1" t="s">
        <v>49</v>
      </c>
      <c r="E228" s="1"/>
      <c r="F228" s="1"/>
      <c r="G228" s="1"/>
      <c r="H228" s="1"/>
      <c r="I228" s="1"/>
      <c r="J228" s="1"/>
      <c r="K228" s="1"/>
      <c r="L228" s="1"/>
      <c r="M228" s="1"/>
      <c r="N228" s="1"/>
      <c r="O228" s="1"/>
      <c r="P228" s="1"/>
    </row>
    <row r="229" spans="2:16" x14ac:dyDescent="0.25">
      <c r="B229" s="2" t="s">
        <v>25</v>
      </c>
      <c r="C229" s="1"/>
      <c r="D229" s="1" t="s">
        <v>26</v>
      </c>
      <c r="E229" s="1"/>
      <c r="F229" s="1"/>
      <c r="G229" s="1"/>
      <c r="H229" s="1"/>
      <c r="I229" s="1"/>
      <c r="J229" s="1"/>
      <c r="K229" s="1"/>
      <c r="L229" s="1"/>
      <c r="M229" s="1"/>
      <c r="N229" s="1"/>
      <c r="O229" s="1"/>
      <c r="P229" s="1"/>
    </row>
    <row r="230" spans="2:16" x14ac:dyDescent="0.25">
      <c r="B230" s="2" t="s">
        <v>27</v>
      </c>
      <c r="C230" s="1"/>
      <c r="D230" s="1" t="s">
        <v>1269</v>
      </c>
      <c r="E230" s="1"/>
      <c r="F230" s="1"/>
      <c r="G230" s="1"/>
      <c r="H230" s="1"/>
      <c r="I230" s="1"/>
      <c r="J230" s="1"/>
      <c r="K230" s="1"/>
      <c r="L230" s="1"/>
      <c r="M230" s="1"/>
      <c r="N230" s="1"/>
      <c r="O230" s="1"/>
      <c r="P230" s="1"/>
    </row>
    <row r="231" spans="2:16" x14ac:dyDescent="0.25">
      <c r="B231" s="2" t="s">
        <v>29</v>
      </c>
      <c r="C231" s="1"/>
      <c r="D231" s="1"/>
      <c r="E231" s="1"/>
      <c r="F231" s="1"/>
      <c r="G231" s="1"/>
      <c r="H231" s="1"/>
      <c r="I231" s="1"/>
      <c r="J231" s="1"/>
      <c r="K231" s="1"/>
      <c r="L231" s="1"/>
      <c r="M231" s="1"/>
      <c r="N231" s="1"/>
      <c r="O231" s="1"/>
      <c r="P231" s="1"/>
    </row>
    <row r="232" spans="2:16" x14ac:dyDescent="0.25">
      <c r="B232" s="2" t="s">
        <v>30</v>
      </c>
      <c r="C232" s="1"/>
      <c r="D232" s="1" t="s">
        <v>66</v>
      </c>
      <c r="E232" s="1"/>
      <c r="F232" s="1"/>
      <c r="G232" s="1"/>
      <c r="H232" s="1"/>
      <c r="I232" s="1"/>
      <c r="J232" s="1"/>
      <c r="K232" s="1"/>
      <c r="L232" s="1"/>
      <c r="M232" s="1"/>
      <c r="N232" s="1"/>
      <c r="O232" s="1"/>
      <c r="P232" s="1"/>
    </row>
    <row r="233" spans="2:16" x14ac:dyDescent="0.25">
      <c r="B233" s="2" t="s">
        <v>32</v>
      </c>
      <c r="C233" s="1"/>
      <c r="D233" s="1" t="s">
        <v>554</v>
      </c>
      <c r="E233" s="1"/>
      <c r="F233" s="1"/>
      <c r="G233" s="1"/>
      <c r="H233" s="1"/>
      <c r="I233" s="1"/>
      <c r="J233" s="1"/>
      <c r="K233" s="1"/>
      <c r="L233" s="1"/>
      <c r="M233" s="1"/>
      <c r="N233" s="1"/>
      <c r="O233" s="1"/>
      <c r="P233" s="1"/>
    </row>
    <row r="234" spans="2:16" x14ac:dyDescent="0.25">
      <c r="B234" s="2" t="s">
        <v>34</v>
      </c>
      <c r="C234" s="1"/>
      <c r="D234" s="1" t="s">
        <v>545</v>
      </c>
      <c r="E234" s="1"/>
      <c r="F234" s="1"/>
      <c r="G234" s="1"/>
      <c r="H234" s="1"/>
      <c r="I234" s="1"/>
      <c r="J234" s="1"/>
      <c r="K234" s="1"/>
      <c r="L234" s="1"/>
      <c r="M234" s="1"/>
      <c r="N234" s="1"/>
      <c r="O234" s="1"/>
      <c r="P234" s="1"/>
    </row>
    <row r="236" spans="2:16" x14ac:dyDescent="0.25">
      <c r="B236" s="2" t="s">
        <v>5</v>
      </c>
      <c r="C236" s="1"/>
      <c r="D236" s="1" t="s">
        <v>585</v>
      </c>
      <c r="E236" s="1"/>
      <c r="F236" s="1"/>
      <c r="G236" s="1"/>
      <c r="H236" s="1"/>
      <c r="I236" s="1"/>
      <c r="J236" s="1"/>
      <c r="K236" s="1"/>
      <c r="L236" s="1"/>
      <c r="M236" s="1"/>
      <c r="N236" s="1"/>
      <c r="O236" s="1"/>
      <c r="P236" s="1"/>
    </row>
    <row r="237" spans="2:16" x14ac:dyDescent="0.25">
      <c r="B237" s="2" t="s">
        <v>7</v>
      </c>
      <c r="C237" s="1"/>
      <c r="D237" s="1" t="s">
        <v>149</v>
      </c>
      <c r="E237" s="1"/>
      <c r="F237" s="1"/>
      <c r="G237" s="1"/>
      <c r="H237" s="1"/>
      <c r="I237" s="1"/>
      <c r="J237" s="1"/>
      <c r="K237" s="1"/>
      <c r="L237" s="1"/>
      <c r="M237" s="1"/>
      <c r="N237" s="1"/>
      <c r="O237" s="1"/>
      <c r="P237" s="1"/>
    </row>
    <row r="238" spans="2:16" x14ac:dyDescent="0.25">
      <c r="B238" s="2" t="s">
        <v>9</v>
      </c>
      <c r="C238" s="1"/>
      <c r="D238" s="1" t="s">
        <v>589</v>
      </c>
      <c r="E238" s="1"/>
      <c r="F238" s="1"/>
      <c r="G238" s="1"/>
      <c r="H238" s="1"/>
      <c r="I238" s="1"/>
      <c r="J238" s="1"/>
      <c r="K238" s="1"/>
      <c r="L238" s="1"/>
      <c r="M238" s="1"/>
      <c r="N238" s="1"/>
      <c r="O238" s="1"/>
      <c r="P238" s="1"/>
    </row>
    <row r="239" spans="2:16" x14ac:dyDescent="0.25">
      <c r="B239" s="2" t="s">
        <v>11</v>
      </c>
      <c r="C239" s="1"/>
      <c r="D239" s="1" t="s">
        <v>590</v>
      </c>
      <c r="E239" s="1"/>
      <c r="F239" s="1"/>
      <c r="G239" s="1"/>
      <c r="H239" s="1"/>
      <c r="I239" s="1"/>
      <c r="J239" s="1"/>
      <c r="K239" s="1"/>
      <c r="L239" s="1"/>
      <c r="M239" s="1"/>
      <c r="N239" s="1"/>
      <c r="O239" s="1"/>
      <c r="P239" s="1"/>
    </row>
    <row r="240" spans="2:16" x14ac:dyDescent="0.25">
      <c r="B240" s="2" t="s">
        <v>13</v>
      </c>
      <c r="C240" s="1"/>
      <c r="D240" s="1" t="s">
        <v>591</v>
      </c>
      <c r="E240" s="1"/>
      <c r="F240" s="1"/>
      <c r="G240" s="1"/>
      <c r="H240" s="1"/>
      <c r="I240" s="1"/>
      <c r="J240" s="1"/>
      <c r="K240" s="1"/>
      <c r="L240" s="1"/>
      <c r="M240" s="1"/>
      <c r="N240" s="1"/>
      <c r="O240" s="1"/>
      <c r="P240" s="1"/>
    </row>
    <row r="241" spans="2:16" x14ac:dyDescent="0.25">
      <c r="B241" s="2" t="s">
        <v>15</v>
      </c>
      <c r="C241" s="1"/>
      <c r="D241" s="1"/>
      <c r="E241" s="1"/>
      <c r="F241" s="1"/>
      <c r="G241" s="1"/>
      <c r="H241" s="1"/>
      <c r="I241" s="1"/>
      <c r="J241" s="1"/>
      <c r="K241" s="1"/>
      <c r="L241" s="1"/>
      <c r="M241" s="1"/>
      <c r="N241" s="1"/>
      <c r="O241" s="1"/>
      <c r="P241" s="1"/>
    </row>
    <row r="242" spans="2:16" x14ac:dyDescent="0.25">
      <c r="B242" s="2" t="s">
        <v>16</v>
      </c>
      <c r="C242" s="1"/>
      <c r="D242" s="1"/>
      <c r="E242" s="1"/>
      <c r="F242" s="1"/>
      <c r="G242" s="1"/>
      <c r="H242" s="1"/>
      <c r="I242" s="1"/>
      <c r="J242" s="1"/>
      <c r="K242" s="1"/>
      <c r="L242" s="1"/>
      <c r="M242" s="1"/>
      <c r="N242" s="1"/>
      <c r="O242" s="1"/>
      <c r="P242" s="1"/>
    </row>
    <row r="243" spans="2:16" x14ac:dyDescent="0.25">
      <c r="B243" s="2" t="s">
        <v>17</v>
      </c>
      <c r="C243" s="1"/>
      <c r="D243" s="1"/>
      <c r="E243" s="1"/>
      <c r="F243" s="1"/>
      <c r="G243" s="1"/>
      <c r="H243" s="1"/>
      <c r="I243" s="1"/>
      <c r="J243" s="1"/>
      <c r="K243" s="1"/>
      <c r="L243" s="1"/>
      <c r="M243" s="1"/>
      <c r="N243" s="1"/>
      <c r="O243" s="1"/>
      <c r="P243" s="1"/>
    </row>
    <row r="244" spans="2:16" x14ac:dyDescent="0.25">
      <c r="B244" s="2" t="s">
        <v>18</v>
      </c>
      <c r="C244" s="1"/>
      <c r="D244" s="1" t="s">
        <v>592</v>
      </c>
      <c r="E244" s="1"/>
      <c r="F244" s="1"/>
      <c r="G244" s="1"/>
      <c r="H244" s="1"/>
      <c r="I244" s="1"/>
      <c r="J244" s="1"/>
      <c r="K244" s="1"/>
      <c r="L244" s="1"/>
      <c r="M244" s="1"/>
      <c r="N244" s="1"/>
      <c r="O244" s="1"/>
      <c r="P244" s="1"/>
    </row>
    <row r="245" spans="2:16" x14ac:dyDescent="0.25">
      <c r="B245" s="2" t="s">
        <v>20</v>
      </c>
      <c r="C245" s="1"/>
      <c r="D245" s="1">
        <v>90</v>
      </c>
      <c r="E245" s="1"/>
      <c r="F245" s="1"/>
      <c r="G245" s="1"/>
      <c r="H245" s="1"/>
      <c r="I245" s="1"/>
      <c r="J245" s="1"/>
      <c r="K245" s="1"/>
      <c r="L245" s="1"/>
      <c r="M245" s="1"/>
      <c r="N245" s="1"/>
      <c r="O245" s="1"/>
      <c r="P245" s="1"/>
    </row>
    <row r="246" spans="2:16" x14ac:dyDescent="0.25">
      <c r="B246" s="2" t="s">
        <v>21</v>
      </c>
      <c r="C246" s="1"/>
      <c r="D246" s="1">
        <v>5</v>
      </c>
      <c r="E246" s="1"/>
      <c r="F246" s="1"/>
      <c r="G246" s="1"/>
      <c r="H246" s="1"/>
      <c r="I246" s="1"/>
      <c r="J246" s="1"/>
      <c r="K246" s="1"/>
      <c r="L246" s="1"/>
      <c r="M246" s="1"/>
      <c r="N246" s="1"/>
      <c r="O246" s="1"/>
      <c r="P246" s="1"/>
    </row>
    <row r="247" spans="2:16" x14ac:dyDescent="0.25">
      <c r="B247" s="2" t="s">
        <v>22</v>
      </c>
      <c r="C247" s="1"/>
      <c r="D247" s="1">
        <v>100</v>
      </c>
      <c r="E247" s="1"/>
      <c r="F247" s="1"/>
      <c r="G247" s="1"/>
      <c r="H247" s="1"/>
      <c r="I247" s="1"/>
      <c r="J247" s="1"/>
      <c r="K247" s="1"/>
      <c r="L247" s="1"/>
      <c r="M247" s="1"/>
      <c r="N247" s="1"/>
      <c r="O247" s="1"/>
      <c r="P247" s="1"/>
    </row>
    <row r="248" spans="2:16" x14ac:dyDescent="0.25">
      <c r="B248" s="2" t="s">
        <v>23</v>
      </c>
      <c r="C248" s="1"/>
      <c r="D248" s="1" t="s">
        <v>49</v>
      </c>
      <c r="E248" s="1"/>
      <c r="F248" s="1"/>
      <c r="G248" s="1"/>
      <c r="H248" s="1"/>
      <c r="I248" s="1"/>
      <c r="J248" s="1"/>
      <c r="K248" s="1"/>
      <c r="L248" s="1"/>
      <c r="M248" s="1"/>
      <c r="N248" s="1"/>
      <c r="O248" s="1"/>
      <c r="P248" s="1"/>
    </row>
    <row r="249" spans="2:16" x14ac:dyDescent="0.25">
      <c r="B249" s="2" t="s">
        <v>25</v>
      </c>
      <c r="C249" s="1"/>
      <c r="D249" s="1" t="s">
        <v>26</v>
      </c>
      <c r="E249" s="1"/>
      <c r="F249" s="1"/>
      <c r="G249" s="1"/>
      <c r="H249" s="1"/>
      <c r="I249" s="1"/>
      <c r="J249" s="1"/>
      <c r="K249" s="1"/>
      <c r="L249" s="1"/>
      <c r="M249" s="1"/>
      <c r="N249" s="1"/>
      <c r="O249" s="1"/>
      <c r="P249" s="1"/>
    </row>
    <row r="250" spans="2:16" x14ac:dyDescent="0.25">
      <c r="B250" s="2" t="s">
        <v>27</v>
      </c>
      <c r="C250" s="1"/>
      <c r="D250" s="1" t="s">
        <v>1269</v>
      </c>
      <c r="E250" s="1"/>
      <c r="F250" s="1"/>
      <c r="G250" s="1"/>
      <c r="H250" s="1"/>
      <c r="I250" s="1"/>
      <c r="J250" s="1"/>
      <c r="K250" s="1"/>
      <c r="L250" s="1"/>
      <c r="M250" s="1"/>
      <c r="N250" s="1"/>
      <c r="O250" s="1"/>
      <c r="P250" s="1"/>
    </row>
    <row r="251" spans="2:16" x14ac:dyDescent="0.25">
      <c r="B251" s="2" t="s">
        <v>29</v>
      </c>
      <c r="C251" s="1"/>
      <c r="D251" s="1"/>
      <c r="E251" s="1"/>
      <c r="F251" s="1"/>
      <c r="G251" s="1"/>
      <c r="H251" s="1"/>
      <c r="I251" s="1"/>
      <c r="J251" s="1"/>
      <c r="K251" s="1"/>
      <c r="L251" s="1"/>
      <c r="M251" s="1"/>
      <c r="N251" s="1"/>
      <c r="O251" s="1"/>
      <c r="P251" s="1"/>
    </row>
    <row r="252" spans="2:16" x14ac:dyDescent="0.25">
      <c r="B252" s="2" t="s">
        <v>30</v>
      </c>
      <c r="C252" s="1"/>
      <c r="D252" s="1" t="s">
        <v>66</v>
      </c>
      <c r="E252" s="1"/>
      <c r="F252" s="1"/>
      <c r="G252" s="1"/>
      <c r="H252" s="1"/>
      <c r="I252" s="1"/>
      <c r="J252" s="1"/>
      <c r="K252" s="1"/>
      <c r="L252" s="1"/>
      <c r="M252" s="1"/>
      <c r="N252" s="1"/>
      <c r="O252" s="1"/>
      <c r="P252" s="1"/>
    </row>
    <row r="253" spans="2:16" x14ac:dyDescent="0.25">
      <c r="B253" s="2" t="s">
        <v>32</v>
      </c>
      <c r="C253" s="1"/>
      <c r="D253" s="1" t="s">
        <v>554</v>
      </c>
      <c r="E253" s="1"/>
      <c r="F253" s="1"/>
      <c r="G253" s="1"/>
      <c r="H253" s="1"/>
      <c r="I253" s="1"/>
      <c r="J253" s="1"/>
      <c r="K253" s="1"/>
      <c r="L253" s="1"/>
      <c r="M253" s="1"/>
      <c r="N253" s="1"/>
      <c r="O253" s="1"/>
      <c r="P253" s="1"/>
    </row>
    <row r="254" spans="2:16" x14ac:dyDescent="0.25">
      <c r="B254" s="2" t="s">
        <v>34</v>
      </c>
      <c r="C254" s="1"/>
      <c r="D254" s="1" t="s">
        <v>545</v>
      </c>
      <c r="E254" s="1"/>
      <c r="F254" s="1"/>
      <c r="G254" s="1"/>
      <c r="H254" s="1"/>
      <c r="I254" s="1"/>
      <c r="J254" s="1"/>
      <c r="K254" s="1"/>
      <c r="L254" s="1"/>
      <c r="M254" s="1"/>
      <c r="N254" s="1"/>
      <c r="O254" s="1"/>
      <c r="P254" s="1"/>
    </row>
  </sheetData>
  <mergeCells count="445">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40:C240"/>
    <mergeCell ref="D240:P240"/>
    <mergeCell ref="B241:C241"/>
    <mergeCell ref="D241:P241"/>
    <mergeCell ref="B242:C242"/>
    <mergeCell ref="D242:P242"/>
    <mergeCell ref="B243:C243"/>
    <mergeCell ref="D243:P243"/>
    <mergeCell ref="B244:C244"/>
    <mergeCell ref="D244:P244"/>
    <mergeCell ref="B234:C234"/>
    <mergeCell ref="D234:P234"/>
    <mergeCell ref="B236:C236"/>
    <mergeCell ref="D236:P236"/>
    <mergeCell ref="B237:C237"/>
    <mergeCell ref="D237:P237"/>
    <mergeCell ref="B238:C238"/>
    <mergeCell ref="D238:P238"/>
    <mergeCell ref="B239:C239"/>
    <mergeCell ref="D239:P239"/>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9:C219"/>
    <mergeCell ref="D219:P219"/>
    <mergeCell ref="B220:C220"/>
    <mergeCell ref="D220:P220"/>
    <mergeCell ref="B221:C221"/>
    <mergeCell ref="D221:P221"/>
    <mergeCell ref="B222:C222"/>
    <mergeCell ref="D222:P222"/>
    <mergeCell ref="B223:C223"/>
    <mergeCell ref="D223:P223"/>
    <mergeCell ref="B213:C213"/>
    <mergeCell ref="D213:P213"/>
    <mergeCell ref="B214:C214"/>
    <mergeCell ref="D214:P214"/>
    <mergeCell ref="B216:C216"/>
    <mergeCell ref="D216:P216"/>
    <mergeCell ref="B217:C217"/>
    <mergeCell ref="D217:P217"/>
    <mergeCell ref="B218:C218"/>
    <mergeCell ref="D218:P218"/>
    <mergeCell ref="B208:C208"/>
    <mergeCell ref="D208:P208"/>
    <mergeCell ref="B209:C209"/>
    <mergeCell ref="D209:P209"/>
    <mergeCell ref="B210:C210"/>
    <mergeCell ref="D210:P210"/>
    <mergeCell ref="B211:C211"/>
    <mergeCell ref="D211:P211"/>
    <mergeCell ref="B212:C212"/>
    <mergeCell ref="D212:P212"/>
    <mergeCell ref="B203:C203"/>
    <mergeCell ref="D203:P203"/>
    <mergeCell ref="B204:C204"/>
    <mergeCell ref="D204:P204"/>
    <mergeCell ref="B205:C205"/>
    <mergeCell ref="D205:P205"/>
    <mergeCell ref="B206:C206"/>
    <mergeCell ref="D206:P206"/>
    <mergeCell ref="B207:C207"/>
    <mergeCell ref="D207:P207"/>
    <mergeCell ref="B198:C198"/>
    <mergeCell ref="D198:P198"/>
    <mergeCell ref="B199:C199"/>
    <mergeCell ref="D199:P199"/>
    <mergeCell ref="B200:C200"/>
    <mergeCell ref="D200:P200"/>
    <mergeCell ref="B201:C201"/>
    <mergeCell ref="D201:P201"/>
    <mergeCell ref="B202:C202"/>
    <mergeCell ref="D202:P202"/>
    <mergeCell ref="B192:C192"/>
    <mergeCell ref="D192:P192"/>
    <mergeCell ref="B193:C193"/>
    <mergeCell ref="D193:P193"/>
    <mergeCell ref="B194:C194"/>
    <mergeCell ref="D194:P194"/>
    <mergeCell ref="B196:C196"/>
    <mergeCell ref="D196:P196"/>
    <mergeCell ref="B197:C197"/>
    <mergeCell ref="D197:P197"/>
    <mergeCell ref="B187:C187"/>
    <mergeCell ref="D187:P187"/>
    <mergeCell ref="B188:C188"/>
    <mergeCell ref="D188:P188"/>
    <mergeCell ref="B189:C189"/>
    <mergeCell ref="D189:P189"/>
    <mergeCell ref="B190:C190"/>
    <mergeCell ref="D190:P190"/>
    <mergeCell ref="B191:C191"/>
    <mergeCell ref="D191:P191"/>
    <mergeCell ref="B182:C182"/>
    <mergeCell ref="D182:P182"/>
    <mergeCell ref="B183:C183"/>
    <mergeCell ref="D183:P183"/>
    <mergeCell ref="B184:C184"/>
    <mergeCell ref="D184:P184"/>
    <mergeCell ref="B185:C185"/>
    <mergeCell ref="D185:P185"/>
    <mergeCell ref="B186:C186"/>
    <mergeCell ref="D186:P186"/>
    <mergeCell ref="B177:C177"/>
    <mergeCell ref="D177:P177"/>
    <mergeCell ref="B178:C178"/>
    <mergeCell ref="D178:P178"/>
    <mergeCell ref="B179:C179"/>
    <mergeCell ref="D179:P179"/>
    <mergeCell ref="B180:C180"/>
    <mergeCell ref="D180:P180"/>
    <mergeCell ref="B181:C181"/>
    <mergeCell ref="D181:P181"/>
    <mergeCell ref="B171:C171"/>
    <mergeCell ref="D171:P171"/>
    <mergeCell ref="B172:C172"/>
    <mergeCell ref="D172:P172"/>
    <mergeCell ref="B173:C173"/>
    <mergeCell ref="D173:P173"/>
    <mergeCell ref="B174:C174"/>
    <mergeCell ref="D174:P174"/>
    <mergeCell ref="B176:C176"/>
    <mergeCell ref="D176:P176"/>
    <mergeCell ref="B166:C166"/>
    <mergeCell ref="D166:P166"/>
    <mergeCell ref="B167:C167"/>
    <mergeCell ref="D167:P167"/>
    <mergeCell ref="B168:C168"/>
    <mergeCell ref="D168:P168"/>
    <mergeCell ref="B169:C169"/>
    <mergeCell ref="D169:P169"/>
    <mergeCell ref="B170:C170"/>
    <mergeCell ref="D170:P170"/>
    <mergeCell ref="B161:C161"/>
    <mergeCell ref="D161:P161"/>
    <mergeCell ref="B162:C162"/>
    <mergeCell ref="D162:P162"/>
    <mergeCell ref="B163:C163"/>
    <mergeCell ref="D163:P163"/>
    <mergeCell ref="B164:C164"/>
    <mergeCell ref="D164:P164"/>
    <mergeCell ref="B165:C165"/>
    <mergeCell ref="D165:P165"/>
    <mergeCell ref="B156:C156"/>
    <mergeCell ref="D156:P156"/>
    <mergeCell ref="B157:C157"/>
    <mergeCell ref="D157:P157"/>
    <mergeCell ref="B158:C158"/>
    <mergeCell ref="D158:P158"/>
    <mergeCell ref="B159:C159"/>
    <mergeCell ref="D159:P159"/>
    <mergeCell ref="B160:C160"/>
    <mergeCell ref="D160:P160"/>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40:C140"/>
    <mergeCell ref="D140:P140"/>
    <mergeCell ref="B141:C141"/>
    <mergeCell ref="D141:P141"/>
    <mergeCell ref="B142:C142"/>
    <mergeCell ref="D142:P142"/>
    <mergeCell ref="B143:C143"/>
    <mergeCell ref="D143:P143"/>
    <mergeCell ref="B144:C144"/>
    <mergeCell ref="D144:P144"/>
    <mergeCell ref="B134:C134"/>
    <mergeCell ref="D134:P134"/>
    <mergeCell ref="B136:C136"/>
    <mergeCell ref="D136:P136"/>
    <mergeCell ref="B137:C137"/>
    <mergeCell ref="D137:P137"/>
    <mergeCell ref="B138:C138"/>
    <mergeCell ref="D138:P138"/>
    <mergeCell ref="B139:C139"/>
    <mergeCell ref="D139:P139"/>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9:C119"/>
    <mergeCell ref="D119:P119"/>
    <mergeCell ref="B120:C120"/>
    <mergeCell ref="D120:P120"/>
    <mergeCell ref="B121:C121"/>
    <mergeCell ref="D121:P121"/>
    <mergeCell ref="B122:C122"/>
    <mergeCell ref="D122:P122"/>
    <mergeCell ref="B123:C123"/>
    <mergeCell ref="D123:P123"/>
    <mergeCell ref="B113:C113"/>
    <mergeCell ref="D113:P113"/>
    <mergeCell ref="B114:C114"/>
    <mergeCell ref="D114:P114"/>
    <mergeCell ref="B116:C116"/>
    <mergeCell ref="D116:P116"/>
    <mergeCell ref="B117:C117"/>
    <mergeCell ref="D117:P117"/>
    <mergeCell ref="B118:C118"/>
    <mergeCell ref="D118:P118"/>
    <mergeCell ref="B108:C108"/>
    <mergeCell ref="D108:P108"/>
    <mergeCell ref="B109:C109"/>
    <mergeCell ref="D109:P109"/>
    <mergeCell ref="B110:C110"/>
    <mergeCell ref="D110:P110"/>
    <mergeCell ref="B111:C111"/>
    <mergeCell ref="D111:P111"/>
    <mergeCell ref="B112:C112"/>
    <mergeCell ref="D112:P112"/>
    <mergeCell ref="B103:C103"/>
    <mergeCell ref="D103:P103"/>
    <mergeCell ref="B104:C104"/>
    <mergeCell ref="D104:P104"/>
    <mergeCell ref="B105:C105"/>
    <mergeCell ref="D105:P105"/>
    <mergeCell ref="B106:C106"/>
    <mergeCell ref="D106:P106"/>
    <mergeCell ref="B107:C107"/>
    <mergeCell ref="D107:P107"/>
    <mergeCell ref="B98:C98"/>
    <mergeCell ref="D98:P98"/>
    <mergeCell ref="B99:C99"/>
    <mergeCell ref="D99:P99"/>
    <mergeCell ref="B100:C100"/>
    <mergeCell ref="D100:P100"/>
    <mergeCell ref="B101:C101"/>
    <mergeCell ref="D101:P101"/>
    <mergeCell ref="B102:C102"/>
    <mergeCell ref="D102:P102"/>
    <mergeCell ref="B92:C92"/>
    <mergeCell ref="D92:P92"/>
    <mergeCell ref="B93:C93"/>
    <mergeCell ref="D93:P93"/>
    <mergeCell ref="B94:C94"/>
    <mergeCell ref="D94:P94"/>
    <mergeCell ref="B96:C96"/>
    <mergeCell ref="D96:P96"/>
    <mergeCell ref="B97:C97"/>
    <mergeCell ref="D97:P97"/>
    <mergeCell ref="B87:C87"/>
    <mergeCell ref="D87:P87"/>
    <mergeCell ref="B88:C88"/>
    <mergeCell ref="D88:P88"/>
    <mergeCell ref="B89:C89"/>
    <mergeCell ref="D89:P89"/>
    <mergeCell ref="B90:C90"/>
    <mergeCell ref="D90:P90"/>
    <mergeCell ref="B91:C91"/>
    <mergeCell ref="D91:P91"/>
    <mergeCell ref="B82:C82"/>
    <mergeCell ref="D82:P82"/>
    <mergeCell ref="B83:C83"/>
    <mergeCell ref="D83:P83"/>
    <mergeCell ref="B84:C84"/>
    <mergeCell ref="D84:P84"/>
    <mergeCell ref="B85:C85"/>
    <mergeCell ref="D85:P85"/>
    <mergeCell ref="B86:C86"/>
    <mergeCell ref="D86:P86"/>
    <mergeCell ref="B77:C77"/>
    <mergeCell ref="D77:P77"/>
    <mergeCell ref="B78:C78"/>
    <mergeCell ref="D78:P78"/>
    <mergeCell ref="B79:C79"/>
    <mergeCell ref="D79:P79"/>
    <mergeCell ref="B80:C80"/>
    <mergeCell ref="D80:P80"/>
    <mergeCell ref="B81:C81"/>
    <mergeCell ref="D81:P81"/>
    <mergeCell ref="B71:C71"/>
    <mergeCell ref="D71:P71"/>
    <mergeCell ref="B72:C72"/>
    <mergeCell ref="D72:P72"/>
    <mergeCell ref="B73:C73"/>
    <mergeCell ref="D73:P73"/>
    <mergeCell ref="B74:C74"/>
    <mergeCell ref="D74:P74"/>
    <mergeCell ref="B76:C76"/>
    <mergeCell ref="D76:P76"/>
    <mergeCell ref="B66:C66"/>
    <mergeCell ref="D66:P66"/>
    <mergeCell ref="B67:C67"/>
    <mergeCell ref="D67:P67"/>
    <mergeCell ref="B68:C68"/>
    <mergeCell ref="D68:P68"/>
    <mergeCell ref="B69:C69"/>
    <mergeCell ref="D69:P69"/>
    <mergeCell ref="B70:C70"/>
    <mergeCell ref="D70:P70"/>
    <mergeCell ref="B61:C61"/>
    <mergeCell ref="D61:P61"/>
    <mergeCell ref="B62:C62"/>
    <mergeCell ref="D62:P62"/>
    <mergeCell ref="B63:C63"/>
    <mergeCell ref="D63:P63"/>
    <mergeCell ref="B64:C64"/>
    <mergeCell ref="D64:P64"/>
    <mergeCell ref="B65:C65"/>
    <mergeCell ref="D65:P65"/>
    <mergeCell ref="B56:C56"/>
    <mergeCell ref="D56:P56"/>
    <mergeCell ref="B57:C57"/>
    <mergeCell ref="D57:P57"/>
    <mergeCell ref="B58:C58"/>
    <mergeCell ref="D58:P58"/>
    <mergeCell ref="B59:C59"/>
    <mergeCell ref="D59:P59"/>
    <mergeCell ref="B60:C60"/>
    <mergeCell ref="D60:P60"/>
    <mergeCell ref="C45:P45"/>
    <mergeCell ref="C46:P46"/>
    <mergeCell ref="C47:P47"/>
    <mergeCell ref="C48:P48"/>
    <mergeCell ref="C49:P49"/>
    <mergeCell ref="C50:P50"/>
    <mergeCell ref="C51:P51"/>
    <mergeCell ref="C52:P52"/>
    <mergeCell ref="B54:P54"/>
    <mergeCell ref="C40:F40"/>
    <mergeCell ref="G40:J40"/>
    <mergeCell ref="K40:P40"/>
    <mergeCell ref="C41:F41"/>
    <mergeCell ref="G41:J41"/>
    <mergeCell ref="K41:P41"/>
    <mergeCell ref="B42:P42"/>
    <mergeCell ref="C43:P43"/>
    <mergeCell ref="C44:P44"/>
    <mergeCell ref="C37:F37"/>
    <mergeCell ref="G37:J37"/>
    <mergeCell ref="K37:P37"/>
    <mergeCell ref="C38:F38"/>
    <mergeCell ref="G38:J38"/>
    <mergeCell ref="K38:P38"/>
    <mergeCell ref="C39:F39"/>
    <mergeCell ref="G39:J39"/>
    <mergeCell ref="K39:P39"/>
    <mergeCell ref="C34:F34"/>
    <mergeCell ref="G34:J34"/>
    <mergeCell ref="K34:P34"/>
    <mergeCell ref="C35:F35"/>
    <mergeCell ref="G35:J35"/>
    <mergeCell ref="K35:P35"/>
    <mergeCell ref="C36:F36"/>
    <mergeCell ref="G36:J36"/>
    <mergeCell ref="K36:P36"/>
    <mergeCell ref="B29:O29"/>
    <mergeCell ref="B30:O30"/>
    <mergeCell ref="C31:F31"/>
    <mergeCell ref="G31:J31"/>
    <mergeCell ref="K31:P31"/>
    <mergeCell ref="C32:F32"/>
    <mergeCell ref="G32:J32"/>
    <mergeCell ref="K32:P32"/>
    <mergeCell ref="C33:F33"/>
    <mergeCell ref="G33:J33"/>
    <mergeCell ref="K33:P33"/>
    <mergeCell ref="B15:O15"/>
    <mergeCell ref="B16:N16"/>
    <mergeCell ref="B17:C17"/>
    <mergeCell ref="B20:O20"/>
    <mergeCell ref="B21:N21"/>
    <mergeCell ref="B22:C22"/>
    <mergeCell ref="B24:O24"/>
    <mergeCell ref="B25:N25"/>
    <mergeCell ref="B26:C26"/>
    <mergeCell ref="B1:P1"/>
    <mergeCell ref="B2:N2"/>
    <mergeCell ref="B3:C3"/>
    <mergeCell ref="B6:O6"/>
    <mergeCell ref="B7:N7"/>
    <mergeCell ref="B8:C8"/>
    <mergeCell ref="B11:O11"/>
    <mergeCell ref="B12:N12"/>
    <mergeCell ref="B13:C13"/>
  </mergeCells>
  <conditionalFormatting sqref="O4">
    <cfRule type="containsText" dxfId="698" priority="1" operator="containsText" text="Atingiu">
      <formula>NOT(ISERROR(SEARCH("Atingiu",O4)))</formula>
    </cfRule>
    <cfRule type="containsText" dxfId="697" priority="1" operator="containsText" text="Superou">
      <formula>NOT(ISERROR(SEARCH("Superou",O4)))</formula>
    </cfRule>
    <cfRule type="containsText" dxfId="696" priority="1" operator="containsText" text="Não">
      <formula>NOT(ISERROR(SEARCH("Não",O4)))</formula>
    </cfRule>
  </conditionalFormatting>
  <conditionalFormatting sqref="O5">
    <cfRule type="containsText" dxfId="695" priority="2" operator="containsText" text="Atingiu">
      <formula>NOT(ISERROR(SEARCH("Atingiu",O5)))</formula>
    </cfRule>
    <cfRule type="containsText" dxfId="694" priority="2" operator="containsText" text="Superou">
      <formula>NOT(ISERROR(SEARCH("Superou",O5)))</formula>
    </cfRule>
    <cfRule type="containsText" dxfId="693" priority="2" operator="containsText" text="Não">
      <formula>NOT(ISERROR(SEARCH("Não",O5)))</formula>
    </cfRule>
  </conditionalFormatting>
  <conditionalFormatting sqref="P6">
    <cfRule type="cellIs" dxfId="692" priority="3" operator="equal">
      <formula>1</formula>
    </cfRule>
    <cfRule type="cellIs" dxfId="691" priority="3" operator="greaterThan">
      <formula>1</formula>
    </cfRule>
    <cfRule type="cellIs" dxfId="690" priority="3" operator="lessThan">
      <formula>1</formula>
    </cfRule>
  </conditionalFormatting>
  <conditionalFormatting sqref="O9">
    <cfRule type="containsText" dxfId="689" priority="4" operator="containsText" text="Atingiu">
      <formula>NOT(ISERROR(SEARCH("Atingiu",O9)))</formula>
    </cfRule>
    <cfRule type="containsText" dxfId="688" priority="4" operator="containsText" text="Superou">
      <formula>NOT(ISERROR(SEARCH("Superou",O9)))</formula>
    </cfRule>
    <cfRule type="containsText" dxfId="687" priority="4" operator="containsText" text="Não">
      <formula>NOT(ISERROR(SEARCH("Não",O9)))</formula>
    </cfRule>
  </conditionalFormatting>
  <conditionalFormatting sqref="O10">
    <cfRule type="containsText" dxfId="686" priority="5" operator="containsText" text="Atingiu">
      <formula>NOT(ISERROR(SEARCH("Atingiu",O10)))</formula>
    </cfRule>
    <cfRule type="containsText" dxfId="685" priority="5" operator="containsText" text="Superou">
      <formula>NOT(ISERROR(SEARCH("Superou",O10)))</formula>
    </cfRule>
    <cfRule type="containsText" dxfId="684" priority="5" operator="containsText" text="Não">
      <formula>NOT(ISERROR(SEARCH("Não",O10)))</formula>
    </cfRule>
  </conditionalFormatting>
  <conditionalFormatting sqref="P11">
    <cfRule type="cellIs" dxfId="683" priority="6" operator="equal">
      <formula>1</formula>
    </cfRule>
    <cfRule type="cellIs" dxfId="682" priority="6" operator="greaterThan">
      <formula>1</formula>
    </cfRule>
    <cfRule type="cellIs" dxfId="681" priority="6" operator="lessThan">
      <formula>1</formula>
    </cfRule>
  </conditionalFormatting>
  <conditionalFormatting sqref="O14">
    <cfRule type="containsText" dxfId="680" priority="7" operator="containsText" text="Atingiu">
      <formula>NOT(ISERROR(SEARCH("Atingiu",O14)))</formula>
    </cfRule>
    <cfRule type="containsText" dxfId="679" priority="7" operator="containsText" text="Superou">
      <formula>NOT(ISERROR(SEARCH("Superou",O14)))</formula>
    </cfRule>
    <cfRule type="containsText" dxfId="678" priority="7" operator="containsText" text="Não">
      <formula>NOT(ISERROR(SEARCH("Não",O14)))</formula>
    </cfRule>
  </conditionalFormatting>
  <conditionalFormatting sqref="P15">
    <cfRule type="cellIs" dxfId="677" priority="8" operator="equal">
      <formula>1</formula>
    </cfRule>
    <cfRule type="cellIs" dxfId="676" priority="8" operator="greaterThan">
      <formula>1</formula>
    </cfRule>
    <cfRule type="cellIs" dxfId="675" priority="8" operator="lessThan">
      <formula>1</formula>
    </cfRule>
  </conditionalFormatting>
  <conditionalFormatting sqref="O18">
    <cfRule type="containsText" dxfId="674" priority="9" operator="containsText" text="Atingiu">
      <formula>NOT(ISERROR(SEARCH("Atingiu",O18)))</formula>
    </cfRule>
    <cfRule type="containsText" dxfId="673" priority="9" operator="containsText" text="Superou">
      <formula>NOT(ISERROR(SEARCH("Superou",O18)))</formula>
    </cfRule>
    <cfRule type="containsText" dxfId="672" priority="9" operator="containsText" text="Não">
      <formula>NOT(ISERROR(SEARCH("Não",O18)))</formula>
    </cfRule>
  </conditionalFormatting>
  <conditionalFormatting sqref="O19">
    <cfRule type="containsText" dxfId="671" priority="10" operator="containsText" text="Atingiu">
      <formula>NOT(ISERROR(SEARCH("Atingiu",O19)))</formula>
    </cfRule>
    <cfRule type="containsText" dxfId="670" priority="10" operator="containsText" text="Superou">
      <formula>NOT(ISERROR(SEARCH("Superou",O19)))</formula>
    </cfRule>
    <cfRule type="containsText" dxfId="669" priority="10" operator="containsText" text="Não">
      <formula>NOT(ISERROR(SEARCH("Não",O19)))</formula>
    </cfRule>
  </conditionalFormatting>
  <conditionalFormatting sqref="P20">
    <cfRule type="cellIs" dxfId="668" priority="11" operator="equal">
      <formula>1</formula>
    </cfRule>
    <cfRule type="cellIs" dxfId="667" priority="11" operator="greaterThan">
      <formula>1</formula>
    </cfRule>
    <cfRule type="cellIs" dxfId="666" priority="11" operator="lessThan">
      <formula>1</formula>
    </cfRule>
  </conditionalFormatting>
  <conditionalFormatting sqref="O23">
    <cfRule type="containsText" dxfId="665" priority="12" operator="containsText" text="Atingiu">
      <formula>NOT(ISERROR(SEARCH("Atingiu",O23)))</formula>
    </cfRule>
    <cfRule type="containsText" dxfId="664" priority="12" operator="containsText" text="Superou">
      <formula>NOT(ISERROR(SEARCH("Superou",O23)))</formula>
    </cfRule>
    <cfRule type="containsText" dxfId="663" priority="12" operator="containsText" text="Não">
      <formula>NOT(ISERROR(SEARCH("Não",O23)))</formula>
    </cfRule>
  </conditionalFormatting>
  <conditionalFormatting sqref="P24">
    <cfRule type="cellIs" dxfId="662" priority="13" operator="equal">
      <formula>1</formula>
    </cfRule>
    <cfRule type="cellIs" dxfId="661" priority="13" operator="greaterThan">
      <formula>1</formula>
    </cfRule>
    <cfRule type="cellIs" dxfId="660" priority="13" operator="lessThan">
      <formula>1</formula>
    </cfRule>
  </conditionalFormatting>
  <conditionalFormatting sqref="O27">
    <cfRule type="containsText" dxfId="659" priority="14" operator="containsText" text="Atingiu">
      <formula>NOT(ISERROR(SEARCH("Atingiu",O27)))</formula>
    </cfRule>
    <cfRule type="containsText" dxfId="658" priority="14" operator="containsText" text="Superou">
      <formula>NOT(ISERROR(SEARCH("Superou",O27)))</formula>
    </cfRule>
    <cfRule type="containsText" dxfId="657" priority="14" operator="containsText" text="Não">
      <formula>NOT(ISERROR(SEARCH("Não",O27)))</formula>
    </cfRule>
  </conditionalFormatting>
  <conditionalFormatting sqref="O28">
    <cfRule type="containsText" dxfId="656" priority="15" operator="containsText" text="Atingiu">
      <formula>NOT(ISERROR(SEARCH("Atingiu",O28)))</formula>
    </cfRule>
    <cfRule type="containsText" dxfId="655" priority="15" operator="containsText" text="Superou">
      <formula>NOT(ISERROR(SEARCH("Superou",O28)))</formula>
    </cfRule>
    <cfRule type="containsText" dxfId="654" priority="15" operator="containsText" text="Não">
      <formula>NOT(ISERROR(SEARCH("Não",O28)))</formula>
    </cfRule>
  </conditionalFormatting>
  <conditionalFormatting sqref="P29">
    <cfRule type="cellIs" dxfId="653" priority="16" operator="equal">
      <formula>1</formula>
    </cfRule>
    <cfRule type="cellIs" dxfId="652" priority="16" operator="greaterThan">
      <formula>1</formula>
    </cfRule>
    <cfRule type="cellIs" dxfId="651" priority="16" operator="lessThan">
      <formula>1</formula>
    </cfRule>
  </conditionalFormatting>
  <conditionalFormatting sqref="P30">
    <cfRule type="cellIs" dxfId="650" priority="17" operator="equal">
      <formula>1</formula>
    </cfRule>
    <cfRule type="cellIs" dxfId="649" priority="17" operator="greaterThan">
      <formula>1</formula>
    </cfRule>
    <cfRule type="cellIs" dxfId="648" priority="17" operator="lessThan">
      <formula>1</formula>
    </cfRule>
  </conditionalFormatting>
  <pageMargins left="0.75" right="0.75" top="0.75" bottom="0.5" header="0.5" footer="0.7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C08081"/>
  </sheetPr>
  <dimension ref="B1:R437"/>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1584</v>
      </c>
      <c r="C2" s="10"/>
      <c r="D2" s="10"/>
      <c r="E2" s="10"/>
      <c r="F2" s="10"/>
      <c r="G2" s="10"/>
      <c r="H2" s="10"/>
      <c r="I2" s="10"/>
      <c r="J2" s="10"/>
      <c r="K2" s="10"/>
      <c r="L2" s="10"/>
      <c r="M2" s="10"/>
      <c r="N2" s="9"/>
      <c r="O2" s="18" t="s">
        <v>1244</v>
      </c>
      <c r="P2" s="19">
        <v>0.15</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1585</v>
      </c>
      <c r="C4" s="23" t="s">
        <v>1586</v>
      </c>
      <c r="D4" s="24"/>
      <c r="E4" s="24"/>
      <c r="F4" s="24" t="s">
        <v>47</v>
      </c>
      <c r="G4" s="25">
        <v>85</v>
      </c>
      <c r="H4" s="25">
        <v>3</v>
      </c>
      <c r="I4" s="25">
        <v>95</v>
      </c>
      <c r="J4" s="26">
        <v>0.4</v>
      </c>
      <c r="K4" s="27" t="s">
        <v>52</v>
      </c>
      <c r="L4" s="24" t="s">
        <v>48</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1587</v>
      </c>
      <c r="C5" s="23" t="s">
        <v>1488</v>
      </c>
      <c r="D5" s="24"/>
      <c r="E5" s="24"/>
      <c r="F5" s="24" t="s">
        <v>56</v>
      </c>
      <c r="G5" s="25">
        <v>53</v>
      </c>
      <c r="H5" s="25">
        <v>3</v>
      </c>
      <c r="I5" s="25">
        <v>49</v>
      </c>
      <c r="J5" s="26">
        <v>0.6</v>
      </c>
      <c r="K5" s="27" t="s">
        <v>52</v>
      </c>
      <c r="L5" s="24" t="s">
        <v>57</v>
      </c>
      <c r="M5" s="25">
        <v>0</v>
      </c>
      <c r="N5" s="28">
        <f>IF(G5 &gt; I5, (IF(AND(M5 = I5, M5 = (G5 - H5)), 125 %,IF(AND(M5&lt;=(G5+H5),M5&gt;=(G5-H5)),100%,IF(M5&gt;(G5+H5),(G5+H5)/M5,IF((M5&lt;(G5-H5)),100%+ABS(M5-G5)*25%/ABS(I5-G5)))))),IF(AND(M5=I5,M5=(G5+H5)),125%,IF(AND(M5&lt;=(G5+H5),M5&gt;=(G5-H5)),100%,IF(AND(M5=I5,M5=(G5+H5)),125%,IF(M5&lt;(G5-H5),M5/(G5-H5),IF(M5&gt;(G5+H5),100%+(M5-G5)*25%/(I5-G5)))))))</f>
        <v>4.3125</v>
      </c>
      <c r="O5" s="25" t="str">
        <f>IF(N5 &gt;1,"Superou",IF(N5 =1,"Atingiu","Não atingiu"))</f>
        <v>Superou</v>
      </c>
      <c r="P5" s="28">
        <f>N5-100%</f>
        <v>3.3125</v>
      </c>
      <c r="R5" s="29"/>
    </row>
    <row r="6" spans="2:18" x14ac:dyDescent="0.25">
      <c r="B6" s="7" t="s">
        <v>1262</v>
      </c>
      <c r="C6" s="7"/>
      <c r="D6" s="7"/>
      <c r="E6" s="7"/>
      <c r="F6" s="7"/>
      <c r="G6" s="7"/>
      <c r="H6" s="7"/>
      <c r="I6" s="7"/>
      <c r="J6" s="7"/>
      <c r="K6" s="7"/>
      <c r="L6" s="7"/>
      <c r="M6" s="7"/>
      <c r="N6" s="7"/>
      <c r="O6" s="7"/>
      <c r="P6" s="30">
        <f>J4*N4+J5*N5</f>
        <v>2.5874999999999999</v>
      </c>
    </row>
    <row r="7" spans="2:18" ht="30" customHeight="1" x14ac:dyDescent="0.25">
      <c r="B7" s="6" t="s">
        <v>1263</v>
      </c>
      <c r="C7" s="6"/>
      <c r="D7" s="6"/>
      <c r="E7" s="6"/>
      <c r="F7" s="6"/>
      <c r="G7" s="6"/>
      <c r="H7" s="6"/>
      <c r="I7" s="6"/>
      <c r="J7" s="6"/>
      <c r="K7" s="6"/>
      <c r="L7" s="6"/>
      <c r="M7" s="6"/>
      <c r="N7" s="6"/>
      <c r="O7" s="6"/>
      <c r="P7" s="31">
        <f>P2*P6</f>
        <v>0.388125</v>
      </c>
    </row>
    <row r="8" spans="2:18" ht="27" customHeight="1" x14ac:dyDescent="0.25">
      <c r="B8" s="32" t="s">
        <v>1264</v>
      </c>
      <c r="C8" s="5" t="s">
        <v>1265</v>
      </c>
      <c r="D8" s="5" t="s">
        <v>1265</v>
      </c>
      <c r="E8" s="5" t="s">
        <v>1265</v>
      </c>
      <c r="F8" s="5" t="s">
        <v>1265</v>
      </c>
      <c r="G8" s="5" t="s">
        <v>1266</v>
      </c>
      <c r="H8" s="5" t="s">
        <v>1266</v>
      </c>
      <c r="I8" s="5" t="s">
        <v>1266</v>
      </c>
      <c r="J8" s="5" t="s">
        <v>1266</v>
      </c>
      <c r="K8" s="5" t="s">
        <v>1267</v>
      </c>
      <c r="L8" s="5" t="s">
        <v>1267</v>
      </c>
      <c r="M8" s="5" t="s">
        <v>1267</v>
      </c>
      <c r="N8" s="5" t="s">
        <v>1267</v>
      </c>
      <c r="O8" s="5" t="s">
        <v>1267</v>
      </c>
      <c r="P8" s="5" t="s">
        <v>1267</v>
      </c>
    </row>
    <row r="9" spans="2:18" ht="27" customHeight="1" x14ac:dyDescent="0.25">
      <c r="B9" s="33" t="s">
        <v>1585</v>
      </c>
      <c r="C9" s="4" t="s">
        <v>1586</v>
      </c>
      <c r="D9" s="4" t="s">
        <v>1586</v>
      </c>
      <c r="E9" s="4" t="s">
        <v>1586</v>
      </c>
      <c r="F9" s="4" t="s">
        <v>1586</v>
      </c>
      <c r="G9" s="4" t="s">
        <v>51</v>
      </c>
      <c r="H9" s="4" t="s">
        <v>51</v>
      </c>
      <c r="I9" s="4" t="s">
        <v>51</v>
      </c>
      <c r="J9" s="4" t="s">
        <v>51</v>
      </c>
      <c r="K9" s="4" t="s">
        <v>50</v>
      </c>
      <c r="L9" s="4" t="s">
        <v>50</v>
      </c>
      <c r="M9" s="4" t="s">
        <v>50</v>
      </c>
      <c r="N9" s="4" t="s">
        <v>50</v>
      </c>
      <c r="O9" s="4" t="s">
        <v>50</v>
      </c>
      <c r="P9" s="4" t="s">
        <v>50</v>
      </c>
    </row>
    <row r="10" spans="2:18" ht="27" customHeight="1" x14ac:dyDescent="0.25">
      <c r="B10" s="33" t="s">
        <v>1587</v>
      </c>
      <c r="C10" s="4" t="s">
        <v>1488</v>
      </c>
      <c r="D10" s="4" t="s">
        <v>1488</v>
      </c>
      <c r="E10" s="4" t="s">
        <v>1488</v>
      </c>
      <c r="F10" s="4" t="s">
        <v>1488</v>
      </c>
      <c r="G10" s="4" t="s">
        <v>58</v>
      </c>
      <c r="H10" s="4" t="s">
        <v>58</v>
      </c>
      <c r="I10" s="4" t="s">
        <v>58</v>
      </c>
      <c r="J10" s="4" t="s">
        <v>58</v>
      </c>
      <c r="K10" s="4" t="s">
        <v>50</v>
      </c>
      <c r="L10" s="4" t="s">
        <v>50</v>
      </c>
      <c r="M10" s="4" t="s">
        <v>50</v>
      </c>
      <c r="N10" s="4" t="s">
        <v>50</v>
      </c>
      <c r="O10" s="4" t="s">
        <v>50</v>
      </c>
      <c r="P10" s="4" t="s">
        <v>50</v>
      </c>
    </row>
    <row r="11" spans="2:18" ht="27" customHeight="1" x14ac:dyDescent="0.25">
      <c r="B11" s="3" t="s">
        <v>1268</v>
      </c>
      <c r="C11" s="3" t="s">
        <v>1268</v>
      </c>
      <c r="D11" s="3" t="s">
        <v>1268</v>
      </c>
      <c r="E11" s="3" t="s">
        <v>1268</v>
      </c>
      <c r="F11" s="3" t="s">
        <v>1268</v>
      </c>
      <c r="G11" s="3" t="s">
        <v>1268</v>
      </c>
      <c r="H11" s="3" t="s">
        <v>1268</v>
      </c>
      <c r="I11" s="3" t="s">
        <v>1268</v>
      </c>
      <c r="J11" s="3" t="s">
        <v>1268</v>
      </c>
      <c r="K11" s="3" t="s">
        <v>1268</v>
      </c>
      <c r="L11" s="3" t="s">
        <v>1268</v>
      </c>
      <c r="M11" s="3" t="s">
        <v>1268</v>
      </c>
      <c r="N11" s="3" t="s">
        <v>1268</v>
      </c>
      <c r="O11" s="3" t="s">
        <v>1268</v>
      </c>
      <c r="P11" s="3" t="s">
        <v>1268</v>
      </c>
    </row>
    <row r="12" spans="2:18" ht="27" customHeight="1" x14ac:dyDescent="0.25">
      <c r="B12" s="33" t="s">
        <v>1585</v>
      </c>
      <c r="C12" s="4" t="s">
        <v>46</v>
      </c>
      <c r="D12" s="4" t="s">
        <v>46</v>
      </c>
      <c r="E12" s="4" t="s">
        <v>46</v>
      </c>
      <c r="F12" s="4" t="s">
        <v>46</v>
      </c>
      <c r="G12" s="4" t="s">
        <v>46</v>
      </c>
      <c r="H12" s="4" t="s">
        <v>46</v>
      </c>
      <c r="I12" s="4" t="s">
        <v>46</v>
      </c>
      <c r="J12" s="4" t="s">
        <v>46</v>
      </c>
      <c r="K12" s="4" t="s">
        <v>46</v>
      </c>
      <c r="L12" s="4" t="s">
        <v>46</v>
      </c>
      <c r="M12" s="4" t="s">
        <v>46</v>
      </c>
      <c r="N12" s="4" t="s">
        <v>46</v>
      </c>
      <c r="O12" s="4" t="s">
        <v>46</v>
      </c>
      <c r="P12" s="4" t="s">
        <v>46</v>
      </c>
    </row>
    <row r="13" spans="2:18" ht="27" customHeight="1" x14ac:dyDescent="0.25">
      <c r="B13" s="33" t="s">
        <v>1587</v>
      </c>
      <c r="C13" s="4" t="s">
        <v>55</v>
      </c>
      <c r="D13" s="4" t="s">
        <v>55</v>
      </c>
      <c r="E13" s="4" t="s">
        <v>55</v>
      </c>
      <c r="F13" s="4" t="s">
        <v>55</v>
      </c>
      <c r="G13" s="4" t="s">
        <v>55</v>
      </c>
      <c r="H13" s="4" t="s">
        <v>55</v>
      </c>
      <c r="I13" s="4" t="s">
        <v>55</v>
      </c>
      <c r="J13" s="4" t="s">
        <v>55</v>
      </c>
      <c r="K13" s="4" t="s">
        <v>55</v>
      </c>
      <c r="L13" s="4" t="s">
        <v>55</v>
      </c>
      <c r="M13" s="4" t="s">
        <v>55</v>
      </c>
      <c r="N13" s="4" t="s">
        <v>55</v>
      </c>
      <c r="O13" s="4" t="s">
        <v>55</v>
      </c>
      <c r="P13" s="4" t="s">
        <v>55</v>
      </c>
    </row>
    <row r="14" spans="2:18" ht="34.5" customHeight="1" x14ac:dyDescent="0.25">
      <c r="B14" s="12" t="s">
        <v>149</v>
      </c>
      <c r="C14" s="12"/>
      <c r="D14" s="12"/>
      <c r="E14" s="12"/>
      <c r="F14" s="12"/>
      <c r="G14" s="12"/>
      <c r="H14" s="12"/>
      <c r="I14" s="12"/>
      <c r="J14" s="12"/>
      <c r="K14" s="12"/>
      <c r="L14" s="12"/>
      <c r="M14" s="12"/>
      <c r="N14" s="12"/>
      <c r="O14" s="12"/>
      <c r="P14" s="12"/>
    </row>
    <row r="15" spans="2:18" ht="24.75" customHeight="1" x14ac:dyDescent="0.25">
      <c r="B15" s="11" t="s">
        <v>1514</v>
      </c>
      <c r="C15" s="10"/>
      <c r="D15" s="10"/>
      <c r="E15" s="10"/>
      <c r="F15" s="10"/>
      <c r="G15" s="10"/>
      <c r="H15" s="10"/>
      <c r="I15" s="10"/>
      <c r="J15" s="10"/>
      <c r="K15" s="10"/>
      <c r="L15" s="10"/>
      <c r="M15" s="10"/>
      <c r="N15" s="9"/>
      <c r="O15" s="18" t="s">
        <v>1244</v>
      </c>
      <c r="P15" s="19">
        <v>3.0000001192092901E-3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1515</v>
      </c>
      <c r="C17" s="23" t="s">
        <v>1516</v>
      </c>
      <c r="D17" s="24"/>
      <c r="E17" s="24"/>
      <c r="F17" s="24" t="s">
        <v>47</v>
      </c>
      <c r="G17" s="25">
        <v>85</v>
      </c>
      <c r="H17" s="25">
        <v>3</v>
      </c>
      <c r="I17" s="25">
        <v>95</v>
      </c>
      <c r="J17" s="26">
        <v>1</v>
      </c>
      <c r="K17" s="27" t="s">
        <v>52</v>
      </c>
      <c r="L17" s="24" t="s">
        <v>48</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x14ac:dyDescent="0.25">
      <c r="B18" s="7" t="s">
        <v>1262</v>
      </c>
      <c r="C18" s="7"/>
      <c r="D18" s="7"/>
      <c r="E18" s="7"/>
      <c r="F18" s="7"/>
      <c r="G18" s="7"/>
      <c r="H18" s="7"/>
      <c r="I18" s="7"/>
      <c r="J18" s="7"/>
      <c r="K18" s="7"/>
      <c r="L18" s="7"/>
      <c r="M18" s="7"/>
      <c r="N18" s="7"/>
      <c r="O18" s="7"/>
      <c r="P18" s="30">
        <f>J17*N17</f>
        <v>0</v>
      </c>
    </row>
    <row r="19" spans="2:18" ht="24.75" customHeight="1" x14ac:dyDescent="0.25">
      <c r="B19" s="11" t="s">
        <v>1517</v>
      </c>
      <c r="C19" s="10"/>
      <c r="D19" s="10"/>
      <c r="E19" s="10"/>
      <c r="F19" s="10"/>
      <c r="G19" s="10"/>
      <c r="H19" s="10"/>
      <c r="I19" s="10"/>
      <c r="J19" s="10"/>
      <c r="K19" s="10"/>
      <c r="L19" s="10"/>
      <c r="M19" s="10"/>
      <c r="N19" s="9"/>
      <c r="O19" s="18" t="s">
        <v>1244</v>
      </c>
      <c r="P19" s="19">
        <v>3.0000001192092901E-3</v>
      </c>
    </row>
    <row r="20" spans="2:18" ht="24" x14ac:dyDescent="0.25">
      <c r="B20" s="8" t="s">
        <v>0</v>
      </c>
      <c r="C20" s="8"/>
      <c r="D20" s="20" t="s">
        <v>1245</v>
      </c>
      <c r="E20" s="20" t="s">
        <v>1246</v>
      </c>
      <c r="F20" s="20" t="s">
        <v>1247</v>
      </c>
      <c r="G20" s="20" t="s">
        <v>1248</v>
      </c>
      <c r="H20" s="20" t="s">
        <v>1249</v>
      </c>
      <c r="I20" s="20" t="s">
        <v>1250</v>
      </c>
      <c r="J20" s="20" t="s">
        <v>1251</v>
      </c>
      <c r="K20" s="20" t="s">
        <v>1252</v>
      </c>
      <c r="L20" s="20" t="s">
        <v>1253</v>
      </c>
      <c r="M20" s="20" t="s">
        <v>1</v>
      </c>
      <c r="N20" s="20" t="s">
        <v>1254</v>
      </c>
      <c r="O20" s="20" t="s">
        <v>1255</v>
      </c>
      <c r="P20" s="20" t="s">
        <v>1256</v>
      </c>
      <c r="R20" s="21" t="s">
        <v>1257</v>
      </c>
    </row>
    <row r="21" spans="2:18" ht="45" customHeight="1" x14ac:dyDescent="0.25">
      <c r="B21" s="22" t="s">
        <v>1518</v>
      </c>
      <c r="C21" s="23" t="s">
        <v>1519</v>
      </c>
      <c r="D21" s="24"/>
      <c r="E21" s="24"/>
      <c r="F21" s="24" t="s">
        <v>1069</v>
      </c>
      <c r="G21" s="25">
        <v>85</v>
      </c>
      <c r="H21" s="25">
        <v>3</v>
      </c>
      <c r="I21" s="25">
        <v>95</v>
      </c>
      <c r="J21" s="26">
        <v>1</v>
      </c>
      <c r="K21" s="27" t="s">
        <v>52</v>
      </c>
      <c r="L21" s="24" t="s">
        <v>1070</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0</v>
      </c>
      <c r="O21" s="25" t="str">
        <f>IF(N21 &gt;1,"Superou",IF(N21 =1,"Atingiu","Não atingiu"))</f>
        <v>Não atingiu</v>
      </c>
      <c r="P21" s="28">
        <f>N21-100%</f>
        <v>-1</v>
      </c>
      <c r="R21" s="29"/>
    </row>
    <row r="22" spans="2:18" x14ac:dyDescent="0.25">
      <c r="B22" s="7" t="s">
        <v>1262</v>
      </c>
      <c r="C22" s="7"/>
      <c r="D22" s="7"/>
      <c r="E22" s="7"/>
      <c r="F22" s="7"/>
      <c r="G22" s="7"/>
      <c r="H22" s="7"/>
      <c r="I22" s="7"/>
      <c r="J22" s="7"/>
      <c r="K22" s="7"/>
      <c r="L22" s="7"/>
      <c r="M22" s="7"/>
      <c r="N22" s="7"/>
      <c r="O22" s="7"/>
      <c r="P22" s="30">
        <f>J21*N21</f>
        <v>0</v>
      </c>
    </row>
    <row r="23" spans="2:18" ht="24.75" customHeight="1" x14ac:dyDescent="0.25">
      <c r="B23" s="11" t="s">
        <v>1520</v>
      </c>
      <c r="C23" s="10"/>
      <c r="D23" s="10"/>
      <c r="E23" s="10"/>
      <c r="F23" s="10"/>
      <c r="G23" s="10"/>
      <c r="H23" s="10"/>
      <c r="I23" s="10"/>
      <c r="J23" s="10"/>
      <c r="K23" s="10"/>
      <c r="L23" s="10"/>
      <c r="M23" s="10"/>
      <c r="N23" s="9"/>
      <c r="O23" s="18" t="s">
        <v>1244</v>
      </c>
      <c r="P23" s="19">
        <v>3.0000001192092901E-3</v>
      </c>
    </row>
    <row r="24" spans="2:18" ht="24" x14ac:dyDescent="0.25">
      <c r="B24" s="8" t="s">
        <v>0</v>
      </c>
      <c r="C24" s="8"/>
      <c r="D24" s="20" t="s">
        <v>1245</v>
      </c>
      <c r="E24" s="20" t="s">
        <v>1246</v>
      </c>
      <c r="F24" s="20" t="s">
        <v>1247</v>
      </c>
      <c r="G24" s="20" t="s">
        <v>1248</v>
      </c>
      <c r="H24" s="20" t="s">
        <v>1249</v>
      </c>
      <c r="I24" s="20" t="s">
        <v>1250</v>
      </c>
      <c r="J24" s="20" t="s">
        <v>1251</v>
      </c>
      <c r="K24" s="20" t="s">
        <v>1252</v>
      </c>
      <c r="L24" s="20" t="s">
        <v>1253</v>
      </c>
      <c r="M24" s="20" t="s">
        <v>1</v>
      </c>
      <c r="N24" s="20" t="s">
        <v>1254</v>
      </c>
      <c r="O24" s="20" t="s">
        <v>1255</v>
      </c>
      <c r="P24" s="20" t="s">
        <v>1256</v>
      </c>
      <c r="R24" s="21" t="s">
        <v>1257</v>
      </c>
    </row>
    <row r="25" spans="2:18" ht="45" customHeight="1" x14ac:dyDescent="0.25">
      <c r="B25" s="22" t="s">
        <v>1521</v>
      </c>
      <c r="C25" s="23" t="s">
        <v>1522</v>
      </c>
      <c r="D25" s="24"/>
      <c r="E25" s="24"/>
      <c r="F25" s="24"/>
      <c r="G25" s="25">
        <v>349</v>
      </c>
      <c r="H25" s="25">
        <v>5</v>
      </c>
      <c r="I25" s="25">
        <v>334</v>
      </c>
      <c r="J25" s="26">
        <v>0.4</v>
      </c>
      <c r="K25" s="27" t="s">
        <v>52</v>
      </c>
      <c r="L25" s="24" t="s">
        <v>1075</v>
      </c>
      <c r="M25" s="25">
        <v>0</v>
      </c>
      <c r="N25" s="28">
        <f>IF(G25 &gt; I25, (IF(AND(M25 = I25, M25 = (G25 - H25)), 125 %,IF(AND(M25&lt;=(G25+H25),M25&gt;=(G25-H25)),100%,IF(M25&gt;(G25+H25),(G25+H25)/M25,IF((M25&lt;(G25-H25)),100%+ABS(M25-G25)*25%/ABS(I25-G25)))))),IF(AND(M25=I25,M25=(G25+H25)),125%,IF(AND(M25&lt;=(G25+H25),M25&gt;=(G25-H25)),100%,IF(AND(M25=I25,M25=(G25+H25)),125%,IF(M25&lt;(G25-H25),M25/(G25-H25),IF(M25&gt;(G25+H25),100%+(M25-G25)*25%/(I25-G25)))))))</f>
        <v>6.8166666666666664</v>
      </c>
      <c r="O25" s="25" t="str">
        <f>IF(N25 &gt;1,"Superou",IF(N25 =1,"Atingiu","Não atingiu"))</f>
        <v>Superou</v>
      </c>
      <c r="P25" s="28">
        <f>N25-100%</f>
        <v>5.8166666666666664</v>
      </c>
      <c r="R25" s="29"/>
    </row>
    <row r="26" spans="2:18" ht="45" customHeight="1" x14ac:dyDescent="0.25">
      <c r="B26" s="22" t="s">
        <v>1523</v>
      </c>
      <c r="C26" s="23" t="s">
        <v>1524</v>
      </c>
      <c r="D26" s="24"/>
      <c r="E26" s="24"/>
      <c r="F26" s="24" t="s">
        <v>1080</v>
      </c>
      <c r="G26" s="25">
        <v>8</v>
      </c>
      <c r="H26" s="25">
        <v>1</v>
      </c>
      <c r="I26" s="25">
        <v>10</v>
      </c>
      <c r="J26" s="26">
        <v>0.6</v>
      </c>
      <c r="K26" s="27" t="s">
        <v>52</v>
      </c>
      <c r="L26" s="24" t="s">
        <v>186</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J25*N25+J26*N26</f>
        <v>2.7266666666666666</v>
      </c>
    </row>
    <row r="28" spans="2:18" ht="24.75" customHeight="1" x14ac:dyDescent="0.25">
      <c r="B28" s="11" t="s">
        <v>1525</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1526</v>
      </c>
      <c r="C30" s="23" t="s">
        <v>1527</v>
      </c>
      <c r="D30" s="24"/>
      <c r="E30" s="24"/>
      <c r="F30" s="24" t="s">
        <v>1087</v>
      </c>
      <c r="G30" s="25">
        <v>85</v>
      </c>
      <c r="H30" s="25">
        <v>3</v>
      </c>
      <c r="I30" s="25">
        <v>95</v>
      </c>
      <c r="J30" s="26">
        <v>1</v>
      </c>
      <c r="K30" s="27" t="s">
        <v>52</v>
      </c>
      <c r="L30" s="24" t="s">
        <v>1088</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24.75" customHeight="1" x14ac:dyDescent="0.25">
      <c r="B32" s="11" t="s">
        <v>1528</v>
      </c>
      <c r="C32" s="10"/>
      <c r="D32" s="10"/>
      <c r="E32" s="10"/>
      <c r="F32" s="10"/>
      <c r="G32" s="10"/>
      <c r="H32" s="10"/>
      <c r="I32" s="10"/>
      <c r="J32" s="10"/>
      <c r="K32" s="10"/>
      <c r="L32" s="10"/>
      <c r="M32" s="10"/>
      <c r="N32" s="9"/>
      <c r="O32" s="18" t="s">
        <v>1244</v>
      </c>
      <c r="P32" s="19">
        <v>3.0000001192092901E-3</v>
      </c>
    </row>
    <row r="33" spans="2:18" ht="24" x14ac:dyDescent="0.25">
      <c r="B33" s="8" t="s">
        <v>0</v>
      </c>
      <c r="C33" s="8"/>
      <c r="D33" s="20" t="s">
        <v>1245</v>
      </c>
      <c r="E33" s="20" t="s">
        <v>1246</v>
      </c>
      <c r="F33" s="20" t="s">
        <v>1247</v>
      </c>
      <c r="G33" s="20" t="s">
        <v>1248</v>
      </c>
      <c r="H33" s="20" t="s">
        <v>1249</v>
      </c>
      <c r="I33" s="20" t="s">
        <v>1250</v>
      </c>
      <c r="J33" s="20" t="s">
        <v>1251</v>
      </c>
      <c r="K33" s="20" t="s">
        <v>1252</v>
      </c>
      <c r="L33" s="20" t="s">
        <v>1253</v>
      </c>
      <c r="M33" s="20" t="s">
        <v>1</v>
      </c>
      <c r="N33" s="20" t="s">
        <v>1254</v>
      </c>
      <c r="O33" s="20" t="s">
        <v>1255</v>
      </c>
      <c r="P33" s="20" t="s">
        <v>1256</v>
      </c>
      <c r="R33" s="21" t="s">
        <v>1257</v>
      </c>
    </row>
    <row r="34" spans="2:18" ht="45" customHeight="1" x14ac:dyDescent="0.25">
      <c r="B34" s="22" t="s">
        <v>1529</v>
      </c>
      <c r="C34" s="23" t="s">
        <v>1530</v>
      </c>
      <c r="D34" s="24"/>
      <c r="E34" s="24"/>
      <c r="F34" s="24"/>
      <c r="G34" s="25">
        <v>349</v>
      </c>
      <c r="H34" s="25">
        <v>5</v>
      </c>
      <c r="I34" s="25">
        <v>334</v>
      </c>
      <c r="J34" s="26">
        <v>0.5</v>
      </c>
      <c r="K34" s="27" t="s">
        <v>52</v>
      </c>
      <c r="L34" s="24" t="s">
        <v>1075</v>
      </c>
      <c r="M34" s="25">
        <v>0</v>
      </c>
      <c r="N34" s="28">
        <f>IF(G34 &gt; I34, (IF(AND(M34 = I34, M34 = (G34 - H34)), 125 %,IF(AND(M34&lt;=(G34+H34),M34&gt;=(G34-H34)),100%,IF(M34&gt;(G34+H34),(G34+H34)/M34,IF((M34&lt;(G34-H34)),100%+ABS(M34-G34)*25%/ABS(I34-G34)))))),IF(AND(M34=I34,M34=(G34+H34)),125%,IF(AND(M34&lt;=(G34+H34),M34&gt;=(G34-H34)),100%,IF(AND(M34=I34,M34=(G34+H34)),125%,IF(M34&lt;(G34-H34),M34/(G34-H34),IF(M34&gt;(G34+H34),100%+(M34-G34)*25%/(I34-G34)))))))</f>
        <v>6.8166666666666664</v>
      </c>
      <c r="O34" s="25" t="str">
        <f>IF(N34 &gt;1,"Superou",IF(N34 =1,"Atingiu","Não atingiu"))</f>
        <v>Superou</v>
      </c>
      <c r="P34" s="28">
        <f>N34-100%</f>
        <v>5.8166666666666664</v>
      </c>
      <c r="R34" s="29"/>
    </row>
    <row r="35" spans="2:18" ht="45" customHeight="1" x14ac:dyDescent="0.25">
      <c r="B35" s="22" t="s">
        <v>1531</v>
      </c>
      <c r="C35" s="23" t="s">
        <v>1532</v>
      </c>
      <c r="D35" s="24"/>
      <c r="E35" s="24"/>
      <c r="F35" s="24"/>
      <c r="G35" s="25">
        <v>9</v>
      </c>
      <c r="H35" s="25">
        <v>1</v>
      </c>
      <c r="I35" s="25">
        <v>12</v>
      </c>
      <c r="J35" s="26">
        <v>0.5</v>
      </c>
      <c r="K35" s="27" t="s">
        <v>52</v>
      </c>
      <c r="L35" s="24" t="s">
        <v>1097</v>
      </c>
      <c r="M35" s="25">
        <v>0</v>
      </c>
      <c r="N35" s="28">
        <f>IF(G35 &gt; I35, (IF(AND(M35 = I35, M35 = (G35 - H35)), 125 %,IF(AND(M35&lt;=(G35+H35),M35&gt;=(G35-H35)),100%,IF(M35&gt;(G35+H35),(G35+H35)/M35,IF((M35&lt;(G35-H35)),100%+ABS(M35-G35)*25%/ABS(I35-G35)))))),IF(AND(M35=I35,M35=(G35+H35)),125%,IF(AND(M35&lt;=(G35+H35),M35&gt;=(G35-H35)),100%,IF(AND(M35=I35,M35=(G35+H35)),125%,IF(M35&lt;(G35-H35),M35/(G35-H35),IF(M35&gt;(G35+H35),100%+(M35-G35)*25%/(I35-G35)))))))</f>
        <v>0</v>
      </c>
      <c r="O35" s="25" t="str">
        <f>IF(N35 &gt;1,"Superou",IF(N35 =1,"Atingiu","Não atingiu"))</f>
        <v>Não atingiu</v>
      </c>
      <c r="P35" s="28">
        <f>N35-100%</f>
        <v>-1</v>
      </c>
      <c r="R35" s="29"/>
    </row>
    <row r="36" spans="2:18" x14ac:dyDescent="0.25">
      <c r="B36" s="7" t="s">
        <v>1262</v>
      </c>
      <c r="C36" s="7"/>
      <c r="D36" s="7"/>
      <c r="E36" s="7"/>
      <c r="F36" s="7"/>
      <c r="G36" s="7"/>
      <c r="H36" s="7"/>
      <c r="I36" s="7"/>
      <c r="J36" s="7"/>
      <c r="K36" s="7"/>
      <c r="L36" s="7"/>
      <c r="M36" s="7"/>
      <c r="N36" s="7"/>
      <c r="O36" s="7"/>
      <c r="P36" s="30">
        <f>J34*N34+J35*N35</f>
        <v>3.4083333333333332</v>
      </c>
    </row>
    <row r="37" spans="2:18" ht="24.75" customHeight="1" x14ac:dyDescent="0.25">
      <c r="B37" s="11" t="s">
        <v>1486</v>
      </c>
      <c r="C37" s="10"/>
      <c r="D37" s="10"/>
      <c r="E37" s="10"/>
      <c r="F37" s="10"/>
      <c r="G37" s="10"/>
      <c r="H37" s="10"/>
      <c r="I37" s="10"/>
      <c r="J37" s="10"/>
      <c r="K37" s="10"/>
      <c r="L37" s="10"/>
      <c r="M37" s="10"/>
      <c r="N37" s="9"/>
      <c r="O37" s="18" t="s">
        <v>1244</v>
      </c>
      <c r="P37" s="19">
        <v>3.0000001192092901E-3</v>
      </c>
    </row>
    <row r="38" spans="2:18" ht="24" x14ac:dyDescent="0.25">
      <c r="B38" s="8" t="s">
        <v>0</v>
      </c>
      <c r="C38" s="8"/>
      <c r="D38" s="20" t="s">
        <v>1245</v>
      </c>
      <c r="E38" s="20" t="s">
        <v>1246</v>
      </c>
      <c r="F38" s="20" t="s">
        <v>1247</v>
      </c>
      <c r="G38" s="20" t="s">
        <v>1248</v>
      </c>
      <c r="H38" s="20" t="s">
        <v>1249</v>
      </c>
      <c r="I38" s="20" t="s">
        <v>1250</v>
      </c>
      <c r="J38" s="20" t="s">
        <v>1251</v>
      </c>
      <c r="K38" s="20" t="s">
        <v>1252</v>
      </c>
      <c r="L38" s="20" t="s">
        <v>1253</v>
      </c>
      <c r="M38" s="20" t="s">
        <v>1</v>
      </c>
      <c r="N38" s="20" t="s">
        <v>1254</v>
      </c>
      <c r="O38" s="20" t="s">
        <v>1255</v>
      </c>
      <c r="P38" s="20" t="s">
        <v>1256</v>
      </c>
      <c r="R38" s="21" t="s">
        <v>1257</v>
      </c>
    </row>
    <row r="39" spans="2:18" ht="45" customHeight="1" x14ac:dyDescent="0.25">
      <c r="B39" s="22" t="s">
        <v>1487</v>
      </c>
      <c r="C39" s="23" t="s">
        <v>1488</v>
      </c>
      <c r="D39" s="24"/>
      <c r="E39" s="24"/>
      <c r="F39" s="24" t="s">
        <v>1102</v>
      </c>
      <c r="G39" s="25">
        <v>53</v>
      </c>
      <c r="H39" s="25">
        <v>3</v>
      </c>
      <c r="I39" s="25">
        <v>49</v>
      </c>
      <c r="J39" s="26">
        <v>0.5</v>
      </c>
      <c r="K39" s="27" t="s">
        <v>52</v>
      </c>
      <c r="L39" s="24" t="s">
        <v>57</v>
      </c>
      <c r="M39" s="25">
        <v>0</v>
      </c>
      <c r="N39" s="28">
        <f>IF(G39 &gt; I39, (IF(AND(M39 = I39, M39 = (G39 - H39)), 125 %,IF(AND(M39&lt;=(G39+H39),M39&gt;=(G39-H39)),100%,IF(M39&gt;(G39+H39),(G39+H39)/M39,IF((M39&lt;(G39-H39)),100%+ABS(M39-G39)*25%/ABS(I39-G39)))))),IF(AND(M39=I39,M39=(G39+H39)),125%,IF(AND(M39&lt;=(G39+H39),M39&gt;=(G39-H39)),100%,IF(AND(M39=I39,M39=(G39+H39)),125%,IF(M39&lt;(G39-H39),M39/(G39-H39),IF(M39&gt;(G39+H39),100%+(M39-G39)*25%/(I39-G39)))))))</f>
        <v>4.3125</v>
      </c>
      <c r="O39" s="25" t="str">
        <f>IF(N39 &gt;1,"Superou",IF(N39 =1,"Atingiu","Não atingiu"))</f>
        <v>Superou</v>
      </c>
      <c r="P39" s="28">
        <f>N39-100%</f>
        <v>3.3125</v>
      </c>
      <c r="R39" s="29"/>
    </row>
    <row r="40" spans="2:18" ht="45" customHeight="1" x14ac:dyDescent="0.25">
      <c r="B40" s="22" t="s">
        <v>1489</v>
      </c>
      <c r="C40" s="23" t="s">
        <v>1490</v>
      </c>
      <c r="D40" s="24"/>
      <c r="E40" s="24"/>
      <c r="F40" s="24"/>
      <c r="G40" s="25">
        <v>90</v>
      </c>
      <c r="H40" s="25">
        <v>3</v>
      </c>
      <c r="I40" s="25">
        <v>100</v>
      </c>
      <c r="J40" s="26">
        <v>0.5</v>
      </c>
      <c r="K40" s="27" t="s">
        <v>52</v>
      </c>
      <c r="L40" s="24" t="s">
        <v>1107</v>
      </c>
      <c r="M40" s="25">
        <v>0</v>
      </c>
      <c r="N40" s="28">
        <f>IF(G40 &gt; I40, (IF(AND(M40 = I40, M40 = (G40 - H40)), 125 %,IF(AND(M40&lt;=(G40+H40),M40&gt;=(G40-H40)),100%,IF(M40&gt;(G40+H40),(G40+H40)/M40,IF((M40&lt;(G40-H40)),100%+ABS(M40-G40)*25%/ABS(I40-G40)))))),IF(AND(M40=I40,M40=(G40+H40)),125%,IF(AND(M40&lt;=(G40+H40),M40&gt;=(G40-H40)),100%,IF(AND(M40=I40,M40=(G40+H40)),125%,IF(M40&lt;(G40-H40),M40/(G40-H40),IF(M40&gt;(G40+H40),100%+(M40-G40)*25%/(I40-G40)))))))</f>
        <v>0</v>
      </c>
      <c r="O40" s="25" t="str">
        <f>IF(N40 &gt;1,"Superou",IF(N40 =1,"Atingiu","Não atingiu"))</f>
        <v>Não atingiu</v>
      </c>
      <c r="P40" s="28">
        <f>N40-100%</f>
        <v>-1</v>
      </c>
      <c r="R40" s="29"/>
    </row>
    <row r="41" spans="2:18" x14ac:dyDescent="0.25">
      <c r="B41" s="7" t="s">
        <v>1262</v>
      </c>
      <c r="C41" s="7"/>
      <c r="D41" s="7"/>
      <c r="E41" s="7"/>
      <c r="F41" s="7"/>
      <c r="G41" s="7"/>
      <c r="H41" s="7"/>
      <c r="I41" s="7"/>
      <c r="J41" s="7"/>
      <c r="K41" s="7"/>
      <c r="L41" s="7"/>
      <c r="M41" s="7"/>
      <c r="N41" s="7"/>
      <c r="O41" s="7"/>
      <c r="P41" s="30">
        <f>J39*N39+J40*N40</f>
        <v>2.15625</v>
      </c>
    </row>
    <row r="42" spans="2:18" ht="24.75" customHeight="1" x14ac:dyDescent="0.25">
      <c r="B42" s="11" t="s">
        <v>1491</v>
      </c>
      <c r="C42" s="10"/>
      <c r="D42" s="10"/>
      <c r="E42" s="10"/>
      <c r="F42" s="10"/>
      <c r="G42" s="10"/>
      <c r="H42" s="10"/>
      <c r="I42" s="10"/>
      <c r="J42" s="10"/>
      <c r="K42" s="10"/>
      <c r="L42" s="10"/>
      <c r="M42" s="10"/>
      <c r="N42" s="9"/>
      <c r="O42" s="18" t="s">
        <v>1244</v>
      </c>
      <c r="P42" s="19">
        <v>3.0000001192092901E-3</v>
      </c>
    </row>
    <row r="43" spans="2:18" ht="24" x14ac:dyDescent="0.25">
      <c r="B43" s="8" t="s">
        <v>0</v>
      </c>
      <c r="C43" s="8"/>
      <c r="D43" s="20" t="s">
        <v>1245</v>
      </c>
      <c r="E43" s="20" t="s">
        <v>1246</v>
      </c>
      <c r="F43" s="20" t="s">
        <v>1247</v>
      </c>
      <c r="G43" s="20" t="s">
        <v>1248</v>
      </c>
      <c r="H43" s="20" t="s">
        <v>1249</v>
      </c>
      <c r="I43" s="20" t="s">
        <v>1250</v>
      </c>
      <c r="J43" s="20" t="s">
        <v>1251</v>
      </c>
      <c r="K43" s="20" t="s">
        <v>1252</v>
      </c>
      <c r="L43" s="20" t="s">
        <v>1253</v>
      </c>
      <c r="M43" s="20" t="s">
        <v>1</v>
      </c>
      <c r="N43" s="20" t="s">
        <v>1254</v>
      </c>
      <c r="O43" s="20" t="s">
        <v>1255</v>
      </c>
      <c r="P43" s="20" t="s">
        <v>1256</v>
      </c>
      <c r="R43" s="21" t="s">
        <v>1257</v>
      </c>
    </row>
    <row r="44" spans="2:18" ht="45" customHeight="1" x14ac:dyDescent="0.25">
      <c r="B44" s="22" t="s">
        <v>1492</v>
      </c>
      <c r="C44" s="23" t="s">
        <v>1493</v>
      </c>
      <c r="D44" s="24"/>
      <c r="E44" s="24"/>
      <c r="F44" s="24"/>
      <c r="G44" s="25">
        <v>126</v>
      </c>
      <c r="H44" s="25">
        <v>2</v>
      </c>
      <c r="I44" s="25">
        <v>120</v>
      </c>
      <c r="J44" s="26">
        <v>1</v>
      </c>
      <c r="K44" s="27" t="s">
        <v>52</v>
      </c>
      <c r="L44" s="24" t="s">
        <v>1075</v>
      </c>
      <c r="M44" s="25">
        <v>0</v>
      </c>
      <c r="N44" s="28">
        <f>IF(G44 &gt; I44, (IF(AND(M44 = I44, M44 = (G44 - H44)), 125 %,IF(AND(M44&lt;=(G44+H44),M44&gt;=(G44-H44)),100%,IF(M44&gt;(G44+H44),(G44+H44)/M44,IF((M44&lt;(G44-H44)),100%+ABS(M44-G44)*25%/ABS(I44-G44)))))),IF(AND(M44=I44,M44=(G44+H44)),125%,IF(AND(M44&lt;=(G44+H44),M44&gt;=(G44-H44)),100%,IF(AND(M44=I44,M44=(G44+H44)),125%,IF(M44&lt;(G44-H44),M44/(G44-H44),IF(M44&gt;(G44+H44),100%+(M44-G44)*25%/(I44-G44)))))))</f>
        <v>6.25</v>
      </c>
      <c r="O44" s="25" t="str">
        <f>IF(N44 &gt;1,"Superou",IF(N44 =1,"Atingiu","Não atingiu"))</f>
        <v>Superou</v>
      </c>
      <c r="P44" s="28">
        <f>N44-100%</f>
        <v>5.25</v>
      </c>
      <c r="R44" s="29"/>
    </row>
    <row r="45" spans="2:18" x14ac:dyDescent="0.25">
      <c r="B45" s="7" t="s">
        <v>1262</v>
      </c>
      <c r="C45" s="7"/>
      <c r="D45" s="7"/>
      <c r="E45" s="7"/>
      <c r="F45" s="7"/>
      <c r="G45" s="7"/>
      <c r="H45" s="7"/>
      <c r="I45" s="7"/>
      <c r="J45" s="7"/>
      <c r="K45" s="7"/>
      <c r="L45" s="7"/>
      <c r="M45" s="7"/>
      <c r="N45" s="7"/>
      <c r="O45" s="7"/>
      <c r="P45" s="30">
        <f>J44*N44</f>
        <v>6.25</v>
      </c>
    </row>
    <row r="46" spans="2:18" ht="24.75" customHeight="1" x14ac:dyDescent="0.25">
      <c r="B46" s="11" t="s">
        <v>1494</v>
      </c>
      <c r="C46" s="10"/>
      <c r="D46" s="10"/>
      <c r="E46" s="10"/>
      <c r="F46" s="10"/>
      <c r="G46" s="10"/>
      <c r="H46" s="10"/>
      <c r="I46" s="10"/>
      <c r="J46" s="10"/>
      <c r="K46" s="10"/>
      <c r="L46" s="10"/>
      <c r="M46" s="10"/>
      <c r="N46" s="9"/>
      <c r="O46" s="18" t="s">
        <v>1244</v>
      </c>
      <c r="P46" s="19">
        <v>3.0000001192092901E-3</v>
      </c>
    </row>
    <row r="47" spans="2:18" ht="24" x14ac:dyDescent="0.25">
      <c r="B47" s="8" t="s">
        <v>0</v>
      </c>
      <c r="C47" s="8"/>
      <c r="D47" s="20" t="s">
        <v>1245</v>
      </c>
      <c r="E47" s="20" t="s">
        <v>1246</v>
      </c>
      <c r="F47" s="20" t="s">
        <v>1247</v>
      </c>
      <c r="G47" s="20" t="s">
        <v>1248</v>
      </c>
      <c r="H47" s="20" t="s">
        <v>1249</v>
      </c>
      <c r="I47" s="20" t="s">
        <v>1250</v>
      </c>
      <c r="J47" s="20" t="s">
        <v>1251</v>
      </c>
      <c r="K47" s="20" t="s">
        <v>1252</v>
      </c>
      <c r="L47" s="20" t="s">
        <v>1253</v>
      </c>
      <c r="M47" s="20" t="s">
        <v>1</v>
      </c>
      <c r="N47" s="20" t="s">
        <v>1254</v>
      </c>
      <c r="O47" s="20" t="s">
        <v>1255</v>
      </c>
      <c r="P47" s="20" t="s">
        <v>1256</v>
      </c>
      <c r="R47" s="21" t="s">
        <v>1257</v>
      </c>
    </row>
    <row r="48" spans="2:18" ht="45" customHeight="1" x14ac:dyDescent="0.25">
      <c r="B48" s="22" t="s">
        <v>1495</v>
      </c>
      <c r="C48" s="23" t="s">
        <v>1496</v>
      </c>
      <c r="D48" s="24"/>
      <c r="E48" s="24"/>
      <c r="F48" s="24"/>
      <c r="G48" s="25">
        <v>39</v>
      </c>
      <c r="H48" s="25">
        <v>3</v>
      </c>
      <c r="I48" s="25">
        <v>35</v>
      </c>
      <c r="J48" s="26">
        <v>1</v>
      </c>
      <c r="K48" s="27" t="s">
        <v>52</v>
      </c>
      <c r="L48" s="24" t="s">
        <v>1118</v>
      </c>
      <c r="M48" s="25">
        <v>0</v>
      </c>
      <c r="N48" s="28">
        <f>IF(G48 &gt; I48, (IF(AND(M48 = I48, M48 = (G48 - H48)), 125 %,IF(AND(M48&lt;=(G48+H48),M48&gt;=(G48-H48)),100%,IF(M48&gt;(G48+H48),(G48+H48)/M48,IF((M48&lt;(G48-H48)),100%+ABS(M48-G48)*25%/ABS(I48-G48)))))),IF(AND(M48=I48,M48=(G48+H48)),125%,IF(AND(M48&lt;=(G48+H48),M48&gt;=(G48-H48)),100%,IF(AND(M48=I48,M48=(G48+H48)),125%,IF(M48&lt;(G48-H48),M48/(G48-H48),IF(M48&gt;(G48+H48),100%+(M48-G48)*25%/(I48-G48)))))))</f>
        <v>3.4375</v>
      </c>
      <c r="O48" s="25" t="str">
        <f>IF(N48 &gt;1,"Superou",IF(N48 =1,"Atingiu","Não atingiu"))</f>
        <v>Superou</v>
      </c>
      <c r="P48" s="28">
        <f>N48-100%</f>
        <v>2.4375</v>
      </c>
      <c r="R48" s="29"/>
    </row>
    <row r="49" spans="2:18" x14ac:dyDescent="0.25">
      <c r="B49" s="7" t="s">
        <v>1262</v>
      </c>
      <c r="C49" s="7"/>
      <c r="D49" s="7"/>
      <c r="E49" s="7"/>
      <c r="F49" s="7"/>
      <c r="G49" s="7"/>
      <c r="H49" s="7"/>
      <c r="I49" s="7"/>
      <c r="J49" s="7"/>
      <c r="K49" s="7"/>
      <c r="L49" s="7"/>
      <c r="M49" s="7"/>
      <c r="N49" s="7"/>
      <c r="O49" s="7"/>
      <c r="P49" s="30">
        <f>J48*N48</f>
        <v>3.4375</v>
      </c>
    </row>
    <row r="50" spans="2:18" ht="24.75" customHeight="1" x14ac:dyDescent="0.25">
      <c r="B50" s="11" t="s">
        <v>1497</v>
      </c>
      <c r="C50" s="10"/>
      <c r="D50" s="10"/>
      <c r="E50" s="10"/>
      <c r="F50" s="10"/>
      <c r="G50" s="10"/>
      <c r="H50" s="10"/>
      <c r="I50" s="10"/>
      <c r="J50" s="10"/>
      <c r="K50" s="10"/>
      <c r="L50" s="10"/>
      <c r="M50" s="10"/>
      <c r="N50" s="9"/>
      <c r="O50" s="18" t="s">
        <v>1244</v>
      </c>
      <c r="P50" s="19">
        <v>3.0000001192092901E-3</v>
      </c>
    </row>
    <row r="51" spans="2:18" ht="24" x14ac:dyDescent="0.25">
      <c r="B51" s="8" t="s">
        <v>0</v>
      </c>
      <c r="C51" s="8"/>
      <c r="D51" s="20" t="s">
        <v>1245</v>
      </c>
      <c r="E51" s="20" t="s">
        <v>1246</v>
      </c>
      <c r="F51" s="20" t="s">
        <v>1247</v>
      </c>
      <c r="G51" s="20" t="s">
        <v>1248</v>
      </c>
      <c r="H51" s="20" t="s">
        <v>1249</v>
      </c>
      <c r="I51" s="20" t="s">
        <v>1250</v>
      </c>
      <c r="J51" s="20" t="s">
        <v>1251</v>
      </c>
      <c r="K51" s="20" t="s">
        <v>1252</v>
      </c>
      <c r="L51" s="20" t="s">
        <v>1253</v>
      </c>
      <c r="M51" s="20" t="s">
        <v>1</v>
      </c>
      <c r="N51" s="20" t="s">
        <v>1254</v>
      </c>
      <c r="O51" s="20" t="s">
        <v>1255</v>
      </c>
      <c r="P51" s="20" t="s">
        <v>1256</v>
      </c>
      <c r="R51" s="21" t="s">
        <v>1257</v>
      </c>
    </row>
    <row r="52" spans="2:18" ht="45" customHeight="1" x14ac:dyDescent="0.25">
      <c r="B52" s="22" t="s">
        <v>1498</v>
      </c>
      <c r="C52" s="23" t="s">
        <v>1499</v>
      </c>
      <c r="D52" s="24"/>
      <c r="E52" s="24"/>
      <c r="F52" s="24" t="s">
        <v>1124</v>
      </c>
      <c r="G52" s="25">
        <v>199</v>
      </c>
      <c r="H52" s="25">
        <v>5</v>
      </c>
      <c r="I52" s="25">
        <v>193</v>
      </c>
      <c r="J52" s="26">
        <v>0.7</v>
      </c>
      <c r="K52" s="27" t="s">
        <v>52</v>
      </c>
      <c r="L52" s="24" t="s">
        <v>1075</v>
      </c>
      <c r="M52" s="25">
        <v>0</v>
      </c>
      <c r="N52" s="28">
        <f>IF(G52 &gt; I52, (IF(AND(M52 = I52, M52 = (G52 - H52)), 125 %,IF(AND(M52&lt;=(G52+H52),M52&gt;=(G52-H52)),100%,IF(M52&gt;(G52+H52),(G52+H52)/M52,IF((M52&lt;(G52-H52)),100%+ABS(M52-G52)*25%/ABS(I52-G52)))))),IF(AND(M52=I52,M52=(G52+H52)),125%,IF(AND(M52&lt;=(G52+H52),M52&gt;=(G52-H52)),100%,IF(AND(M52=I52,M52=(G52+H52)),125%,IF(M52&lt;(G52-H52),M52/(G52-H52),IF(M52&gt;(G52+H52),100%+(M52-G52)*25%/(I52-G52)))))))</f>
        <v>9.2916666666666661</v>
      </c>
      <c r="O52" s="25" t="str">
        <f>IF(N52 &gt;1,"Superou",IF(N52 =1,"Atingiu","Não atingiu"))</f>
        <v>Superou</v>
      </c>
      <c r="P52" s="28">
        <f>N52-100%</f>
        <v>8.2916666666666661</v>
      </c>
      <c r="R52" s="29"/>
    </row>
    <row r="53" spans="2:18" ht="45" customHeight="1" x14ac:dyDescent="0.25">
      <c r="B53" s="22" t="s">
        <v>1500</v>
      </c>
      <c r="C53" s="23" t="s">
        <v>1501</v>
      </c>
      <c r="D53" s="24"/>
      <c r="E53" s="24"/>
      <c r="F53" s="24"/>
      <c r="G53" s="25">
        <v>10</v>
      </c>
      <c r="H53" s="25">
        <v>1</v>
      </c>
      <c r="I53" s="25">
        <v>12</v>
      </c>
      <c r="J53" s="26">
        <v>0.3</v>
      </c>
      <c r="K53" s="27" t="s">
        <v>52</v>
      </c>
      <c r="L53" s="24" t="s">
        <v>1129</v>
      </c>
      <c r="M53" s="25">
        <v>0</v>
      </c>
      <c r="N53" s="28">
        <f>IF(G53 &gt; I53, (IF(AND(M53 = I53, M53 = (G53 - H53)), 125 %,IF(AND(M53&lt;=(G53+H53),M53&gt;=(G53-H53)),100%,IF(M53&gt;(G53+H53),(G53+H53)/M53,IF((M53&lt;(G53-H53)),100%+ABS(M53-G53)*25%/ABS(I53-G53)))))),IF(AND(M53=I53,M53=(G53+H53)),125%,IF(AND(M53&lt;=(G53+H53),M53&gt;=(G53-H53)),100%,IF(AND(M53=I53,M53=(G53+H53)),125%,IF(M53&lt;(G53-H53),M53/(G53-H53),IF(M53&gt;(G53+H53),100%+(M53-G53)*25%/(I53-G53)))))))</f>
        <v>0</v>
      </c>
      <c r="O53" s="25" t="str">
        <f>IF(N53 &gt;1,"Superou",IF(N53 =1,"Atingiu","Não atingiu"))</f>
        <v>Não atingiu</v>
      </c>
      <c r="P53" s="28">
        <f>N53-100%</f>
        <v>-1</v>
      </c>
      <c r="R53" s="29"/>
    </row>
    <row r="54" spans="2:18" x14ac:dyDescent="0.25">
      <c r="B54" s="7" t="s">
        <v>1262</v>
      </c>
      <c r="C54" s="7"/>
      <c r="D54" s="7"/>
      <c r="E54" s="7"/>
      <c r="F54" s="7"/>
      <c r="G54" s="7"/>
      <c r="H54" s="7"/>
      <c r="I54" s="7"/>
      <c r="J54" s="7"/>
      <c r="K54" s="7"/>
      <c r="L54" s="7"/>
      <c r="M54" s="7"/>
      <c r="N54" s="7"/>
      <c r="O54" s="7"/>
      <c r="P54" s="30">
        <f>J52*N52+J53*N53</f>
        <v>6.5041666666666655</v>
      </c>
    </row>
    <row r="55" spans="2:18" ht="24.75" customHeight="1" x14ac:dyDescent="0.25">
      <c r="B55" s="11" t="s">
        <v>1502</v>
      </c>
      <c r="C55" s="10"/>
      <c r="D55" s="10"/>
      <c r="E55" s="10"/>
      <c r="F55" s="10"/>
      <c r="G55" s="10"/>
      <c r="H55" s="10"/>
      <c r="I55" s="10"/>
      <c r="J55" s="10"/>
      <c r="K55" s="10"/>
      <c r="L55" s="10"/>
      <c r="M55" s="10"/>
      <c r="N55" s="9"/>
      <c r="O55" s="18" t="s">
        <v>1244</v>
      </c>
      <c r="P55" s="19">
        <v>3.0000001192092901E-3</v>
      </c>
    </row>
    <row r="56" spans="2:18" ht="24" x14ac:dyDescent="0.25">
      <c r="B56" s="8" t="s">
        <v>0</v>
      </c>
      <c r="C56" s="8"/>
      <c r="D56" s="20" t="s">
        <v>1245</v>
      </c>
      <c r="E56" s="20" t="s">
        <v>1246</v>
      </c>
      <c r="F56" s="20" t="s">
        <v>1247</v>
      </c>
      <c r="G56" s="20" t="s">
        <v>1248</v>
      </c>
      <c r="H56" s="20" t="s">
        <v>1249</v>
      </c>
      <c r="I56" s="20" t="s">
        <v>1250</v>
      </c>
      <c r="J56" s="20" t="s">
        <v>1251</v>
      </c>
      <c r="K56" s="20" t="s">
        <v>1252</v>
      </c>
      <c r="L56" s="20" t="s">
        <v>1253</v>
      </c>
      <c r="M56" s="20" t="s">
        <v>1</v>
      </c>
      <c r="N56" s="20" t="s">
        <v>1254</v>
      </c>
      <c r="O56" s="20" t="s">
        <v>1255</v>
      </c>
      <c r="P56" s="20" t="s">
        <v>1256</v>
      </c>
      <c r="R56" s="21" t="s">
        <v>1257</v>
      </c>
    </row>
    <row r="57" spans="2:18" ht="45" customHeight="1" x14ac:dyDescent="0.25">
      <c r="B57" s="22" t="s">
        <v>1503</v>
      </c>
      <c r="C57" s="23" t="s">
        <v>1504</v>
      </c>
      <c r="D57" s="24"/>
      <c r="E57" s="24"/>
      <c r="F57" s="24"/>
      <c r="G57" s="25">
        <v>90</v>
      </c>
      <c r="H57" s="25">
        <v>5</v>
      </c>
      <c r="I57" s="25">
        <v>100</v>
      </c>
      <c r="J57" s="26">
        <v>1</v>
      </c>
      <c r="K57" s="27" t="s">
        <v>52</v>
      </c>
      <c r="L57" s="24" t="s">
        <v>1135</v>
      </c>
      <c r="M57" s="25">
        <v>0</v>
      </c>
      <c r="N57" s="28">
        <f>IF(G57 &gt; I57, (IF(AND(M57 = I57, M57 = (G57 - H57)), 125 %,IF(AND(M57&lt;=(G57+H57),M57&gt;=(G57-H57)),100%,IF(M57&gt;(G57+H57),(G57+H57)/M57,IF((M57&lt;(G57-H57)),100%+ABS(M57-G57)*25%/ABS(I57-G57)))))),IF(AND(M57=I57,M57=(G57+H57)),125%,IF(AND(M57&lt;=(G57+H57),M57&gt;=(G57-H57)),100%,IF(AND(M57=I57,M57=(G57+H57)),125%,IF(M57&lt;(G57-H57),M57/(G57-H57),IF(M57&gt;(G57+H57),100%+(M57-G57)*25%/(I57-G57)))))))</f>
        <v>0</v>
      </c>
      <c r="O57" s="25" t="str">
        <f>IF(N57 &gt;1,"Superou",IF(N57 =1,"Atingiu","Não atingiu"))</f>
        <v>Não atingiu</v>
      </c>
      <c r="P57" s="28">
        <f>N57-100%</f>
        <v>-1</v>
      </c>
      <c r="R57" s="29"/>
    </row>
    <row r="58" spans="2:18" x14ac:dyDescent="0.25">
      <c r="B58" s="7" t="s">
        <v>1262</v>
      </c>
      <c r="C58" s="7"/>
      <c r="D58" s="7"/>
      <c r="E58" s="7"/>
      <c r="F58" s="7"/>
      <c r="G58" s="7"/>
      <c r="H58" s="7"/>
      <c r="I58" s="7"/>
      <c r="J58" s="7"/>
      <c r="K58" s="7"/>
      <c r="L58" s="7"/>
      <c r="M58" s="7"/>
      <c r="N58" s="7"/>
      <c r="O58" s="7"/>
      <c r="P58" s="30">
        <f>J57*N57</f>
        <v>0</v>
      </c>
    </row>
    <row r="59" spans="2:18" ht="24.75" customHeight="1" x14ac:dyDescent="0.25">
      <c r="B59" s="11" t="s">
        <v>1505</v>
      </c>
      <c r="C59" s="10"/>
      <c r="D59" s="10"/>
      <c r="E59" s="10"/>
      <c r="F59" s="10"/>
      <c r="G59" s="10"/>
      <c r="H59" s="10"/>
      <c r="I59" s="10"/>
      <c r="J59" s="10"/>
      <c r="K59" s="10"/>
      <c r="L59" s="10"/>
      <c r="M59" s="10"/>
      <c r="N59" s="9"/>
      <c r="O59" s="18" t="s">
        <v>1244</v>
      </c>
      <c r="P59" s="19">
        <v>3.0000001192092901E-3</v>
      </c>
    </row>
    <row r="60" spans="2:18" ht="24" x14ac:dyDescent="0.25">
      <c r="B60" s="8" t="s">
        <v>0</v>
      </c>
      <c r="C60" s="8"/>
      <c r="D60" s="20" t="s">
        <v>1245</v>
      </c>
      <c r="E60" s="20" t="s">
        <v>1246</v>
      </c>
      <c r="F60" s="20" t="s">
        <v>1247</v>
      </c>
      <c r="G60" s="20" t="s">
        <v>1248</v>
      </c>
      <c r="H60" s="20" t="s">
        <v>1249</v>
      </c>
      <c r="I60" s="20" t="s">
        <v>1250</v>
      </c>
      <c r="J60" s="20" t="s">
        <v>1251</v>
      </c>
      <c r="K60" s="20" t="s">
        <v>1252</v>
      </c>
      <c r="L60" s="20" t="s">
        <v>1253</v>
      </c>
      <c r="M60" s="20" t="s">
        <v>1</v>
      </c>
      <c r="N60" s="20" t="s">
        <v>1254</v>
      </c>
      <c r="O60" s="20" t="s">
        <v>1255</v>
      </c>
      <c r="P60" s="20" t="s">
        <v>1256</v>
      </c>
      <c r="R60" s="21" t="s">
        <v>1257</v>
      </c>
    </row>
    <row r="61" spans="2:18" ht="45" customHeight="1" x14ac:dyDescent="0.25">
      <c r="B61" s="22" t="s">
        <v>1506</v>
      </c>
      <c r="C61" s="23" t="s">
        <v>1139</v>
      </c>
      <c r="D61" s="24"/>
      <c r="E61" s="24"/>
      <c r="F61" s="24"/>
      <c r="G61" s="25">
        <v>8</v>
      </c>
      <c r="H61" s="25">
        <v>1</v>
      </c>
      <c r="I61" s="25">
        <v>10</v>
      </c>
      <c r="J61" s="26">
        <v>1</v>
      </c>
      <c r="K61" s="27" t="s">
        <v>52</v>
      </c>
      <c r="L61" s="24" t="s">
        <v>609</v>
      </c>
      <c r="M61" s="25">
        <v>0</v>
      </c>
      <c r="N61" s="28">
        <f>IF(G61 &gt; I61, (IF(AND(M61 = I61, M61 = (G61 - H61)), 125 %,IF(AND(M61&lt;=(G61+H61),M61&gt;=(G61-H61)),100%,IF(M61&gt;(G61+H61),(G61+H61)/M61,IF((M61&lt;(G61-H61)),100%+ABS(M61-G61)*25%/ABS(I61-G61)))))),IF(AND(M61=I61,M61=(G61+H61)),125%,IF(AND(M61&lt;=(G61+H61),M61&gt;=(G61-H61)),100%,IF(AND(M61=I61,M61=(G61+H61)),125%,IF(M61&lt;(G61-H61),M61/(G61-H61),IF(M61&gt;(G61+H61),100%+(M61-G61)*25%/(I61-G61)))))))</f>
        <v>0</v>
      </c>
      <c r="O61" s="25" t="str">
        <f>IF(N61 &gt;1,"Superou",IF(N61 =1,"Atingiu","Não atingiu"))</f>
        <v>Não atingiu</v>
      </c>
      <c r="P61" s="28">
        <f>N61-100%</f>
        <v>-1</v>
      </c>
      <c r="R61" s="29"/>
    </row>
    <row r="62" spans="2:18" x14ac:dyDescent="0.25">
      <c r="B62" s="7" t="s">
        <v>1262</v>
      </c>
      <c r="C62" s="7"/>
      <c r="D62" s="7"/>
      <c r="E62" s="7"/>
      <c r="F62" s="7"/>
      <c r="G62" s="7"/>
      <c r="H62" s="7"/>
      <c r="I62" s="7"/>
      <c r="J62" s="7"/>
      <c r="K62" s="7"/>
      <c r="L62" s="7"/>
      <c r="M62" s="7"/>
      <c r="N62" s="7"/>
      <c r="O62" s="7"/>
      <c r="P62" s="30">
        <f>J61*N61</f>
        <v>0</v>
      </c>
    </row>
    <row r="63" spans="2:18" ht="30" customHeight="1" x14ac:dyDescent="0.25">
      <c r="B63" s="6" t="s">
        <v>1279</v>
      </c>
      <c r="C63" s="6"/>
      <c r="D63" s="6"/>
      <c r="E63" s="6"/>
      <c r="F63" s="6"/>
      <c r="G63" s="6"/>
      <c r="H63" s="6"/>
      <c r="I63" s="6"/>
      <c r="J63" s="6"/>
      <c r="K63" s="6"/>
      <c r="L63" s="6"/>
      <c r="M63" s="6"/>
      <c r="N63" s="6"/>
      <c r="O63" s="6"/>
      <c r="P63" s="31">
        <f>P15*P18+P19*P22+P23*P27+P28*P31+P32*P36+P37*P41+P42*P45+P46*P49+P50*P54+P55*P58+P59*P62</f>
        <v>7.3448752918591112E-2</v>
      </c>
    </row>
    <row r="64" spans="2:18" ht="27" customHeight="1" x14ac:dyDescent="0.25">
      <c r="B64" s="32" t="s">
        <v>1264</v>
      </c>
      <c r="C64" s="5" t="s">
        <v>1265</v>
      </c>
      <c r="D64" s="5" t="s">
        <v>1265</v>
      </c>
      <c r="E64" s="5" t="s">
        <v>1265</v>
      </c>
      <c r="F64" s="5" t="s">
        <v>1265</v>
      </c>
      <c r="G64" s="5" t="s">
        <v>1266</v>
      </c>
      <c r="H64" s="5" t="s">
        <v>1266</v>
      </c>
      <c r="I64" s="5" t="s">
        <v>1266</v>
      </c>
      <c r="J64" s="5" t="s">
        <v>1266</v>
      </c>
      <c r="K64" s="5" t="s">
        <v>1267</v>
      </c>
      <c r="L64" s="5" t="s">
        <v>1267</v>
      </c>
      <c r="M64" s="5" t="s">
        <v>1267</v>
      </c>
      <c r="N64" s="5" t="s">
        <v>1267</v>
      </c>
      <c r="O64" s="5" t="s">
        <v>1267</v>
      </c>
      <c r="P64" s="5" t="s">
        <v>1267</v>
      </c>
    </row>
    <row r="65" spans="2:16" ht="27" customHeight="1" x14ac:dyDescent="0.25">
      <c r="B65" s="33" t="s">
        <v>1515</v>
      </c>
      <c r="C65" s="4" t="s">
        <v>1516</v>
      </c>
      <c r="D65" s="4" t="s">
        <v>1516</v>
      </c>
      <c r="E65" s="4" t="s">
        <v>1516</v>
      </c>
      <c r="F65" s="4" t="s">
        <v>1516</v>
      </c>
      <c r="G65" s="4" t="s">
        <v>51</v>
      </c>
      <c r="H65" s="4" t="s">
        <v>51</v>
      </c>
      <c r="I65" s="4" t="s">
        <v>51</v>
      </c>
      <c r="J65" s="4" t="s">
        <v>51</v>
      </c>
      <c r="K65" s="4" t="s">
        <v>50</v>
      </c>
      <c r="L65" s="4" t="s">
        <v>50</v>
      </c>
      <c r="M65" s="4" t="s">
        <v>50</v>
      </c>
      <c r="N65" s="4" t="s">
        <v>50</v>
      </c>
      <c r="O65" s="4" t="s">
        <v>50</v>
      </c>
      <c r="P65" s="4" t="s">
        <v>50</v>
      </c>
    </row>
    <row r="66" spans="2:16" ht="27" customHeight="1" x14ac:dyDescent="0.25">
      <c r="B66" s="33" t="s">
        <v>1518</v>
      </c>
      <c r="C66" s="4" t="s">
        <v>1519</v>
      </c>
      <c r="D66" s="4" t="s">
        <v>1519</v>
      </c>
      <c r="E66" s="4" t="s">
        <v>1519</v>
      </c>
      <c r="F66" s="4" t="s">
        <v>1519</v>
      </c>
      <c r="G66" s="4" t="s">
        <v>51</v>
      </c>
      <c r="H66" s="4" t="s">
        <v>51</v>
      </c>
      <c r="I66" s="4" t="s">
        <v>51</v>
      </c>
      <c r="J66" s="4" t="s">
        <v>51</v>
      </c>
      <c r="K66" s="4" t="s">
        <v>50</v>
      </c>
      <c r="L66" s="4" t="s">
        <v>50</v>
      </c>
      <c r="M66" s="4" t="s">
        <v>50</v>
      </c>
      <c r="N66" s="4" t="s">
        <v>50</v>
      </c>
      <c r="O66" s="4" t="s">
        <v>50</v>
      </c>
      <c r="P66" s="4" t="s">
        <v>50</v>
      </c>
    </row>
    <row r="67" spans="2:16" ht="27" customHeight="1" x14ac:dyDescent="0.25">
      <c r="B67" s="33" t="s">
        <v>1521</v>
      </c>
      <c r="C67" s="4" t="s">
        <v>1522</v>
      </c>
      <c r="D67" s="4" t="s">
        <v>1522</v>
      </c>
      <c r="E67" s="4" t="s">
        <v>1522</v>
      </c>
      <c r="F67" s="4" t="s">
        <v>1522</v>
      </c>
      <c r="G67" s="4" t="s">
        <v>905</v>
      </c>
      <c r="H67" s="4" t="s">
        <v>905</v>
      </c>
      <c r="I67" s="4" t="s">
        <v>905</v>
      </c>
      <c r="J67" s="4" t="s">
        <v>905</v>
      </c>
      <c r="K67" s="4" t="s">
        <v>1076</v>
      </c>
      <c r="L67" s="4" t="s">
        <v>1076</v>
      </c>
      <c r="M67" s="4" t="s">
        <v>1076</v>
      </c>
      <c r="N67" s="4" t="s">
        <v>1076</v>
      </c>
      <c r="O67" s="4" t="s">
        <v>1076</v>
      </c>
      <c r="P67" s="4" t="s">
        <v>1076</v>
      </c>
    </row>
    <row r="68" spans="2:16" ht="27" customHeight="1" x14ac:dyDescent="0.25">
      <c r="B68" s="33" t="s">
        <v>1523</v>
      </c>
      <c r="C68" s="4" t="s">
        <v>1524</v>
      </c>
      <c r="D68" s="4" t="s">
        <v>1524</v>
      </c>
      <c r="E68" s="4" t="s">
        <v>1524</v>
      </c>
      <c r="F68" s="4" t="s">
        <v>1524</v>
      </c>
      <c r="G68" s="4" t="s">
        <v>1082</v>
      </c>
      <c r="H68" s="4" t="s">
        <v>1082</v>
      </c>
      <c r="I68" s="4" t="s">
        <v>1082</v>
      </c>
      <c r="J68" s="4" t="s">
        <v>1082</v>
      </c>
      <c r="K68" s="4" t="s">
        <v>1081</v>
      </c>
      <c r="L68" s="4" t="s">
        <v>1081</v>
      </c>
      <c r="M68" s="4" t="s">
        <v>1081</v>
      </c>
      <c r="N68" s="4" t="s">
        <v>1081</v>
      </c>
      <c r="O68" s="4" t="s">
        <v>1081</v>
      </c>
      <c r="P68" s="4" t="s">
        <v>1081</v>
      </c>
    </row>
    <row r="69" spans="2:16" ht="27" customHeight="1" x14ac:dyDescent="0.25">
      <c r="B69" s="33" t="s">
        <v>1526</v>
      </c>
      <c r="C69" s="4" t="s">
        <v>1527</v>
      </c>
      <c r="D69" s="4" t="s">
        <v>1527</v>
      </c>
      <c r="E69" s="4" t="s">
        <v>1527</v>
      </c>
      <c r="F69" s="4" t="s">
        <v>1527</v>
      </c>
      <c r="G69" s="4" t="s">
        <v>51</v>
      </c>
      <c r="H69" s="4" t="s">
        <v>51</v>
      </c>
      <c r="I69" s="4" t="s">
        <v>51</v>
      </c>
      <c r="J69" s="4" t="s">
        <v>51</v>
      </c>
      <c r="K69" s="4" t="s">
        <v>50</v>
      </c>
      <c r="L69" s="4" t="s">
        <v>50</v>
      </c>
      <c r="M69" s="4" t="s">
        <v>50</v>
      </c>
      <c r="N69" s="4" t="s">
        <v>50</v>
      </c>
      <c r="O69" s="4" t="s">
        <v>50</v>
      </c>
      <c r="P69" s="4" t="s">
        <v>50</v>
      </c>
    </row>
    <row r="70" spans="2:16" ht="27" customHeight="1" x14ac:dyDescent="0.25">
      <c r="B70" s="33" t="s">
        <v>1529</v>
      </c>
      <c r="C70" s="4" t="s">
        <v>1530</v>
      </c>
      <c r="D70" s="4" t="s">
        <v>1530</v>
      </c>
      <c r="E70" s="4" t="s">
        <v>1530</v>
      </c>
      <c r="F70" s="4" t="s">
        <v>1530</v>
      </c>
      <c r="G70" s="4" t="s">
        <v>146</v>
      </c>
      <c r="H70" s="4" t="s">
        <v>146</v>
      </c>
      <c r="I70" s="4" t="s">
        <v>146</v>
      </c>
      <c r="J70" s="4" t="s">
        <v>146</v>
      </c>
      <c r="K70" s="4" t="s">
        <v>1093</v>
      </c>
      <c r="L70" s="4" t="s">
        <v>1093</v>
      </c>
      <c r="M70" s="4" t="s">
        <v>1093</v>
      </c>
      <c r="N70" s="4" t="s">
        <v>1093</v>
      </c>
      <c r="O70" s="4" t="s">
        <v>1093</v>
      </c>
      <c r="P70" s="4" t="s">
        <v>1093</v>
      </c>
    </row>
    <row r="71" spans="2:16" ht="27" customHeight="1" x14ac:dyDescent="0.25">
      <c r="B71" s="33" t="s">
        <v>1531</v>
      </c>
      <c r="C71" s="4" t="s">
        <v>1532</v>
      </c>
      <c r="D71" s="4" t="s">
        <v>1532</v>
      </c>
      <c r="E71" s="4" t="s">
        <v>1532</v>
      </c>
      <c r="F71" s="4" t="s">
        <v>1532</v>
      </c>
      <c r="G71" s="4" t="s">
        <v>1099</v>
      </c>
      <c r="H71" s="4" t="s">
        <v>1099</v>
      </c>
      <c r="I71" s="4" t="s">
        <v>1099</v>
      </c>
      <c r="J71" s="4" t="s">
        <v>1099</v>
      </c>
      <c r="K71" s="4" t="s">
        <v>1098</v>
      </c>
      <c r="L71" s="4" t="s">
        <v>1098</v>
      </c>
      <c r="M71" s="4" t="s">
        <v>1098</v>
      </c>
      <c r="N71" s="4" t="s">
        <v>1098</v>
      </c>
      <c r="O71" s="4" t="s">
        <v>1098</v>
      </c>
      <c r="P71" s="4" t="s">
        <v>1098</v>
      </c>
    </row>
    <row r="72" spans="2:16" ht="27" customHeight="1" x14ac:dyDescent="0.25">
      <c r="B72" s="33" t="s">
        <v>1487</v>
      </c>
      <c r="C72" s="4" t="s">
        <v>1488</v>
      </c>
      <c r="D72" s="4" t="s">
        <v>1488</v>
      </c>
      <c r="E72" s="4" t="s">
        <v>1488</v>
      </c>
      <c r="F72" s="4" t="s">
        <v>1488</v>
      </c>
      <c r="G72" s="4" t="s">
        <v>58</v>
      </c>
      <c r="H72" s="4" t="s">
        <v>58</v>
      </c>
      <c r="I72" s="4" t="s">
        <v>58</v>
      </c>
      <c r="J72" s="4" t="s">
        <v>58</v>
      </c>
      <c r="K72" s="4" t="s">
        <v>50</v>
      </c>
      <c r="L72" s="4" t="s">
        <v>50</v>
      </c>
      <c r="M72" s="4" t="s">
        <v>50</v>
      </c>
      <c r="N72" s="4" t="s">
        <v>50</v>
      </c>
      <c r="O72" s="4" t="s">
        <v>50</v>
      </c>
      <c r="P72" s="4" t="s">
        <v>50</v>
      </c>
    </row>
    <row r="73" spans="2:16" ht="27" customHeight="1" x14ac:dyDescent="0.25">
      <c r="B73" s="33" t="s">
        <v>1489</v>
      </c>
      <c r="C73" s="4" t="s">
        <v>1490</v>
      </c>
      <c r="D73" s="4" t="s">
        <v>1490</v>
      </c>
      <c r="E73" s="4" t="s">
        <v>1490</v>
      </c>
      <c r="F73" s="4" t="s">
        <v>1490</v>
      </c>
      <c r="G73" s="4" t="s">
        <v>58</v>
      </c>
      <c r="H73" s="4" t="s">
        <v>58</v>
      </c>
      <c r="I73" s="4" t="s">
        <v>58</v>
      </c>
      <c r="J73" s="4" t="s">
        <v>58</v>
      </c>
      <c r="K73" s="4" t="s">
        <v>1108</v>
      </c>
      <c r="L73" s="4" t="s">
        <v>1108</v>
      </c>
      <c r="M73" s="4" t="s">
        <v>1108</v>
      </c>
      <c r="N73" s="4" t="s">
        <v>1108</v>
      </c>
      <c r="O73" s="4" t="s">
        <v>1108</v>
      </c>
      <c r="P73" s="4" t="s">
        <v>1108</v>
      </c>
    </row>
    <row r="74" spans="2:16" ht="27" customHeight="1" x14ac:dyDescent="0.25">
      <c r="B74" s="33" t="s">
        <v>1492</v>
      </c>
      <c r="C74" s="4" t="s">
        <v>1493</v>
      </c>
      <c r="D74" s="4" t="s">
        <v>1493</v>
      </c>
      <c r="E74" s="4" t="s">
        <v>1493</v>
      </c>
      <c r="F74" s="4" t="s">
        <v>1493</v>
      </c>
      <c r="G74" s="4" t="s">
        <v>58</v>
      </c>
      <c r="H74" s="4" t="s">
        <v>58</v>
      </c>
      <c r="I74" s="4" t="s">
        <v>58</v>
      </c>
      <c r="J74" s="4" t="s">
        <v>58</v>
      </c>
      <c r="K74" s="4" t="s">
        <v>1113</v>
      </c>
      <c r="L74" s="4" t="s">
        <v>1113</v>
      </c>
      <c r="M74" s="4" t="s">
        <v>1113</v>
      </c>
      <c r="N74" s="4" t="s">
        <v>1113</v>
      </c>
      <c r="O74" s="4" t="s">
        <v>1113</v>
      </c>
      <c r="P74" s="4" t="s">
        <v>1113</v>
      </c>
    </row>
    <row r="75" spans="2:16" ht="27" customHeight="1" x14ac:dyDescent="0.25">
      <c r="B75" s="33" t="s">
        <v>1495</v>
      </c>
      <c r="C75" s="4" t="s">
        <v>1496</v>
      </c>
      <c r="D75" s="4" t="s">
        <v>1496</v>
      </c>
      <c r="E75" s="4" t="s">
        <v>1496</v>
      </c>
      <c r="F75" s="4" t="s">
        <v>1496</v>
      </c>
      <c r="G75" s="4" t="s">
        <v>58</v>
      </c>
      <c r="H75" s="4" t="s">
        <v>58</v>
      </c>
      <c r="I75" s="4" t="s">
        <v>58</v>
      </c>
      <c r="J75" s="4" t="s">
        <v>58</v>
      </c>
      <c r="K75" s="4" t="s">
        <v>1119</v>
      </c>
      <c r="L75" s="4" t="s">
        <v>1119</v>
      </c>
      <c r="M75" s="4" t="s">
        <v>1119</v>
      </c>
      <c r="N75" s="4" t="s">
        <v>1119</v>
      </c>
      <c r="O75" s="4" t="s">
        <v>1119</v>
      </c>
      <c r="P75" s="4" t="s">
        <v>1119</v>
      </c>
    </row>
    <row r="76" spans="2:16" ht="27" customHeight="1" x14ac:dyDescent="0.25">
      <c r="B76" s="33" t="s">
        <v>1498</v>
      </c>
      <c r="C76" s="4" t="s">
        <v>1499</v>
      </c>
      <c r="D76" s="4" t="s">
        <v>1499</v>
      </c>
      <c r="E76" s="4" t="s">
        <v>1499</v>
      </c>
      <c r="F76" s="4" t="s">
        <v>1499</v>
      </c>
      <c r="G76" s="4" t="s">
        <v>58</v>
      </c>
      <c r="H76" s="4" t="s">
        <v>58</v>
      </c>
      <c r="I76" s="4" t="s">
        <v>58</v>
      </c>
      <c r="J76" s="4" t="s">
        <v>58</v>
      </c>
      <c r="K76" s="4" t="s">
        <v>1125</v>
      </c>
      <c r="L76" s="4" t="s">
        <v>1125</v>
      </c>
      <c r="M76" s="4" t="s">
        <v>1125</v>
      </c>
      <c r="N76" s="4" t="s">
        <v>1125</v>
      </c>
      <c r="O76" s="4" t="s">
        <v>1125</v>
      </c>
      <c r="P76" s="4" t="s">
        <v>1125</v>
      </c>
    </row>
    <row r="77" spans="2:16" ht="27" customHeight="1" x14ac:dyDescent="0.25">
      <c r="B77" s="33" t="s">
        <v>1500</v>
      </c>
      <c r="C77" s="4" t="s">
        <v>1501</v>
      </c>
      <c r="D77" s="4" t="s">
        <v>1501</v>
      </c>
      <c r="E77" s="4" t="s">
        <v>1501</v>
      </c>
      <c r="F77" s="4" t="s">
        <v>1501</v>
      </c>
      <c r="G77" s="4" t="s">
        <v>58</v>
      </c>
      <c r="H77" s="4" t="s">
        <v>58</v>
      </c>
      <c r="I77" s="4" t="s">
        <v>58</v>
      </c>
      <c r="J77" s="4" t="s">
        <v>58</v>
      </c>
      <c r="K77" s="4" t="s">
        <v>1130</v>
      </c>
      <c r="L77" s="4" t="s">
        <v>1130</v>
      </c>
      <c r="M77" s="4" t="s">
        <v>1130</v>
      </c>
      <c r="N77" s="4" t="s">
        <v>1130</v>
      </c>
      <c r="O77" s="4" t="s">
        <v>1130</v>
      </c>
      <c r="P77" s="4" t="s">
        <v>1130</v>
      </c>
    </row>
    <row r="78" spans="2:16" ht="27" customHeight="1" x14ac:dyDescent="0.25">
      <c r="B78" s="33" t="s">
        <v>1503</v>
      </c>
      <c r="C78" s="4" t="s">
        <v>1504</v>
      </c>
      <c r="D78" s="4" t="s">
        <v>1504</v>
      </c>
      <c r="E78" s="4" t="s">
        <v>1504</v>
      </c>
      <c r="F78" s="4" t="s">
        <v>1504</v>
      </c>
      <c r="G78" s="4" t="s">
        <v>51</v>
      </c>
      <c r="H78" s="4" t="s">
        <v>51</v>
      </c>
      <c r="I78" s="4" t="s">
        <v>51</v>
      </c>
      <c r="J78" s="4" t="s">
        <v>51</v>
      </c>
      <c r="K78" s="4" t="s">
        <v>1136</v>
      </c>
      <c r="L78" s="4" t="s">
        <v>1136</v>
      </c>
      <c r="M78" s="4" t="s">
        <v>1136</v>
      </c>
      <c r="N78" s="4" t="s">
        <v>1136</v>
      </c>
      <c r="O78" s="4" t="s">
        <v>1136</v>
      </c>
      <c r="P78" s="4" t="s">
        <v>1136</v>
      </c>
    </row>
    <row r="79" spans="2:16" ht="27" customHeight="1" x14ac:dyDescent="0.25">
      <c r="B79" s="33" t="s">
        <v>1506</v>
      </c>
      <c r="C79" s="4" t="s">
        <v>1139</v>
      </c>
      <c r="D79" s="4" t="s">
        <v>1139</v>
      </c>
      <c r="E79" s="4" t="s">
        <v>1139</v>
      </c>
      <c r="F79" s="4" t="s">
        <v>1139</v>
      </c>
      <c r="G79" s="4" t="s">
        <v>1082</v>
      </c>
      <c r="H79" s="4" t="s">
        <v>1082</v>
      </c>
      <c r="I79" s="4" t="s">
        <v>1082</v>
      </c>
      <c r="J79" s="4" t="s">
        <v>1082</v>
      </c>
      <c r="K79" s="4" t="s">
        <v>1141</v>
      </c>
      <c r="L79" s="4" t="s">
        <v>1141</v>
      </c>
      <c r="M79" s="4" t="s">
        <v>1141</v>
      </c>
      <c r="N79" s="4" t="s">
        <v>1141</v>
      </c>
      <c r="O79" s="4" t="s">
        <v>1141</v>
      </c>
      <c r="P79" s="4" t="s">
        <v>1141</v>
      </c>
    </row>
    <row r="80" spans="2:16" ht="27" customHeight="1" x14ac:dyDescent="0.25">
      <c r="B80" s="3" t="s">
        <v>1268</v>
      </c>
      <c r="C80" s="3" t="s">
        <v>1268</v>
      </c>
      <c r="D80" s="3" t="s">
        <v>1268</v>
      </c>
      <c r="E80" s="3" t="s">
        <v>1268</v>
      </c>
      <c r="F80" s="3" t="s">
        <v>1268</v>
      </c>
      <c r="G80" s="3" t="s">
        <v>1268</v>
      </c>
      <c r="H80" s="3" t="s">
        <v>1268</v>
      </c>
      <c r="I80" s="3" t="s">
        <v>1268</v>
      </c>
      <c r="J80" s="3" t="s">
        <v>1268</v>
      </c>
      <c r="K80" s="3" t="s">
        <v>1268</v>
      </c>
      <c r="L80" s="3" t="s">
        <v>1268</v>
      </c>
      <c r="M80" s="3" t="s">
        <v>1268</v>
      </c>
      <c r="N80" s="3" t="s">
        <v>1268</v>
      </c>
      <c r="O80" s="3" t="s">
        <v>1268</v>
      </c>
      <c r="P80" s="3" t="s">
        <v>1268</v>
      </c>
    </row>
    <row r="81" spans="2:16" ht="27" customHeight="1" x14ac:dyDescent="0.25">
      <c r="B81" s="33" t="s">
        <v>1515</v>
      </c>
      <c r="C81" s="4" t="s">
        <v>1063</v>
      </c>
      <c r="D81" s="4" t="s">
        <v>1063</v>
      </c>
      <c r="E81" s="4" t="s">
        <v>1063</v>
      </c>
      <c r="F81" s="4" t="s">
        <v>1063</v>
      </c>
      <c r="G81" s="4" t="s">
        <v>1063</v>
      </c>
      <c r="H81" s="4" t="s">
        <v>1063</v>
      </c>
      <c r="I81" s="4" t="s">
        <v>1063</v>
      </c>
      <c r="J81" s="4" t="s">
        <v>1063</v>
      </c>
      <c r="K81" s="4" t="s">
        <v>1063</v>
      </c>
      <c r="L81" s="4" t="s">
        <v>1063</v>
      </c>
      <c r="M81" s="4" t="s">
        <v>1063</v>
      </c>
      <c r="N81" s="4" t="s">
        <v>1063</v>
      </c>
      <c r="O81" s="4" t="s">
        <v>1063</v>
      </c>
      <c r="P81" s="4" t="s">
        <v>1063</v>
      </c>
    </row>
    <row r="82" spans="2:16" ht="27" customHeight="1" x14ac:dyDescent="0.25">
      <c r="B82" s="33" t="s">
        <v>1518</v>
      </c>
      <c r="C82" s="4" t="s">
        <v>1068</v>
      </c>
      <c r="D82" s="4" t="s">
        <v>1068</v>
      </c>
      <c r="E82" s="4" t="s">
        <v>1068</v>
      </c>
      <c r="F82" s="4" t="s">
        <v>1068</v>
      </c>
      <c r="G82" s="4" t="s">
        <v>1068</v>
      </c>
      <c r="H82" s="4" t="s">
        <v>1068</v>
      </c>
      <c r="I82" s="4" t="s">
        <v>1068</v>
      </c>
      <c r="J82" s="4" t="s">
        <v>1068</v>
      </c>
      <c r="K82" s="4" t="s">
        <v>1068</v>
      </c>
      <c r="L82" s="4" t="s">
        <v>1068</v>
      </c>
      <c r="M82" s="4" t="s">
        <v>1068</v>
      </c>
      <c r="N82" s="4" t="s">
        <v>1068</v>
      </c>
      <c r="O82" s="4" t="s">
        <v>1068</v>
      </c>
      <c r="P82" s="4" t="s">
        <v>1068</v>
      </c>
    </row>
    <row r="83" spans="2:16" ht="27" customHeight="1" x14ac:dyDescent="0.25">
      <c r="B83" s="33" t="s">
        <v>1521</v>
      </c>
      <c r="C83" s="4" t="s">
        <v>1074</v>
      </c>
      <c r="D83" s="4" t="s">
        <v>1074</v>
      </c>
      <c r="E83" s="4" t="s">
        <v>1074</v>
      </c>
      <c r="F83" s="4" t="s">
        <v>1074</v>
      </c>
      <c r="G83" s="4" t="s">
        <v>1074</v>
      </c>
      <c r="H83" s="4" t="s">
        <v>1074</v>
      </c>
      <c r="I83" s="4" t="s">
        <v>1074</v>
      </c>
      <c r="J83" s="4" t="s">
        <v>1074</v>
      </c>
      <c r="K83" s="4" t="s">
        <v>1074</v>
      </c>
      <c r="L83" s="4" t="s">
        <v>1074</v>
      </c>
      <c r="M83" s="4" t="s">
        <v>1074</v>
      </c>
      <c r="N83" s="4" t="s">
        <v>1074</v>
      </c>
      <c r="O83" s="4" t="s">
        <v>1074</v>
      </c>
      <c r="P83" s="4" t="s">
        <v>1074</v>
      </c>
    </row>
    <row r="84" spans="2:16" ht="27" customHeight="1" x14ac:dyDescent="0.25">
      <c r="B84" s="33" t="s">
        <v>1523</v>
      </c>
      <c r="C84" s="4" t="s">
        <v>1079</v>
      </c>
      <c r="D84" s="4" t="s">
        <v>1079</v>
      </c>
      <c r="E84" s="4" t="s">
        <v>1079</v>
      </c>
      <c r="F84" s="4" t="s">
        <v>1079</v>
      </c>
      <c r="G84" s="4" t="s">
        <v>1079</v>
      </c>
      <c r="H84" s="4" t="s">
        <v>1079</v>
      </c>
      <c r="I84" s="4" t="s">
        <v>1079</v>
      </c>
      <c r="J84" s="4" t="s">
        <v>1079</v>
      </c>
      <c r="K84" s="4" t="s">
        <v>1079</v>
      </c>
      <c r="L84" s="4" t="s">
        <v>1079</v>
      </c>
      <c r="M84" s="4" t="s">
        <v>1079</v>
      </c>
      <c r="N84" s="4" t="s">
        <v>1079</v>
      </c>
      <c r="O84" s="4" t="s">
        <v>1079</v>
      </c>
      <c r="P84" s="4" t="s">
        <v>1079</v>
      </c>
    </row>
    <row r="85" spans="2:16" ht="27" customHeight="1" x14ac:dyDescent="0.25">
      <c r="B85" s="33" t="s">
        <v>1526</v>
      </c>
      <c r="C85" s="4" t="s">
        <v>1086</v>
      </c>
      <c r="D85" s="4" t="s">
        <v>1086</v>
      </c>
      <c r="E85" s="4" t="s">
        <v>1086</v>
      </c>
      <c r="F85" s="4" t="s">
        <v>1086</v>
      </c>
      <c r="G85" s="4" t="s">
        <v>1086</v>
      </c>
      <c r="H85" s="4" t="s">
        <v>1086</v>
      </c>
      <c r="I85" s="4" t="s">
        <v>1086</v>
      </c>
      <c r="J85" s="4" t="s">
        <v>1086</v>
      </c>
      <c r="K85" s="4" t="s">
        <v>1086</v>
      </c>
      <c r="L85" s="4" t="s">
        <v>1086</v>
      </c>
      <c r="M85" s="4" t="s">
        <v>1086</v>
      </c>
      <c r="N85" s="4" t="s">
        <v>1086</v>
      </c>
      <c r="O85" s="4" t="s">
        <v>1086</v>
      </c>
      <c r="P85" s="4" t="s">
        <v>1086</v>
      </c>
    </row>
    <row r="86" spans="2:16" ht="27" customHeight="1" x14ac:dyDescent="0.25">
      <c r="B86" s="33" t="s">
        <v>1529</v>
      </c>
      <c r="C86" s="4" t="s">
        <v>1092</v>
      </c>
      <c r="D86" s="4" t="s">
        <v>1092</v>
      </c>
      <c r="E86" s="4" t="s">
        <v>1092</v>
      </c>
      <c r="F86" s="4" t="s">
        <v>1092</v>
      </c>
      <c r="G86" s="4" t="s">
        <v>1092</v>
      </c>
      <c r="H86" s="4" t="s">
        <v>1092</v>
      </c>
      <c r="I86" s="4" t="s">
        <v>1092</v>
      </c>
      <c r="J86" s="4" t="s">
        <v>1092</v>
      </c>
      <c r="K86" s="4" t="s">
        <v>1092</v>
      </c>
      <c r="L86" s="4" t="s">
        <v>1092</v>
      </c>
      <c r="M86" s="4" t="s">
        <v>1092</v>
      </c>
      <c r="N86" s="4" t="s">
        <v>1092</v>
      </c>
      <c r="O86" s="4" t="s">
        <v>1092</v>
      </c>
      <c r="P86" s="4" t="s">
        <v>1092</v>
      </c>
    </row>
    <row r="87" spans="2:16" ht="27" customHeight="1" x14ac:dyDescent="0.25">
      <c r="B87" s="33" t="s">
        <v>1531</v>
      </c>
      <c r="C87" s="4" t="s">
        <v>1096</v>
      </c>
      <c r="D87" s="4" t="s">
        <v>1096</v>
      </c>
      <c r="E87" s="4" t="s">
        <v>1096</v>
      </c>
      <c r="F87" s="4" t="s">
        <v>1096</v>
      </c>
      <c r="G87" s="4" t="s">
        <v>1096</v>
      </c>
      <c r="H87" s="4" t="s">
        <v>1096</v>
      </c>
      <c r="I87" s="4" t="s">
        <v>1096</v>
      </c>
      <c r="J87" s="4" t="s">
        <v>1096</v>
      </c>
      <c r="K87" s="4" t="s">
        <v>1096</v>
      </c>
      <c r="L87" s="4" t="s">
        <v>1096</v>
      </c>
      <c r="M87" s="4" t="s">
        <v>1096</v>
      </c>
      <c r="N87" s="4" t="s">
        <v>1096</v>
      </c>
      <c r="O87" s="4" t="s">
        <v>1096</v>
      </c>
      <c r="P87" s="4" t="s">
        <v>1096</v>
      </c>
    </row>
    <row r="88" spans="2:16" ht="27" customHeight="1" x14ac:dyDescent="0.25">
      <c r="B88" s="33" t="s">
        <v>1487</v>
      </c>
      <c r="C88" s="4" t="s">
        <v>55</v>
      </c>
      <c r="D88" s="4" t="s">
        <v>55</v>
      </c>
      <c r="E88" s="4" t="s">
        <v>55</v>
      </c>
      <c r="F88" s="4" t="s">
        <v>55</v>
      </c>
      <c r="G88" s="4" t="s">
        <v>55</v>
      </c>
      <c r="H88" s="4" t="s">
        <v>55</v>
      </c>
      <c r="I88" s="4" t="s">
        <v>55</v>
      </c>
      <c r="J88" s="4" t="s">
        <v>55</v>
      </c>
      <c r="K88" s="4" t="s">
        <v>55</v>
      </c>
      <c r="L88" s="4" t="s">
        <v>55</v>
      </c>
      <c r="M88" s="4" t="s">
        <v>55</v>
      </c>
      <c r="N88" s="4" t="s">
        <v>55</v>
      </c>
      <c r="O88" s="4" t="s">
        <v>55</v>
      </c>
      <c r="P88" s="4" t="s">
        <v>55</v>
      </c>
    </row>
    <row r="89" spans="2:16" ht="27" customHeight="1" x14ac:dyDescent="0.25">
      <c r="B89" s="33" t="s">
        <v>1489</v>
      </c>
      <c r="C89" s="4" t="s">
        <v>1106</v>
      </c>
      <c r="D89" s="4" t="s">
        <v>1106</v>
      </c>
      <c r="E89" s="4" t="s">
        <v>1106</v>
      </c>
      <c r="F89" s="4" t="s">
        <v>1106</v>
      </c>
      <c r="G89" s="4" t="s">
        <v>1106</v>
      </c>
      <c r="H89" s="4" t="s">
        <v>1106</v>
      </c>
      <c r="I89" s="4" t="s">
        <v>1106</v>
      </c>
      <c r="J89" s="4" t="s">
        <v>1106</v>
      </c>
      <c r="K89" s="4" t="s">
        <v>1106</v>
      </c>
      <c r="L89" s="4" t="s">
        <v>1106</v>
      </c>
      <c r="M89" s="4" t="s">
        <v>1106</v>
      </c>
      <c r="N89" s="4" t="s">
        <v>1106</v>
      </c>
      <c r="O89" s="4" t="s">
        <v>1106</v>
      </c>
      <c r="P89" s="4" t="s">
        <v>1106</v>
      </c>
    </row>
    <row r="90" spans="2:16" ht="27" customHeight="1" x14ac:dyDescent="0.25">
      <c r="B90" s="33" t="s">
        <v>1492</v>
      </c>
      <c r="C90" s="4" t="s">
        <v>1112</v>
      </c>
      <c r="D90" s="4" t="s">
        <v>1112</v>
      </c>
      <c r="E90" s="4" t="s">
        <v>1112</v>
      </c>
      <c r="F90" s="4" t="s">
        <v>1112</v>
      </c>
      <c r="G90" s="4" t="s">
        <v>1112</v>
      </c>
      <c r="H90" s="4" t="s">
        <v>1112</v>
      </c>
      <c r="I90" s="4" t="s">
        <v>1112</v>
      </c>
      <c r="J90" s="4" t="s">
        <v>1112</v>
      </c>
      <c r="K90" s="4" t="s">
        <v>1112</v>
      </c>
      <c r="L90" s="4" t="s">
        <v>1112</v>
      </c>
      <c r="M90" s="4" t="s">
        <v>1112</v>
      </c>
      <c r="N90" s="4" t="s">
        <v>1112</v>
      </c>
      <c r="O90" s="4" t="s">
        <v>1112</v>
      </c>
      <c r="P90" s="4" t="s">
        <v>1112</v>
      </c>
    </row>
    <row r="91" spans="2:16" ht="27" customHeight="1" x14ac:dyDescent="0.25">
      <c r="B91" s="33" t="s">
        <v>1495</v>
      </c>
      <c r="C91" s="4" t="s">
        <v>1117</v>
      </c>
      <c r="D91" s="4" t="s">
        <v>1117</v>
      </c>
      <c r="E91" s="4" t="s">
        <v>1117</v>
      </c>
      <c r="F91" s="4" t="s">
        <v>1117</v>
      </c>
      <c r="G91" s="4" t="s">
        <v>1117</v>
      </c>
      <c r="H91" s="4" t="s">
        <v>1117</v>
      </c>
      <c r="I91" s="4" t="s">
        <v>1117</v>
      </c>
      <c r="J91" s="4" t="s">
        <v>1117</v>
      </c>
      <c r="K91" s="4" t="s">
        <v>1117</v>
      </c>
      <c r="L91" s="4" t="s">
        <v>1117</v>
      </c>
      <c r="M91" s="4" t="s">
        <v>1117</v>
      </c>
      <c r="N91" s="4" t="s">
        <v>1117</v>
      </c>
      <c r="O91" s="4" t="s">
        <v>1117</v>
      </c>
      <c r="P91" s="4" t="s">
        <v>1117</v>
      </c>
    </row>
    <row r="92" spans="2:16" ht="27" customHeight="1" x14ac:dyDescent="0.25">
      <c r="B92" s="33" t="s">
        <v>1498</v>
      </c>
      <c r="C92" s="4" t="s">
        <v>1123</v>
      </c>
      <c r="D92" s="4" t="s">
        <v>1123</v>
      </c>
      <c r="E92" s="4" t="s">
        <v>1123</v>
      </c>
      <c r="F92" s="4" t="s">
        <v>1123</v>
      </c>
      <c r="G92" s="4" t="s">
        <v>1123</v>
      </c>
      <c r="H92" s="4" t="s">
        <v>1123</v>
      </c>
      <c r="I92" s="4" t="s">
        <v>1123</v>
      </c>
      <c r="J92" s="4" t="s">
        <v>1123</v>
      </c>
      <c r="K92" s="4" t="s">
        <v>1123</v>
      </c>
      <c r="L92" s="4" t="s">
        <v>1123</v>
      </c>
      <c r="M92" s="4" t="s">
        <v>1123</v>
      </c>
      <c r="N92" s="4" t="s">
        <v>1123</v>
      </c>
      <c r="O92" s="4" t="s">
        <v>1123</v>
      </c>
      <c r="P92" s="4" t="s">
        <v>1123</v>
      </c>
    </row>
    <row r="93" spans="2:16" ht="27" customHeight="1" x14ac:dyDescent="0.25">
      <c r="B93" s="33" t="s">
        <v>1500</v>
      </c>
      <c r="C93" s="4" t="s">
        <v>1128</v>
      </c>
      <c r="D93" s="4" t="s">
        <v>1128</v>
      </c>
      <c r="E93" s="4" t="s">
        <v>1128</v>
      </c>
      <c r="F93" s="4" t="s">
        <v>1128</v>
      </c>
      <c r="G93" s="4" t="s">
        <v>1128</v>
      </c>
      <c r="H93" s="4" t="s">
        <v>1128</v>
      </c>
      <c r="I93" s="4" t="s">
        <v>1128</v>
      </c>
      <c r="J93" s="4" t="s">
        <v>1128</v>
      </c>
      <c r="K93" s="4" t="s">
        <v>1128</v>
      </c>
      <c r="L93" s="4" t="s">
        <v>1128</v>
      </c>
      <c r="M93" s="4" t="s">
        <v>1128</v>
      </c>
      <c r="N93" s="4" t="s">
        <v>1128</v>
      </c>
      <c r="O93" s="4" t="s">
        <v>1128</v>
      </c>
      <c r="P93" s="4" t="s">
        <v>1128</v>
      </c>
    </row>
    <row r="94" spans="2:16" ht="27" customHeight="1" x14ac:dyDescent="0.25">
      <c r="B94" s="33" t="s">
        <v>1503</v>
      </c>
      <c r="C94" s="4" t="s">
        <v>1134</v>
      </c>
      <c r="D94" s="4" t="s">
        <v>1134</v>
      </c>
      <c r="E94" s="4" t="s">
        <v>1134</v>
      </c>
      <c r="F94" s="4" t="s">
        <v>1134</v>
      </c>
      <c r="G94" s="4" t="s">
        <v>1134</v>
      </c>
      <c r="H94" s="4" t="s">
        <v>1134</v>
      </c>
      <c r="I94" s="4" t="s">
        <v>1134</v>
      </c>
      <c r="J94" s="4" t="s">
        <v>1134</v>
      </c>
      <c r="K94" s="4" t="s">
        <v>1134</v>
      </c>
      <c r="L94" s="4" t="s">
        <v>1134</v>
      </c>
      <c r="M94" s="4" t="s">
        <v>1134</v>
      </c>
      <c r="N94" s="4" t="s">
        <v>1134</v>
      </c>
      <c r="O94" s="4" t="s">
        <v>1134</v>
      </c>
      <c r="P94" s="4" t="s">
        <v>1134</v>
      </c>
    </row>
    <row r="95" spans="2:16" ht="27" customHeight="1" x14ac:dyDescent="0.25">
      <c r="B95" s="33" t="s">
        <v>1506</v>
      </c>
      <c r="C95" s="4" t="s">
        <v>1140</v>
      </c>
      <c r="D95" s="4" t="s">
        <v>1140</v>
      </c>
      <c r="E95" s="4" t="s">
        <v>1140</v>
      </c>
      <c r="F95" s="4" t="s">
        <v>1140</v>
      </c>
      <c r="G95" s="4" t="s">
        <v>1140</v>
      </c>
      <c r="H95" s="4" t="s">
        <v>1140</v>
      </c>
      <c r="I95" s="4" t="s">
        <v>1140</v>
      </c>
      <c r="J95" s="4" t="s">
        <v>1140</v>
      </c>
      <c r="K95" s="4" t="s">
        <v>1140</v>
      </c>
      <c r="L95" s="4" t="s">
        <v>1140</v>
      </c>
      <c r="M95" s="4" t="s">
        <v>1140</v>
      </c>
      <c r="N95" s="4" t="s">
        <v>1140</v>
      </c>
      <c r="O95" s="4" t="s">
        <v>1140</v>
      </c>
      <c r="P95" s="4" t="s">
        <v>1140</v>
      </c>
    </row>
    <row r="97" spans="2:16" ht="34.5" customHeight="1" x14ac:dyDescent="0.25">
      <c r="B97" s="13" t="s">
        <v>4</v>
      </c>
      <c r="C97" s="13"/>
      <c r="D97" s="13"/>
      <c r="E97" s="13"/>
      <c r="F97" s="13"/>
      <c r="G97" s="13"/>
      <c r="H97" s="13"/>
      <c r="I97" s="13"/>
      <c r="J97" s="13"/>
      <c r="K97" s="13"/>
      <c r="L97" s="13"/>
      <c r="M97" s="13"/>
      <c r="N97" s="13"/>
      <c r="O97" s="13"/>
      <c r="P97" s="13"/>
    </row>
    <row r="99" spans="2:16" x14ac:dyDescent="0.25">
      <c r="B99" s="2" t="s">
        <v>5</v>
      </c>
      <c r="C99" s="1"/>
      <c r="D99" s="1" t="s">
        <v>43</v>
      </c>
      <c r="E99" s="1"/>
      <c r="F99" s="1"/>
      <c r="G99" s="1"/>
      <c r="H99" s="1"/>
      <c r="I99" s="1"/>
      <c r="J99" s="1"/>
      <c r="K99" s="1"/>
      <c r="L99" s="1"/>
      <c r="M99" s="1"/>
      <c r="N99" s="1"/>
      <c r="O99" s="1"/>
      <c r="P99" s="1"/>
    </row>
    <row r="100" spans="2:16" x14ac:dyDescent="0.25">
      <c r="B100" s="2" t="s">
        <v>7</v>
      </c>
      <c r="C100" s="1"/>
      <c r="D100" s="1" t="s">
        <v>8</v>
      </c>
      <c r="E100" s="1"/>
      <c r="F100" s="1"/>
      <c r="G100" s="1"/>
      <c r="H100" s="1"/>
      <c r="I100" s="1"/>
      <c r="J100" s="1"/>
      <c r="K100" s="1"/>
      <c r="L100" s="1"/>
      <c r="M100" s="1"/>
      <c r="N100" s="1"/>
      <c r="O100" s="1"/>
      <c r="P100" s="1"/>
    </row>
    <row r="101" spans="2:16" x14ac:dyDescent="0.25">
      <c r="B101" s="2" t="s">
        <v>9</v>
      </c>
      <c r="C101" s="1"/>
      <c r="D101" s="1" t="s">
        <v>44</v>
      </c>
      <c r="E101" s="1"/>
      <c r="F101" s="1"/>
      <c r="G101" s="1"/>
      <c r="H101" s="1"/>
      <c r="I101" s="1"/>
      <c r="J101" s="1"/>
      <c r="K101" s="1"/>
      <c r="L101" s="1"/>
      <c r="M101" s="1"/>
      <c r="N101" s="1"/>
      <c r="O101" s="1"/>
      <c r="P101" s="1"/>
    </row>
    <row r="102" spans="2:16" x14ac:dyDescent="0.25">
      <c r="B102" s="2" t="s">
        <v>11</v>
      </c>
      <c r="C102" s="1"/>
      <c r="D102" s="1" t="s">
        <v>45</v>
      </c>
      <c r="E102" s="1"/>
      <c r="F102" s="1"/>
      <c r="G102" s="1"/>
      <c r="H102" s="1"/>
      <c r="I102" s="1"/>
      <c r="J102" s="1"/>
      <c r="K102" s="1"/>
      <c r="L102" s="1"/>
      <c r="M102" s="1"/>
      <c r="N102" s="1"/>
      <c r="O102" s="1"/>
      <c r="P102" s="1"/>
    </row>
    <row r="103" spans="2:16" x14ac:dyDescent="0.25">
      <c r="B103" s="2" t="s">
        <v>13</v>
      </c>
      <c r="C103" s="1"/>
      <c r="D103" s="1" t="s">
        <v>46</v>
      </c>
      <c r="E103" s="1"/>
      <c r="F103" s="1"/>
      <c r="G103" s="1"/>
      <c r="H103" s="1"/>
      <c r="I103" s="1"/>
      <c r="J103" s="1"/>
      <c r="K103" s="1"/>
      <c r="L103" s="1"/>
      <c r="M103" s="1"/>
      <c r="N103" s="1"/>
      <c r="O103" s="1"/>
      <c r="P103" s="1"/>
    </row>
    <row r="104" spans="2:16" x14ac:dyDescent="0.25">
      <c r="B104" s="2" t="s">
        <v>15</v>
      </c>
      <c r="C104" s="1"/>
      <c r="D104" s="1"/>
      <c r="E104" s="1"/>
      <c r="F104" s="1"/>
      <c r="G104" s="1"/>
      <c r="H104" s="1"/>
      <c r="I104" s="1"/>
      <c r="J104" s="1"/>
      <c r="K104" s="1"/>
      <c r="L104" s="1"/>
      <c r="M104" s="1"/>
      <c r="N104" s="1"/>
      <c r="O104" s="1"/>
      <c r="P104" s="1"/>
    </row>
    <row r="105" spans="2:16" x14ac:dyDescent="0.25">
      <c r="B105" s="2" t="s">
        <v>16</v>
      </c>
      <c r="C105" s="1"/>
      <c r="D105" s="1"/>
      <c r="E105" s="1"/>
      <c r="F105" s="1"/>
      <c r="G105" s="1"/>
      <c r="H105" s="1"/>
      <c r="I105" s="1"/>
      <c r="J105" s="1"/>
      <c r="K105" s="1"/>
      <c r="L105" s="1"/>
      <c r="M105" s="1"/>
      <c r="N105" s="1"/>
      <c r="O105" s="1"/>
      <c r="P105" s="1"/>
    </row>
    <row r="106" spans="2:16" x14ac:dyDescent="0.25">
      <c r="B106" s="2" t="s">
        <v>17</v>
      </c>
      <c r="C106" s="1"/>
      <c r="D106" s="1" t="s">
        <v>47</v>
      </c>
      <c r="E106" s="1"/>
      <c r="F106" s="1"/>
      <c r="G106" s="1"/>
      <c r="H106" s="1"/>
      <c r="I106" s="1"/>
      <c r="J106" s="1"/>
      <c r="K106" s="1"/>
      <c r="L106" s="1"/>
      <c r="M106" s="1"/>
      <c r="N106" s="1"/>
      <c r="O106" s="1"/>
      <c r="P106" s="1"/>
    </row>
    <row r="107" spans="2:16" x14ac:dyDescent="0.25">
      <c r="B107" s="2" t="s">
        <v>18</v>
      </c>
      <c r="C107" s="1"/>
      <c r="D107" s="1" t="s">
        <v>48</v>
      </c>
      <c r="E107" s="1"/>
      <c r="F107" s="1"/>
      <c r="G107" s="1"/>
      <c r="H107" s="1"/>
      <c r="I107" s="1"/>
      <c r="J107" s="1"/>
      <c r="K107" s="1"/>
      <c r="L107" s="1"/>
      <c r="M107" s="1"/>
      <c r="N107" s="1"/>
      <c r="O107" s="1"/>
      <c r="P107" s="1"/>
    </row>
    <row r="108" spans="2:16" x14ac:dyDescent="0.25">
      <c r="B108" s="2" t="s">
        <v>20</v>
      </c>
      <c r="C108" s="1"/>
      <c r="D108" s="1">
        <v>85</v>
      </c>
      <c r="E108" s="1"/>
      <c r="F108" s="1"/>
      <c r="G108" s="1"/>
      <c r="H108" s="1"/>
      <c r="I108" s="1"/>
      <c r="J108" s="1"/>
      <c r="K108" s="1"/>
      <c r="L108" s="1"/>
      <c r="M108" s="1"/>
      <c r="N108" s="1"/>
      <c r="O108" s="1"/>
      <c r="P108" s="1"/>
    </row>
    <row r="109" spans="2:16" x14ac:dyDescent="0.25">
      <c r="B109" s="2" t="s">
        <v>21</v>
      </c>
      <c r="C109" s="1"/>
      <c r="D109" s="1">
        <v>3</v>
      </c>
      <c r="E109" s="1"/>
      <c r="F109" s="1"/>
      <c r="G109" s="1"/>
      <c r="H109" s="1"/>
      <c r="I109" s="1"/>
      <c r="J109" s="1"/>
      <c r="K109" s="1"/>
      <c r="L109" s="1"/>
      <c r="M109" s="1"/>
      <c r="N109" s="1"/>
      <c r="O109" s="1"/>
      <c r="P109" s="1"/>
    </row>
    <row r="110" spans="2:16" x14ac:dyDescent="0.25">
      <c r="B110" s="2" t="s">
        <v>22</v>
      </c>
      <c r="C110" s="1"/>
      <c r="D110" s="1">
        <v>95</v>
      </c>
      <c r="E110" s="1"/>
      <c r="F110" s="1"/>
      <c r="G110" s="1"/>
      <c r="H110" s="1"/>
      <c r="I110" s="1"/>
      <c r="J110" s="1"/>
      <c r="K110" s="1"/>
      <c r="L110" s="1"/>
      <c r="M110" s="1"/>
      <c r="N110" s="1"/>
      <c r="O110" s="1"/>
      <c r="P110" s="1"/>
    </row>
    <row r="111" spans="2:16" x14ac:dyDescent="0.25">
      <c r="B111" s="2" t="s">
        <v>23</v>
      </c>
      <c r="C111" s="1"/>
      <c r="D111" s="1" t="s">
        <v>49</v>
      </c>
      <c r="E111" s="1"/>
      <c r="F111" s="1"/>
      <c r="G111" s="1"/>
      <c r="H111" s="1"/>
      <c r="I111" s="1"/>
      <c r="J111" s="1"/>
      <c r="K111" s="1"/>
      <c r="L111" s="1"/>
      <c r="M111" s="1"/>
      <c r="N111" s="1"/>
      <c r="O111" s="1"/>
      <c r="P111" s="1"/>
    </row>
    <row r="112" spans="2:16" x14ac:dyDescent="0.25">
      <c r="B112" s="2" t="s">
        <v>25</v>
      </c>
      <c r="C112" s="1"/>
      <c r="D112" s="1" t="s">
        <v>26</v>
      </c>
      <c r="E112" s="1"/>
      <c r="F112" s="1"/>
      <c r="G112" s="1"/>
      <c r="H112" s="1"/>
      <c r="I112" s="1"/>
      <c r="J112" s="1"/>
      <c r="K112" s="1"/>
      <c r="L112" s="1"/>
      <c r="M112" s="1"/>
      <c r="N112" s="1"/>
      <c r="O112" s="1"/>
      <c r="P112" s="1"/>
    </row>
    <row r="113" spans="2:16" x14ac:dyDescent="0.25">
      <c r="B113" s="2" t="s">
        <v>27</v>
      </c>
      <c r="C113" s="1"/>
      <c r="D113" s="1" t="s">
        <v>1269</v>
      </c>
      <c r="E113" s="1"/>
      <c r="F113" s="1"/>
      <c r="G113" s="1"/>
      <c r="H113" s="1"/>
      <c r="I113" s="1"/>
      <c r="J113" s="1"/>
      <c r="K113" s="1"/>
      <c r="L113" s="1"/>
      <c r="M113" s="1"/>
      <c r="N113" s="1"/>
      <c r="O113" s="1"/>
      <c r="P113" s="1"/>
    </row>
    <row r="114" spans="2:16" x14ac:dyDescent="0.25">
      <c r="B114" s="2" t="s">
        <v>29</v>
      </c>
      <c r="C114" s="1"/>
      <c r="D114" s="1"/>
      <c r="E114" s="1"/>
      <c r="F114" s="1"/>
      <c r="G114" s="1"/>
      <c r="H114" s="1"/>
      <c r="I114" s="1"/>
      <c r="J114" s="1"/>
      <c r="K114" s="1"/>
      <c r="L114" s="1"/>
      <c r="M114" s="1"/>
      <c r="N114" s="1"/>
      <c r="O114" s="1"/>
      <c r="P114" s="1"/>
    </row>
    <row r="115" spans="2:16" x14ac:dyDescent="0.25">
      <c r="B115" s="2" t="s">
        <v>30</v>
      </c>
      <c r="C115" s="1"/>
      <c r="D115" s="1" t="s">
        <v>50</v>
      </c>
      <c r="E115" s="1"/>
      <c r="F115" s="1"/>
      <c r="G115" s="1"/>
      <c r="H115" s="1"/>
      <c r="I115" s="1"/>
      <c r="J115" s="1"/>
      <c r="K115" s="1"/>
      <c r="L115" s="1"/>
      <c r="M115" s="1"/>
      <c r="N115" s="1"/>
      <c r="O115" s="1"/>
      <c r="P115" s="1"/>
    </row>
    <row r="116" spans="2:16" x14ac:dyDescent="0.25">
      <c r="B116" s="2" t="s">
        <v>32</v>
      </c>
      <c r="C116" s="1"/>
      <c r="D116" s="1" t="s">
        <v>51</v>
      </c>
      <c r="E116" s="1"/>
      <c r="F116" s="1"/>
      <c r="G116" s="1"/>
      <c r="H116" s="1"/>
      <c r="I116" s="1"/>
      <c r="J116" s="1"/>
      <c r="K116" s="1"/>
      <c r="L116" s="1"/>
      <c r="M116" s="1"/>
      <c r="N116" s="1"/>
      <c r="O116" s="1"/>
      <c r="P116" s="1"/>
    </row>
    <row r="117" spans="2:16" x14ac:dyDescent="0.25">
      <c r="B117" s="2" t="s">
        <v>34</v>
      </c>
      <c r="C117" s="1"/>
      <c r="D117" s="1" t="s">
        <v>52</v>
      </c>
      <c r="E117" s="1"/>
      <c r="F117" s="1"/>
      <c r="G117" s="1"/>
      <c r="H117" s="1"/>
      <c r="I117" s="1"/>
      <c r="J117" s="1"/>
      <c r="K117" s="1"/>
      <c r="L117" s="1"/>
      <c r="M117" s="1"/>
      <c r="N117" s="1"/>
      <c r="O117" s="1"/>
      <c r="P117" s="1"/>
    </row>
    <row r="119" spans="2:16" x14ac:dyDescent="0.25">
      <c r="B119" s="2" t="s">
        <v>5</v>
      </c>
      <c r="C119" s="1"/>
      <c r="D119" s="1" t="s">
        <v>43</v>
      </c>
      <c r="E119" s="1"/>
      <c r="F119" s="1"/>
      <c r="G119" s="1"/>
      <c r="H119" s="1"/>
      <c r="I119" s="1"/>
      <c r="J119" s="1"/>
      <c r="K119" s="1"/>
      <c r="L119" s="1"/>
      <c r="M119" s="1"/>
      <c r="N119" s="1"/>
      <c r="O119" s="1"/>
      <c r="P119" s="1"/>
    </row>
    <row r="120" spans="2:16" x14ac:dyDescent="0.25">
      <c r="B120" s="2" t="s">
        <v>7</v>
      </c>
      <c r="C120" s="1"/>
      <c r="D120" s="1" t="s">
        <v>8</v>
      </c>
      <c r="E120" s="1"/>
      <c r="F120" s="1"/>
      <c r="G120" s="1"/>
      <c r="H120" s="1"/>
      <c r="I120" s="1"/>
      <c r="J120" s="1"/>
      <c r="K120" s="1"/>
      <c r="L120" s="1"/>
      <c r="M120" s="1"/>
      <c r="N120" s="1"/>
      <c r="O120" s="1"/>
      <c r="P120" s="1"/>
    </row>
    <row r="121" spans="2:16" x14ac:dyDescent="0.25">
      <c r="B121" s="2" t="s">
        <v>9</v>
      </c>
      <c r="C121" s="1"/>
      <c r="D121" s="1" t="s">
        <v>53</v>
      </c>
      <c r="E121" s="1"/>
      <c r="F121" s="1"/>
      <c r="G121" s="1"/>
      <c r="H121" s="1"/>
      <c r="I121" s="1"/>
      <c r="J121" s="1"/>
      <c r="K121" s="1"/>
      <c r="L121" s="1"/>
      <c r="M121" s="1"/>
      <c r="N121" s="1"/>
      <c r="O121" s="1"/>
      <c r="P121" s="1"/>
    </row>
    <row r="122" spans="2:16" x14ac:dyDescent="0.25">
      <c r="B122" s="2" t="s">
        <v>11</v>
      </c>
      <c r="C122" s="1"/>
      <c r="D122" s="1" t="s">
        <v>54</v>
      </c>
      <c r="E122" s="1"/>
      <c r="F122" s="1"/>
      <c r="G122" s="1"/>
      <c r="H122" s="1"/>
      <c r="I122" s="1"/>
      <c r="J122" s="1"/>
      <c r="K122" s="1"/>
      <c r="L122" s="1"/>
      <c r="M122" s="1"/>
      <c r="N122" s="1"/>
      <c r="O122" s="1"/>
      <c r="P122" s="1"/>
    </row>
    <row r="123" spans="2:16" x14ac:dyDescent="0.25">
      <c r="B123" s="2" t="s">
        <v>13</v>
      </c>
      <c r="C123" s="1"/>
      <c r="D123" s="1" t="s">
        <v>55</v>
      </c>
      <c r="E123" s="1"/>
      <c r="F123" s="1"/>
      <c r="G123" s="1"/>
      <c r="H123" s="1"/>
      <c r="I123" s="1"/>
      <c r="J123" s="1"/>
      <c r="K123" s="1"/>
      <c r="L123" s="1"/>
      <c r="M123" s="1"/>
      <c r="N123" s="1"/>
      <c r="O123" s="1"/>
      <c r="P123" s="1"/>
    </row>
    <row r="124" spans="2:16" x14ac:dyDescent="0.25">
      <c r="B124" s="2" t="s">
        <v>15</v>
      </c>
      <c r="C124" s="1"/>
      <c r="D124" s="1"/>
      <c r="E124" s="1"/>
      <c r="F124" s="1"/>
      <c r="G124" s="1"/>
      <c r="H124" s="1"/>
      <c r="I124" s="1"/>
      <c r="J124" s="1"/>
      <c r="K124" s="1"/>
      <c r="L124" s="1"/>
      <c r="M124" s="1"/>
      <c r="N124" s="1"/>
      <c r="O124" s="1"/>
      <c r="P124" s="1"/>
    </row>
    <row r="125" spans="2:16" x14ac:dyDescent="0.25">
      <c r="B125" s="2" t="s">
        <v>16</v>
      </c>
      <c r="C125" s="1"/>
      <c r="D125" s="1"/>
      <c r="E125" s="1"/>
      <c r="F125" s="1"/>
      <c r="G125" s="1"/>
      <c r="H125" s="1"/>
      <c r="I125" s="1"/>
      <c r="J125" s="1"/>
      <c r="K125" s="1"/>
      <c r="L125" s="1"/>
      <c r="M125" s="1"/>
      <c r="N125" s="1"/>
      <c r="O125" s="1"/>
      <c r="P125" s="1"/>
    </row>
    <row r="126" spans="2:16" x14ac:dyDescent="0.25">
      <c r="B126" s="2" t="s">
        <v>17</v>
      </c>
      <c r="C126" s="1"/>
      <c r="D126" s="1" t="s">
        <v>56</v>
      </c>
      <c r="E126" s="1"/>
      <c r="F126" s="1"/>
      <c r="G126" s="1"/>
      <c r="H126" s="1"/>
      <c r="I126" s="1"/>
      <c r="J126" s="1"/>
      <c r="K126" s="1"/>
      <c r="L126" s="1"/>
      <c r="M126" s="1"/>
      <c r="N126" s="1"/>
      <c r="O126" s="1"/>
      <c r="P126" s="1"/>
    </row>
    <row r="127" spans="2:16" x14ac:dyDescent="0.25">
      <c r="B127" s="2" t="s">
        <v>18</v>
      </c>
      <c r="C127" s="1"/>
      <c r="D127" s="1" t="s">
        <v>57</v>
      </c>
      <c r="E127" s="1"/>
      <c r="F127" s="1"/>
      <c r="G127" s="1"/>
      <c r="H127" s="1"/>
      <c r="I127" s="1"/>
      <c r="J127" s="1"/>
      <c r="K127" s="1"/>
      <c r="L127" s="1"/>
      <c r="M127" s="1"/>
      <c r="N127" s="1"/>
      <c r="O127" s="1"/>
      <c r="P127" s="1"/>
    </row>
    <row r="128" spans="2:16" x14ac:dyDescent="0.25">
      <c r="B128" s="2" t="s">
        <v>20</v>
      </c>
      <c r="C128" s="1"/>
      <c r="D128" s="1">
        <v>53</v>
      </c>
      <c r="E128" s="1"/>
      <c r="F128" s="1"/>
      <c r="G128" s="1"/>
      <c r="H128" s="1"/>
      <c r="I128" s="1"/>
      <c r="J128" s="1"/>
      <c r="K128" s="1"/>
      <c r="L128" s="1"/>
      <c r="M128" s="1"/>
      <c r="N128" s="1"/>
      <c r="O128" s="1"/>
      <c r="P128" s="1"/>
    </row>
    <row r="129" spans="2:16" x14ac:dyDescent="0.25">
      <c r="B129" s="2" t="s">
        <v>21</v>
      </c>
      <c r="C129" s="1"/>
      <c r="D129" s="1">
        <v>3</v>
      </c>
      <c r="E129" s="1"/>
      <c r="F129" s="1"/>
      <c r="G129" s="1"/>
      <c r="H129" s="1"/>
      <c r="I129" s="1"/>
      <c r="J129" s="1"/>
      <c r="K129" s="1"/>
      <c r="L129" s="1"/>
      <c r="M129" s="1"/>
      <c r="N129" s="1"/>
      <c r="O129" s="1"/>
      <c r="P129" s="1"/>
    </row>
    <row r="130" spans="2:16" x14ac:dyDescent="0.25">
      <c r="B130" s="2" t="s">
        <v>22</v>
      </c>
      <c r="C130" s="1"/>
      <c r="D130" s="1">
        <v>49</v>
      </c>
      <c r="E130" s="1"/>
      <c r="F130" s="1"/>
      <c r="G130" s="1"/>
      <c r="H130" s="1"/>
      <c r="I130" s="1"/>
      <c r="J130" s="1"/>
      <c r="K130" s="1"/>
      <c r="L130" s="1"/>
      <c r="M130" s="1"/>
      <c r="N130" s="1"/>
      <c r="O130" s="1"/>
      <c r="P130" s="1"/>
    </row>
    <row r="131" spans="2:16" x14ac:dyDescent="0.25">
      <c r="B131" s="2" t="s">
        <v>23</v>
      </c>
      <c r="C131" s="1"/>
      <c r="D131" s="1" t="s">
        <v>24</v>
      </c>
      <c r="E131" s="1"/>
      <c r="F131" s="1"/>
      <c r="G131" s="1"/>
      <c r="H131" s="1"/>
      <c r="I131" s="1"/>
      <c r="J131" s="1"/>
      <c r="K131" s="1"/>
      <c r="L131" s="1"/>
      <c r="M131" s="1"/>
      <c r="N131" s="1"/>
      <c r="O131" s="1"/>
      <c r="P131" s="1"/>
    </row>
    <row r="132" spans="2:16" x14ac:dyDescent="0.25">
      <c r="B132" s="2" t="s">
        <v>25</v>
      </c>
      <c r="C132" s="1"/>
      <c r="D132" s="1" t="s">
        <v>40</v>
      </c>
      <c r="E132" s="1"/>
      <c r="F132" s="1"/>
      <c r="G132" s="1"/>
      <c r="H132" s="1"/>
      <c r="I132" s="1"/>
      <c r="J132" s="1"/>
      <c r="K132" s="1"/>
      <c r="L132" s="1"/>
      <c r="M132" s="1"/>
      <c r="N132" s="1"/>
      <c r="O132" s="1"/>
      <c r="P132" s="1"/>
    </row>
    <row r="133" spans="2:16" x14ac:dyDescent="0.25">
      <c r="B133" s="2" t="s">
        <v>27</v>
      </c>
      <c r="C133" s="1"/>
      <c r="D133" s="1" t="s">
        <v>1269</v>
      </c>
      <c r="E133" s="1"/>
      <c r="F133" s="1"/>
      <c r="G133" s="1"/>
      <c r="H133" s="1"/>
      <c r="I133" s="1"/>
      <c r="J133" s="1"/>
      <c r="K133" s="1"/>
      <c r="L133" s="1"/>
      <c r="M133" s="1"/>
      <c r="N133" s="1"/>
      <c r="O133" s="1"/>
      <c r="P133" s="1"/>
    </row>
    <row r="134" spans="2:16" x14ac:dyDescent="0.25">
      <c r="B134" s="2" t="s">
        <v>29</v>
      </c>
      <c r="C134" s="1"/>
      <c r="D134" s="1"/>
      <c r="E134" s="1"/>
      <c r="F134" s="1"/>
      <c r="G134" s="1"/>
      <c r="H134" s="1"/>
      <c r="I134" s="1"/>
      <c r="J134" s="1"/>
      <c r="K134" s="1"/>
      <c r="L134" s="1"/>
      <c r="M134" s="1"/>
      <c r="N134" s="1"/>
      <c r="O134" s="1"/>
      <c r="P134" s="1"/>
    </row>
    <row r="135" spans="2:16" x14ac:dyDescent="0.25">
      <c r="B135" s="2" t="s">
        <v>30</v>
      </c>
      <c r="C135" s="1"/>
      <c r="D135" s="1" t="s">
        <v>50</v>
      </c>
      <c r="E135" s="1"/>
      <c r="F135" s="1"/>
      <c r="G135" s="1"/>
      <c r="H135" s="1"/>
      <c r="I135" s="1"/>
      <c r="J135" s="1"/>
      <c r="K135" s="1"/>
      <c r="L135" s="1"/>
      <c r="M135" s="1"/>
      <c r="N135" s="1"/>
      <c r="O135" s="1"/>
      <c r="P135" s="1"/>
    </row>
    <row r="136" spans="2:16" x14ac:dyDescent="0.25">
      <c r="B136" s="2" t="s">
        <v>32</v>
      </c>
      <c r="C136" s="1"/>
      <c r="D136" s="1" t="s">
        <v>58</v>
      </c>
      <c r="E136" s="1"/>
      <c r="F136" s="1"/>
      <c r="G136" s="1"/>
      <c r="H136" s="1"/>
      <c r="I136" s="1"/>
      <c r="J136" s="1"/>
      <c r="K136" s="1"/>
      <c r="L136" s="1"/>
      <c r="M136" s="1"/>
      <c r="N136" s="1"/>
      <c r="O136" s="1"/>
      <c r="P136" s="1"/>
    </row>
    <row r="137" spans="2:16" x14ac:dyDescent="0.25">
      <c r="B137" s="2" t="s">
        <v>34</v>
      </c>
      <c r="C137" s="1"/>
      <c r="D137" s="1" t="s">
        <v>52</v>
      </c>
      <c r="E137" s="1"/>
      <c r="F137" s="1"/>
      <c r="G137" s="1"/>
      <c r="H137" s="1"/>
      <c r="I137" s="1"/>
      <c r="J137" s="1"/>
      <c r="K137" s="1"/>
      <c r="L137" s="1"/>
      <c r="M137" s="1"/>
      <c r="N137" s="1"/>
      <c r="O137" s="1"/>
      <c r="P137" s="1"/>
    </row>
    <row r="139" spans="2:16" x14ac:dyDescent="0.25">
      <c r="B139" s="2" t="s">
        <v>5</v>
      </c>
      <c r="C139" s="1"/>
      <c r="D139" s="1" t="s">
        <v>1061</v>
      </c>
      <c r="E139" s="1"/>
      <c r="F139" s="1"/>
      <c r="G139" s="1"/>
      <c r="H139" s="1"/>
      <c r="I139" s="1"/>
      <c r="J139" s="1"/>
      <c r="K139" s="1"/>
      <c r="L139" s="1"/>
      <c r="M139" s="1"/>
      <c r="N139" s="1"/>
      <c r="O139" s="1"/>
      <c r="P139" s="1"/>
    </row>
    <row r="140" spans="2:16" x14ac:dyDescent="0.25">
      <c r="B140" s="2" t="s">
        <v>7</v>
      </c>
      <c r="C140" s="1"/>
      <c r="D140" s="1" t="s">
        <v>149</v>
      </c>
      <c r="E140" s="1"/>
      <c r="F140" s="1"/>
      <c r="G140" s="1"/>
      <c r="H140" s="1"/>
      <c r="I140" s="1"/>
      <c r="J140" s="1"/>
      <c r="K140" s="1"/>
      <c r="L140" s="1"/>
      <c r="M140" s="1"/>
      <c r="N140" s="1"/>
      <c r="O140" s="1"/>
      <c r="P140" s="1"/>
    </row>
    <row r="141" spans="2:16" x14ac:dyDescent="0.25">
      <c r="B141" s="2" t="s">
        <v>9</v>
      </c>
      <c r="C141" s="1"/>
      <c r="D141" s="1" t="s">
        <v>1062</v>
      </c>
      <c r="E141" s="1"/>
      <c r="F141" s="1"/>
      <c r="G141" s="1"/>
      <c r="H141" s="1"/>
      <c r="I141" s="1"/>
      <c r="J141" s="1"/>
      <c r="K141" s="1"/>
      <c r="L141" s="1"/>
      <c r="M141" s="1"/>
      <c r="N141" s="1"/>
      <c r="O141" s="1"/>
      <c r="P141" s="1"/>
    </row>
    <row r="142" spans="2:16" x14ac:dyDescent="0.25">
      <c r="B142" s="2" t="s">
        <v>11</v>
      </c>
      <c r="C142" s="1"/>
      <c r="D142" s="1" t="s">
        <v>45</v>
      </c>
      <c r="E142" s="1"/>
      <c r="F142" s="1"/>
      <c r="G142" s="1"/>
      <c r="H142" s="1"/>
      <c r="I142" s="1"/>
      <c r="J142" s="1"/>
      <c r="K142" s="1"/>
      <c r="L142" s="1"/>
      <c r="M142" s="1"/>
      <c r="N142" s="1"/>
      <c r="O142" s="1"/>
      <c r="P142" s="1"/>
    </row>
    <row r="143" spans="2:16" x14ac:dyDescent="0.25">
      <c r="B143" s="2" t="s">
        <v>13</v>
      </c>
      <c r="C143" s="1"/>
      <c r="D143" s="1" t="s">
        <v>1063</v>
      </c>
      <c r="E143" s="1"/>
      <c r="F143" s="1"/>
      <c r="G143" s="1"/>
      <c r="H143" s="1"/>
      <c r="I143" s="1"/>
      <c r="J143" s="1"/>
      <c r="K143" s="1"/>
      <c r="L143" s="1"/>
      <c r="M143" s="1"/>
      <c r="N143" s="1"/>
      <c r="O143" s="1"/>
      <c r="P143" s="1"/>
    </row>
    <row r="144" spans="2:16" x14ac:dyDescent="0.25">
      <c r="B144" s="2" t="s">
        <v>15</v>
      </c>
      <c r="C144" s="1"/>
      <c r="D144" s="1"/>
      <c r="E144" s="1"/>
      <c r="F144" s="1"/>
      <c r="G144" s="1"/>
      <c r="H144" s="1"/>
      <c r="I144" s="1"/>
      <c r="J144" s="1"/>
      <c r="K144" s="1"/>
      <c r="L144" s="1"/>
      <c r="M144" s="1"/>
      <c r="N144" s="1"/>
      <c r="O144" s="1"/>
      <c r="P144" s="1"/>
    </row>
    <row r="145" spans="2:16" x14ac:dyDescent="0.25">
      <c r="B145" s="2" t="s">
        <v>16</v>
      </c>
      <c r="C145" s="1"/>
      <c r="D145" s="1"/>
      <c r="E145" s="1"/>
      <c r="F145" s="1"/>
      <c r="G145" s="1"/>
      <c r="H145" s="1"/>
      <c r="I145" s="1"/>
      <c r="J145" s="1"/>
      <c r="K145" s="1"/>
      <c r="L145" s="1"/>
      <c r="M145" s="1"/>
      <c r="N145" s="1"/>
      <c r="O145" s="1"/>
      <c r="P145" s="1"/>
    </row>
    <row r="146" spans="2:16" x14ac:dyDescent="0.25">
      <c r="B146" s="2" t="s">
        <v>17</v>
      </c>
      <c r="C146" s="1"/>
      <c r="D146" s="1" t="s">
        <v>47</v>
      </c>
      <c r="E146" s="1"/>
      <c r="F146" s="1"/>
      <c r="G146" s="1"/>
      <c r="H146" s="1"/>
      <c r="I146" s="1"/>
      <c r="J146" s="1"/>
      <c r="K146" s="1"/>
      <c r="L146" s="1"/>
      <c r="M146" s="1"/>
      <c r="N146" s="1"/>
      <c r="O146" s="1"/>
      <c r="P146" s="1"/>
    </row>
    <row r="147" spans="2:16" x14ac:dyDescent="0.25">
      <c r="B147" s="2" t="s">
        <v>18</v>
      </c>
      <c r="C147" s="1"/>
      <c r="D147" s="1" t="s">
        <v>48</v>
      </c>
      <c r="E147" s="1"/>
      <c r="F147" s="1"/>
      <c r="G147" s="1"/>
      <c r="H147" s="1"/>
      <c r="I147" s="1"/>
      <c r="J147" s="1"/>
      <c r="K147" s="1"/>
      <c r="L147" s="1"/>
      <c r="M147" s="1"/>
      <c r="N147" s="1"/>
      <c r="O147" s="1"/>
      <c r="P147" s="1"/>
    </row>
    <row r="148" spans="2:16" x14ac:dyDescent="0.25">
      <c r="B148" s="2" t="s">
        <v>20</v>
      </c>
      <c r="C148" s="1"/>
      <c r="D148" s="1">
        <v>85</v>
      </c>
      <c r="E148" s="1"/>
      <c r="F148" s="1"/>
      <c r="G148" s="1"/>
      <c r="H148" s="1"/>
      <c r="I148" s="1"/>
      <c r="J148" s="1"/>
      <c r="K148" s="1"/>
      <c r="L148" s="1"/>
      <c r="M148" s="1"/>
      <c r="N148" s="1"/>
      <c r="O148" s="1"/>
      <c r="P148" s="1"/>
    </row>
    <row r="149" spans="2:16" x14ac:dyDescent="0.25">
      <c r="B149" s="2" t="s">
        <v>21</v>
      </c>
      <c r="C149" s="1"/>
      <c r="D149" s="1">
        <v>3</v>
      </c>
      <c r="E149" s="1"/>
      <c r="F149" s="1"/>
      <c r="G149" s="1"/>
      <c r="H149" s="1"/>
      <c r="I149" s="1"/>
      <c r="J149" s="1"/>
      <c r="K149" s="1"/>
      <c r="L149" s="1"/>
      <c r="M149" s="1"/>
      <c r="N149" s="1"/>
      <c r="O149" s="1"/>
      <c r="P149" s="1"/>
    </row>
    <row r="150" spans="2:16" x14ac:dyDescent="0.25">
      <c r="B150" s="2" t="s">
        <v>22</v>
      </c>
      <c r="C150" s="1"/>
      <c r="D150" s="1">
        <v>95</v>
      </c>
      <c r="E150" s="1"/>
      <c r="F150" s="1"/>
      <c r="G150" s="1"/>
      <c r="H150" s="1"/>
      <c r="I150" s="1"/>
      <c r="J150" s="1"/>
      <c r="K150" s="1"/>
      <c r="L150" s="1"/>
      <c r="M150" s="1"/>
      <c r="N150" s="1"/>
      <c r="O150" s="1"/>
      <c r="P150" s="1"/>
    </row>
    <row r="151" spans="2:16" x14ac:dyDescent="0.25">
      <c r="B151" s="2" t="s">
        <v>23</v>
      </c>
      <c r="C151" s="1"/>
      <c r="D151" s="1" t="s">
        <v>49</v>
      </c>
      <c r="E151" s="1"/>
      <c r="F151" s="1"/>
      <c r="G151" s="1"/>
      <c r="H151" s="1"/>
      <c r="I151" s="1"/>
      <c r="J151" s="1"/>
      <c r="K151" s="1"/>
      <c r="L151" s="1"/>
      <c r="M151" s="1"/>
      <c r="N151" s="1"/>
      <c r="O151" s="1"/>
      <c r="P151" s="1"/>
    </row>
    <row r="152" spans="2:16" x14ac:dyDescent="0.25">
      <c r="B152" s="2" t="s">
        <v>25</v>
      </c>
      <c r="C152" s="1"/>
      <c r="D152" s="1" t="s">
        <v>26</v>
      </c>
      <c r="E152" s="1"/>
      <c r="F152" s="1"/>
      <c r="G152" s="1"/>
      <c r="H152" s="1"/>
      <c r="I152" s="1"/>
      <c r="J152" s="1"/>
      <c r="K152" s="1"/>
      <c r="L152" s="1"/>
      <c r="M152" s="1"/>
      <c r="N152" s="1"/>
      <c r="O152" s="1"/>
      <c r="P152" s="1"/>
    </row>
    <row r="153" spans="2:16" x14ac:dyDescent="0.25">
      <c r="B153" s="2" t="s">
        <v>27</v>
      </c>
      <c r="C153" s="1"/>
      <c r="D153" s="1" t="s">
        <v>1269</v>
      </c>
      <c r="E153" s="1"/>
      <c r="F153" s="1"/>
      <c r="G153" s="1"/>
      <c r="H153" s="1"/>
      <c r="I153" s="1"/>
      <c r="J153" s="1"/>
      <c r="K153" s="1"/>
      <c r="L153" s="1"/>
      <c r="M153" s="1"/>
      <c r="N153" s="1"/>
      <c r="O153" s="1"/>
      <c r="P153" s="1"/>
    </row>
    <row r="154" spans="2:16" x14ac:dyDescent="0.25">
      <c r="B154" s="2" t="s">
        <v>29</v>
      </c>
      <c r="C154" s="1"/>
      <c r="D154" s="1"/>
      <c r="E154" s="1"/>
      <c r="F154" s="1"/>
      <c r="G154" s="1"/>
      <c r="H154" s="1"/>
      <c r="I154" s="1"/>
      <c r="J154" s="1"/>
      <c r="K154" s="1"/>
      <c r="L154" s="1"/>
      <c r="M154" s="1"/>
      <c r="N154" s="1"/>
      <c r="O154" s="1"/>
      <c r="P154" s="1"/>
    </row>
    <row r="155" spans="2:16" x14ac:dyDescent="0.25">
      <c r="B155" s="2" t="s">
        <v>30</v>
      </c>
      <c r="C155" s="1"/>
      <c r="D155" s="1" t="s">
        <v>50</v>
      </c>
      <c r="E155" s="1"/>
      <c r="F155" s="1"/>
      <c r="G155" s="1"/>
      <c r="H155" s="1"/>
      <c r="I155" s="1"/>
      <c r="J155" s="1"/>
      <c r="K155" s="1"/>
      <c r="L155" s="1"/>
      <c r="M155" s="1"/>
      <c r="N155" s="1"/>
      <c r="O155" s="1"/>
      <c r="P155" s="1"/>
    </row>
    <row r="156" spans="2:16" x14ac:dyDescent="0.25">
      <c r="B156" s="2" t="s">
        <v>32</v>
      </c>
      <c r="C156" s="1"/>
      <c r="D156" s="1" t="s">
        <v>51</v>
      </c>
      <c r="E156" s="1"/>
      <c r="F156" s="1"/>
      <c r="G156" s="1"/>
      <c r="H156" s="1"/>
      <c r="I156" s="1"/>
      <c r="J156" s="1"/>
      <c r="K156" s="1"/>
      <c r="L156" s="1"/>
      <c r="M156" s="1"/>
      <c r="N156" s="1"/>
      <c r="O156" s="1"/>
      <c r="P156" s="1"/>
    </row>
    <row r="157" spans="2:16" x14ac:dyDescent="0.25">
      <c r="B157" s="2" t="s">
        <v>34</v>
      </c>
      <c r="C157" s="1"/>
      <c r="D157" s="1" t="s">
        <v>52</v>
      </c>
      <c r="E157" s="1"/>
      <c r="F157" s="1"/>
      <c r="G157" s="1"/>
      <c r="H157" s="1"/>
      <c r="I157" s="1"/>
      <c r="J157" s="1"/>
      <c r="K157" s="1"/>
      <c r="L157" s="1"/>
      <c r="M157" s="1"/>
      <c r="N157" s="1"/>
      <c r="O157" s="1"/>
      <c r="P157" s="1"/>
    </row>
    <row r="159" spans="2:16" x14ac:dyDescent="0.25">
      <c r="B159" s="2" t="s">
        <v>5</v>
      </c>
      <c r="C159" s="1"/>
      <c r="D159" s="1" t="s">
        <v>1065</v>
      </c>
      <c r="E159" s="1"/>
      <c r="F159" s="1"/>
      <c r="G159" s="1"/>
      <c r="H159" s="1"/>
      <c r="I159" s="1"/>
      <c r="J159" s="1"/>
      <c r="K159" s="1"/>
      <c r="L159" s="1"/>
      <c r="M159" s="1"/>
      <c r="N159" s="1"/>
      <c r="O159" s="1"/>
      <c r="P159" s="1"/>
    </row>
    <row r="160" spans="2:16" x14ac:dyDescent="0.25">
      <c r="B160" s="2" t="s">
        <v>7</v>
      </c>
      <c r="C160" s="1"/>
      <c r="D160" s="1" t="s">
        <v>149</v>
      </c>
      <c r="E160" s="1"/>
      <c r="F160" s="1"/>
      <c r="G160" s="1"/>
      <c r="H160" s="1"/>
      <c r="I160" s="1"/>
      <c r="J160" s="1"/>
      <c r="K160" s="1"/>
      <c r="L160" s="1"/>
      <c r="M160" s="1"/>
      <c r="N160" s="1"/>
      <c r="O160" s="1"/>
      <c r="P160" s="1"/>
    </row>
    <row r="161" spans="2:16" x14ac:dyDescent="0.25">
      <c r="B161" s="2" t="s">
        <v>9</v>
      </c>
      <c r="C161" s="1"/>
      <c r="D161" s="1" t="s">
        <v>1066</v>
      </c>
      <c r="E161" s="1"/>
      <c r="F161" s="1"/>
      <c r="G161" s="1"/>
      <c r="H161" s="1"/>
      <c r="I161" s="1"/>
      <c r="J161" s="1"/>
      <c r="K161" s="1"/>
      <c r="L161" s="1"/>
      <c r="M161" s="1"/>
      <c r="N161" s="1"/>
      <c r="O161" s="1"/>
      <c r="P161" s="1"/>
    </row>
    <row r="162" spans="2:16" x14ac:dyDescent="0.25">
      <c r="B162" s="2" t="s">
        <v>11</v>
      </c>
      <c r="C162" s="1"/>
      <c r="D162" s="1" t="s">
        <v>1067</v>
      </c>
      <c r="E162" s="1"/>
      <c r="F162" s="1"/>
      <c r="G162" s="1"/>
      <c r="H162" s="1"/>
      <c r="I162" s="1"/>
      <c r="J162" s="1"/>
      <c r="K162" s="1"/>
      <c r="L162" s="1"/>
      <c r="M162" s="1"/>
      <c r="N162" s="1"/>
      <c r="O162" s="1"/>
      <c r="P162" s="1"/>
    </row>
    <row r="163" spans="2:16" x14ac:dyDescent="0.25">
      <c r="B163" s="2" t="s">
        <v>13</v>
      </c>
      <c r="C163" s="1"/>
      <c r="D163" s="1" t="s">
        <v>1068</v>
      </c>
      <c r="E163" s="1"/>
      <c r="F163" s="1"/>
      <c r="G163" s="1"/>
      <c r="H163" s="1"/>
      <c r="I163" s="1"/>
      <c r="J163" s="1"/>
      <c r="K163" s="1"/>
      <c r="L163" s="1"/>
      <c r="M163" s="1"/>
      <c r="N163" s="1"/>
      <c r="O163" s="1"/>
      <c r="P163" s="1"/>
    </row>
    <row r="164" spans="2:16" x14ac:dyDescent="0.25">
      <c r="B164" s="2" t="s">
        <v>15</v>
      </c>
      <c r="C164" s="1"/>
      <c r="D164" s="1"/>
      <c r="E164" s="1"/>
      <c r="F164" s="1"/>
      <c r="G164" s="1"/>
      <c r="H164" s="1"/>
      <c r="I164" s="1"/>
      <c r="J164" s="1"/>
      <c r="K164" s="1"/>
      <c r="L164" s="1"/>
      <c r="M164" s="1"/>
      <c r="N164" s="1"/>
      <c r="O164" s="1"/>
      <c r="P164" s="1"/>
    </row>
    <row r="165" spans="2:16" x14ac:dyDescent="0.25">
      <c r="B165" s="2" t="s">
        <v>16</v>
      </c>
      <c r="C165" s="1"/>
      <c r="D165" s="1"/>
      <c r="E165" s="1"/>
      <c r="F165" s="1"/>
      <c r="G165" s="1"/>
      <c r="H165" s="1"/>
      <c r="I165" s="1"/>
      <c r="J165" s="1"/>
      <c r="K165" s="1"/>
      <c r="L165" s="1"/>
      <c r="M165" s="1"/>
      <c r="N165" s="1"/>
      <c r="O165" s="1"/>
      <c r="P165" s="1"/>
    </row>
    <row r="166" spans="2:16" x14ac:dyDescent="0.25">
      <c r="B166" s="2" t="s">
        <v>17</v>
      </c>
      <c r="C166" s="1"/>
      <c r="D166" s="1" t="s">
        <v>1069</v>
      </c>
      <c r="E166" s="1"/>
      <c r="F166" s="1"/>
      <c r="G166" s="1"/>
      <c r="H166" s="1"/>
      <c r="I166" s="1"/>
      <c r="J166" s="1"/>
      <c r="K166" s="1"/>
      <c r="L166" s="1"/>
      <c r="M166" s="1"/>
      <c r="N166" s="1"/>
      <c r="O166" s="1"/>
      <c r="P166" s="1"/>
    </row>
    <row r="167" spans="2:16" x14ac:dyDescent="0.25">
      <c r="B167" s="2" t="s">
        <v>18</v>
      </c>
      <c r="C167" s="1"/>
      <c r="D167" s="1" t="s">
        <v>1070</v>
      </c>
      <c r="E167" s="1"/>
      <c r="F167" s="1"/>
      <c r="G167" s="1"/>
      <c r="H167" s="1"/>
      <c r="I167" s="1"/>
      <c r="J167" s="1"/>
      <c r="K167" s="1"/>
      <c r="L167" s="1"/>
      <c r="M167" s="1"/>
      <c r="N167" s="1"/>
      <c r="O167" s="1"/>
      <c r="P167" s="1"/>
    </row>
    <row r="168" spans="2:16" x14ac:dyDescent="0.25">
      <c r="B168" s="2" t="s">
        <v>20</v>
      </c>
      <c r="C168" s="1"/>
      <c r="D168" s="1">
        <v>85</v>
      </c>
      <c r="E168" s="1"/>
      <c r="F168" s="1"/>
      <c r="G168" s="1"/>
      <c r="H168" s="1"/>
      <c r="I168" s="1"/>
      <c r="J168" s="1"/>
      <c r="K168" s="1"/>
      <c r="L168" s="1"/>
      <c r="M168" s="1"/>
      <c r="N168" s="1"/>
      <c r="O168" s="1"/>
      <c r="P168" s="1"/>
    </row>
    <row r="169" spans="2:16" x14ac:dyDescent="0.25">
      <c r="B169" s="2" t="s">
        <v>21</v>
      </c>
      <c r="C169" s="1"/>
      <c r="D169" s="1">
        <v>3</v>
      </c>
      <c r="E169" s="1"/>
      <c r="F169" s="1"/>
      <c r="G169" s="1"/>
      <c r="H169" s="1"/>
      <c r="I169" s="1"/>
      <c r="J169" s="1"/>
      <c r="K169" s="1"/>
      <c r="L169" s="1"/>
      <c r="M169" s="1"/>
      <c r="N169" s="1"/>
      <c r="O169" s="1"/>
      <c r="P169" s="1"/>
    </row>
    <row r="170" spans="2:16" x14ac:dyDescent="0.25">
      <c r="B170" s="2" t="s">
        <v>22</v>
      </c>
      <c r="C170" s="1"/>
      <c r="D170" s="1">
        <v>95</v>
      </c>
      <c r="E170" s="1"/>
      <c r="F170" s="1"/>
      <c r="G170" s="1"/>
      <c r="H170" s="1"/>
      <c r="I170" s="1"/>
      <c r="J170" s="1"/>
      <c r="K170" s="1"/>
      <c r="L170" s="1"/>
      <c r="M170" s="1"/>
      <c r="N170" s="1"/>
      <c r="O170" s="1"/>
      <c r="P170" s="1"/>
    </row>
    <row r="171" spans="2:16" x14ac:dyDescent="0.25">
      <c r="B171" s="2" t="s">
        <v>23</v>
      </c>
      <c r="C171" s="1"/>
      <c r="D171" s="1" t="s">
        <v>24</v>
      </c>
      <c r="E171" s="1"/>
      <c r="F171" s="1"/>
      <c r="G171" s="1"/>
      <c r="H171" s="1"/>
      <c r="I171" s="1"/>
      <c r="J171" s="1"/>
      <c r="K171" s="1"/>
      <c r="L171" s="1"/>
      <c r="M171" s="1"/>
      <c r="N171" s="1"/>
      <c r="O171" s="1"/>
      <c r="P171" s="1"/>
    </row>
    <row r="172" spans="2:16" x14ac:dyDescent="0.25">
      <c r="B172" s="2" t="s">
        <v>25</v>
      </c>
      <c r="C172" s="1"/>
      <c r="D172" s="1" t="s">
        <v>26</v>
      </c>
      <c r="E172" s="1"/>
      <c r="F172" s="1"/>
      <c r="G172" s="1"/>
      <c r="H172" s="1"/>
      <c r="I172" s="1"/>
      <c r="J172" s="1"/>
      <c r="K172" s="1"/>
      <c r="L172" s="1"/>
      <c r="M172" s="1"/>
      <c r="N172" s="1"/>
      <c r="O172" s="1"/>
      <c r="P172" s="1"/>
    </row>
    <row r="173" spans="2:16" x14ac:dyDescent="0.25">
      <c r="B173" s="2" t="s">
        <v>27</v>
      </c>
      <c r="C173" s="1"/>
      <c r="D173" s="1" t="s">
        <v>1269</v>
      </c>
      <c r="E173" s="1"/>
      <c r="F173" s="1"/>
      <c r="G173" s="1"/>
      <c r="H173" s="1"/>
      <c r="I173" s="1"/>
      <c r="J173" s="1"/>
      <c r="K173" s="1"/>
      <c r="L173" s="1"/>
      <c r="M173" s="1"/>
      <c r="N173" s="1"/>
      <c r="O173" s="1"/>
      <c r="P173" s="1"/>
    </row>
    <row r="174" spans="2:16" x14ac:dyDescent="0.25">
      <c r="B174" s="2" t="s">
        <v>29</v>
      </c>
      <c r="C174" s="1"/>
      <c r="D174" s="1"/>
      <c r="E174" s="1"/>
      <c r="F174" s="1"/>
      <c r="G174" s="1"/>
      <c r="H174" s="1"/>
      <c r="I174" s="1"/>
      <c r="J174" s="1"/>
      <c r="K174" s="1"/>
      <c r="L174" s="1"/>
      <c r="M174" s="1"/>
      <c r="N174" s="1"/>
      <c r="O174" s="1"/>
      <c r="P174" s="1"/>
    </row>
    <row r="175" spans="2:16" x14ac:dyDescent="0.25">
      <c r="B175" s="2" t="s">
        <v>30</v>
      </c>
      <c r="C175" s="1"/>
      <c r="D175" s="1" t="s">
        <v>50</v>
      </c>
      <c r="E175" s="1"/>
      <c r="F175" s="1"/>
      <c r="G175" s="1"/>
      <c r="H175" s="1"/>
      <c r="I175" s="1"/>
      <c r="J175" s="1"/>
      <c r="K175" s="1"/>
      <c r="L175" s="1"/>
      <c r="M175" s="1"/>
      <c r="N175" s="1"/>
      <c r="O175" s="1"/>
      <c r="P175" s="1"/>
    </row>
    <row r="176" spans="2:16" x14ac:dyDescent="0.25">
      <c r="B176" s="2" t="s">
        <v>32</v>
      </c>
      <c r="C176" s="1"/>
      <c r="D176" s="1" t="s">
        <v>51</v>
      </c>
      <c r="E176" s="1"/>
      <c r="F176" s="1"/>
      <c r="G176" s="1"/>
      <c r="H176" s="1"/>
      <c r="I176" s="1"/>
      <c r="J176" s="1"/>
      <c r="K176" s="1"/>
      <c r="L176" s="1"/>
      <c r="M176" s="1"/>
      <c r="N176" s="1"/>
      <c r="O176" s="1"/>
      <c r="P176" s="1"/>
    </row>
    <row r="177" spans="2:16" x14ac:dyDescent="0.25">
      <c r="B177" s="2" t="s">
        <v>34</v>
      </c>
      <c r="C177" s="1"/>
      <c r="D177" s="1" t="s">
        <v>52</v>
      </c>
      <c r="E177" s="1"/>
      <c r="F177" s="1"/>
      <c r="G177" s="1"/>
      <c r="H177" s="1"/>
      <c r="I177" s="1"/>
      <c r="J177" s="1"/>
      <c r="K177" s="1"/>
      <c r="L177" s="1"/>
      <c r="M177" s="1"/>
      <c r="N177" s="1"/>
      <c r="O177" s="1"/>
      <c r="P177" s="1"/>
    </row>
    <row r="179" spans="2:16" x14ac:dyDescent="0.25">
      <c r="B179" s="2" t="s">
        <v>5</v>
      </c>
      <c r="C179" s="1"/>
      <c r="D179" s="1" t="s">
        <v>1071</v>
      </c>
      <c r="E179" s="1"/>
      <c r="F179" s="1"/>
      <c r="G179" s="1"/>
      <c r="H179" s="1"/>
      <c r="I179" s="1"/>
      <c r="J179" s="1"/>
      <c r="K179" s="1"/>
      <c r="L179" s="1"/>
      <c r="M179" s="1"/>
      <c r="N179" s="1"/>
      <c r="O179" s="1"/>
      <c r="P179" s="1"/>
    </row>
    <row r="180" spans="2:16" x14ac:dyDescent="0.25">
      <c r="B180" s="2" t="s">
        <v>7</v>
      </c>
      <c r="C180" s="1"/>
      <c r="D180" s="1" t="s">
        <v>149</v>
      </c>
      <c r="E180" s="1"/>
      <c r="F180" s="1"/>
      <c r="G180" s="1"/>
      <c r="H180" s="1"/>
      <c r="I180" s="1"/>
      <c r="J180" s="1"/>
      <c r="K180" s="1"/>
      <c r="L180" s="1"/>
      <c r="M180" s="1"/>
      <c r="N180" s="1"/>
      <c r="O180" s="1"/>
      <c r="P180" s="1"/>
    </row>
    <row r="181" spans="2:16" x14ac:dyDescent="0.25">
      <c r="B181" s="2" t="s">
        <v>9</v>
      </c>
      <c r="C181" s="1"/>
      <c r="D181" s="1" t="s">
        <v>1072</v>
      </c>
      <c r="E181" s="1"/>
      <c r="F181" s="1"/>
      <c r="G181" s="1"/>
      <c r="H181" s="1"/>
      <c r="I181" s="1"/>
      <c r="J181" s="1"/>
      <c r="K181" s="1"/>
      <c r="L181" s="1"/>
      <c r="M181" s="1"/>
      <c r="N181" s="1"/>
      <c r="O181" s="1"/>
      <c r="P181" s="1"/>
    </row>
    <row r="182" spans="2:16" x14ac:dyDescent="0.25">
      <c r="B182" s="2" t="s">
        <v>11</v>
      </c>
      <c r="C182" s="1"/>
      <c r="D182" s="1" t="s">
        <v>1073</v>
      </c>
      <c r="E182" s="1"/>
      <c r="F182" s="1"/>
      <c r="G182" s="1"/>
      <c r="H182" s="1"/>
      <c r="I182" s="1"/>
      <c r="J182" s="1"/>
      <c r="K182" s="1"/>
      <c r="L182" s="1"/>
      <c r="M182" s="1"/>
      <c r="N182" s="1"/>
      <c r="O182" s="1"/>
      <c r="P182" s="1"/>
    </row>
    <row r="183" spans="2:16" x14ac:dyDescent="0.25">
      <c r="B183" s="2" t="s">
        <v>13</v>
      </c>
      <c r="C183" s="1"/>
      <c r="D183" s="1" t="s">
        <v>1074</v>
      </c>
      <c r="E183" s="1"/>
      <c r="F183" s="1"/>
      <c r="G183" s="1"/>
      <c r="H183" s="1"/>
      <c r="I183" s="1"/>
      <c r="J183" s="1"/>
      <c r="K183" s="1"/>
      <c r="L183" s="1"/>
      <c r="M183" s="1"/>
      <c r="N183" s="1"/>
      <c r="O183" s="1"/>
      <c r="P183" s="1"/>
    </row>
    <row r="184" spans="2:16" x14ac:dyDescent="0.25">
      <c r="B184" s="2" t="s">
        <v>15</v>
      </c>
      <c r="C184" s="1"/>
      <c r="D184" s="1"/>
      <c r="E184" s="1"/>
      <c r="F184" s="1"/>
      <c r="G184" s="1"/>
      <c r="H184" s="1"/>
      <c r="I184" s="1"/>
      <c r="J184" s="1"/>
      <c r="K184" s="1"/>
      <c r="L184" s="1"/>
      <c r="M184" s="1"/>
      <c r="N184" s="1"/>
      <c r="O184" s="1"/>
      <c r="P184" s="1"/>
    </row>
    <row r="185" spans="2:16" x14ac:dyDescent="0.25">
      <c r="B185" s="2" t="s">
        <v>16</v>
      </c>
      <c r="C185" s="1"/>
      <c r="D185" s="1"/>
      <c r="E185" s="1"/>
      <c r="F185" s="1"/>
      <c r="G185" s="1"/>
      <c r="H185" s="1"/>
      <c r="I185" s="1"/>
      <c r="J185" s="1"/>
      <c r="K185" s="1"/>
      <c r="L185" s="1"/>
      <c r="M185" s="1"/>
      <c r="N185" s="1"/>
      <c r="O185" s="1"/>
      <c r="P185" s="1"/>
    </row>
    <row r="186" spans="2:16" x14ac:dyDescent="0.25">
      <c r="B186" s="2" t="s">
        <v>17</v>
      </c>
      <c r="C186" s="1"/>
      <c r="D186" s="1"/>
      <c r="E186" s="1"/>
      <c r="F186" s="1"/>
      <c r="G186" s="1"/>
      <c r="H186" s="1"/>
      <c r="I186" s="1"/>
      <c r="J186" s="1"/>
      <c r="K186" s="1"/>
      <c r="L186" s="1"/>
      <c r="M186" s="1"/>
      <c r="N186" s="1"/>
      <c r="O186" s="1"/>
      <c r="P186" s="1"/>
    </row>
    <row r="187" spans="2:16" x14ac:dyDescent="0.25">
      <c r="B187" s="2" t="s">
        <v>18</v>
      </c>
      <c r="C187" s="1"/>
      <c r="D187" s="1" t="s">
        <v>1075</v>
      </c>
      <c r="E187" s="1"/>
      <c r="F187" s="1"/>
      <c r="G187" s="1"/>
      <c r="H187" s="1"/>
      <c r="I187" s="1"/>
      <c r="J187" s="1"/>
      <c r="K187" s="1"/>
      <c r="L187" s="1"/>
      <c r="M187" s="1"/>
      <c r="N187" s="1"/>
      <c r="O187" s="1"/>
      <c r="P187" s="1"/>
    </row>
    <row r="188" spans="2:16" x14ac:dyDescent="0.25">
      <c r="B188" s="2" t="s">
        <v>20</v>
      </c>
      <c r="C188" s="1"/>
      <c r="D188" s="1">
        <v>349</v>
      </c>
      <c r="E188" s="1"/>
      <c r="F188" s="1"/>
      <c r="G188" s="1"/>
      <c r="H188" s="1"/>
      <c r="I188" s="1"/>
      <c r="J188" s="1"/>
      <c r="K188" s="1"/>
      <c r="L188" s="1"/>
      <c r="M188" s="1"/>
      <c r="N188" s="1"/>
      <c r="O188" s="1"/>
      <c r="P188" s="1"/>
    </row>
    <row r="189" spans="2:16" x14ac:dyDescent="0.25">
      <c r="B189" s="2" t="s">
        <v>21</v>
      </c>
      <c r="C189" s="1"/>
      <c r="D189" s="1">
        <v>5</v>
      </c>
      <c r="E189" s="1"/>
      <c r="F189" s="1"/>
      <c r="G189" s="1"/>
      <c r="H189" s="1"/>
      <c r="I189" s="1"/>
      <c r="J189" s="1"/>
      <c r="K189" s="1"/>
      <c r="L189" s="1"/>
      <c r="M189" s="1"/>
      <c r="N189" s="1"/>
      <c r="O189" s="1"/>
      <c r="P189" s="1"/>
    </row>
    <row r="190" spans="2:16" x14ac:dyDescent="0.25">
      <c r="B190" s="2" t="s">
        <v>22</v>
      </c>
      <c r="C190" s="1"/>
      <c r="D190" s="1">
        <v>334</v>
      </c>
      <c r="E190" s="1"/>
      <c r="F190" s="1"/>
      <c r="G190" s="1"/>
      <c r="H190" s="1"/>
      <c r="I190" s="1"/>
      <c r="J190" s="1"/>
      <c r="K190" s="1"/>
      <c r="L190" s="1"/>
      <c r="M190" s="1"/>
      <c r="N190" s="1"/>
      <c r="O190" s="1"/>
      <c r="P190" s="1"/>
    </row>
    <row r="191" spans="2:16" x14ac:dyDescent="0.25">
      <c r="B191" s="2" t="s">
        <v>23</v>
      </c>
      <c r="C191" s="1"/>
      <c r="D191" s="1" t="s">
        <v>24</v>
      </c>
      <c r="E191" s="1"/>
      <c r="F191" s="1"/>
      <c r="G191" s="1"/>
      <c r="H191" s="1"/>
      <c r="I191" s="1"/>
      <c r="J191" s="1"/>
      <c r="K191" s="1"/>
      <c r="L191" s="1"/>
      <c r="M191" s="1"/>
      <c r="N191" s="1"/>
      <c r="O191" s="1"/>
      <c r="P191" s="1"/>
    </row>
    <row r="192" spans="2:16" x14ac:dyDescent="0.25">
      <c r="B192" s="2" t="s">
        <v>25</v>
      </c>
      <c r="C192" s="1"/>
      <c r="D192" s="1" t="s">
        <v>40</v>
      </c>
      <c r="E192" s="1"/>
      <c r="F192" s="1"/>
      <c r="G192" s="1"/>
      <c r="H192" s="1"/>
      <c r="I192" s="1"/>
      <c r="J192" s="1"/>
      <c r="K192" s="1"/>
      <c r="L192" s="1"/>
      <c r="M192" s="1"/>
      <c r="N192" s="1"/>
      <c r="O192" s="1"/>
      <c r="P192" s="1"/>
    </row>
    <row r="193" spans="2:16" x14ac:dyDescent="0.25">
      <c r="B193" s="2" t="s">
        <v>27</v>
      </c>
      <c r="C193" s="1"/>
      <c r="D193" s="1" t="s">
        <v>1269</v>
      </c>
      <c r="E193" s="1"/>
      <c r="F193" s="1"/>
      <c r="G193" s="1"/>
      <c r="H193" s="1"/>
      <c r="I193" s="1"/>
      <c r="J193" s="1"/>
      <c r="K193" s="1"/>
      <c r="L193" s="1"/>
      <c r="M193" s="1"/>
      <c r="N193" s="1"/>
      <c r="O193" s="1"/>
      <c r="P193" s="1"/>
    </row>
    <row r="194" spans="2:16" x14ac:dyDescent="0.25">
      <c r="B194" s="2" t="s">
        <v>29</v>
      </c>
      <c r="C194" s="1"/>
      <c r="D194" s="1"/>
      <c r="E194" s="1"/>
      <c r="F194" s="1"/>
      <c r="G194" s="1"/>
      <c r="H194" s="1"/>
      <c r="I194" s="1"/>
      <c r="J194" s="1"/>
      <c r="K194" s="1"/>
      <c r="L194" s="1"/>
      <c r="M194" s="1"/>
      <c r="N194" s="1"/>
      <c r="O194" s="1"/>
      <c r="P194" s="1"/>
    </row>
    <row r="195" spans="2:16" x14ac:dyDescent="0.25">
      <c r="B195" s="2" t="s">
        <v>30</v>
      </c>
      <c r="C195" s="1"/>
      <c r="D195" s="1" t="s">
        <v>1076</v>
      </c>
      <c r="E195" s="1"/>
      <c r="F195" s="1"/>
      <c r="G195" s="1"/>
      <c r="H195" s="1"/>
      <c r="I195" s="1"/>
      <c r="J195" s="1"/>
      <c r="K195" s="1"/>
      <c r="L195" s="1"/>
      <c r="M195" s="1"/>
      <c r="N195" s="1"/>
      <c r="O195" s="1"/>
      <c r="P195" s="1"/>
    </row>
    <row r="196" spans="2:16" x14ac:dyDescent="0.25">
      <c r="B196" s="2" t="s">
        <v>32</v>
      </c>
      <c r="C196" s="1"/>
      <c r="D196" s="1" t="s">
        <v>905</v>
      </c>
      <c r="E196" s="1"/>
      <c r="F196" s="1"/>
      <c r="G196" s="1"/>
      <c r="H196" s="1"/>
      <c r="I196" s="1"/>
      <c r="J196" s="1"/>
      <c r="K196" s="1"/>
      <c r="L196" s="1"/>
      <c r="M196" s="1"/>
      <c r="N196" s="1"/>
      <c r="O196" s="1"/>
      <c r="P196" s="1"/>
    </row>
    <row r="197" spans="2:16" x14ac:dyDescent="0.25">
      <c r="B197" s="2" t="s">
        <v>34</v>
      </c>
      <c r="C197" s="1"/>
      <c r="D197" s="1" t="s">
        <v>52</v>
      </c>
      <c r="E197" s="1"/>
      <c r="F197" s="1"/>
      <c r="G197" s="1"/>
      <c r="H197" s="1"/>
      <c r="I197" s="1"/>
      <c r="J197" s="1"/>
      <c r="K197" s="1"/>
      <c r="L197" s="1"/>
      <c r="M197" s="1"/>
      <c r="N197" s="1"/>
      <c r="O197" s="1"/>
      <c r="P197" s="1"/>
    </row>
    <row r="199" spans="2:16" x14ac:dyDescent="0.25">
      <c r="B199" s="2" t="s">
        <v>5</v>
      </c>
      <c r="C199" s="1"/>
      <c r="D199" s="1" t="s">
        <v>1071</v>
      </c>
      <c r="E199" s="1"/>
      <c r="F199" s="1"/>
      <c r="G199" s="1"/>
      <c r="H199" s="1"/>
      <c r="I199" s="1"/>
      <c r="J199" s="1"/>
      <c r="K199" s="1"/>
      <c r="L199" s="1"/>
      <c r="M199" s="1"/>
      <c r="N199" s="1"/>
      <c r="O199" s="1"/>
      <c r="P199" s="1"/>
    </row>
    <row r="200" spans="2:16" x14ac:dyDescent="0.25">
      <c r="B200" s="2" t="s">
        <v>7</v>
      </c>
      <c r="C200" s="1"/>
      <c r="D200" s="1" t="s">
        <v>149</v>
      </c>
      <c r="E200" s="1"/>
      <c r="F200" s="1"/>
      <c r="G200" s="1"/>
      <c r="H200" s="1"/>
      <c r="I200" s="1"/>
      <c r="J200" s="1"/>
      <c r="K200" s="1"/>
      <c r="L200" s="1"/>
      <c r="M200" s="1"/>
      <c r="N200" s="1"/>
      <c r="O200" s="1"/>
      <c r="P200" s="1"/>
    </row>
    <row r="201" spans="2:16" x14ac:dyDescent="0.25">
      <c r="B201" s="2" t="s">
        <v>9</v>
      </c>
      <c r="C201" s="1"/>
      <c r="D201" s="1" t="s">
        <v>1077</v>
      </c>
      <c r="E201" s="1"/>
      <c r="F201" s="1"/>
      <c r="G201" s="1"/>
      <c r="H201" s="1"/>
      <c r="I201" s="1"/>
      <c r="J201" s="1"/>
      <c r="K201" s="1"/>
      <c r="L201" s="1"/>
      <c r="M201" s="1"/>
      <c r="N201" s="1"/>
      <c r="O201" s="1"/>
      <c r="P201" s="1"/>
    </row>
    <row r="202" spans="2:16" x14ac:dyDescent="0.25">
      <c r="B202" s="2" t="s">
        <v>11</v>
      </c>
      <c r="C202" s="1"/>
      <c r="D202" s="1" t="s">
        <v>1078</v>
      </c>
      <c r="E202" s="1"/>
      <c r="F202" s="1"/>
      <c r="G202" s="1"/>
      <c r="H202" s="1"/>
      <c r="I202" s="1"/>
      <c r="J202" s="1"/>
      <c r="K202" s="1"/>
      <c r="L202" s="1"/>
      <c r="M202" s="1"/>
      <c r="N202" s="1"/>
      <c r="O202" s="1"/>
      <c r="P202" s="1"/>
    </row>
    <row r="203" spans="2:16" x14ac:dyDescent="0.25">
      <c r="B203" s="2" t="s">
        <v>13</v>
      </c>
      <c r="C203" s="1"/>
      <c r="D203" s="1" t="s">
        <v>1079</v>
      </c>
      <c r="E203" s="1"/>
      <c r="F203" s="1"/>
      <c r="G203" s="1"/>
      <c r="H203" s="1"/>
      <c r="I203" s="1"/>
      <c r="J203" s="1"/>
      <c r="K203" s="1"/>
      <c r="L203" s="1"/>
      <c r="M203" s="1"/>
      <c r="N203" s="1"/>
      <c r="O203" s="1"/>
      <c r="P203" s="1"/>
    </row>
    <row r="204" spans="2:16" x14ac:dyDescent="0.25">
      <c r="B204" s="2" t="s">
        <v>15</v>
      </c>
      <c r="C204" s="1"/>
      <c r="D204" s="1"/>
      <c r="E204" s="1"/>
      <c r="F204" s="1"/>
      <c r="G204" s="1"/>
      <c r="H204" s="1"/>
      <c r="I204" s="1"/>
      <c r="J204" s="1"/>
      <c r="K204" s="1"/>
      <c r="L204" s="1"/>
      <c r="M204" s="1"/>
      <c r="N204" s="1"/>
      <c r="O204" s="1"/>
      <c r="P204" s="1"/>
    </row>
    <row r="205" spans="2:16" x14ac:dyDescent="0.25">
      <c r="B205" s="2" t="s">
        <v>16</v>
      </c>
      <c r="C205" s="1"/>
      <c r="D205" s="1"/>
      <c r="E205" s="1"/>
      <c r="F205" s="1"/>
      <c r="G205" s="1"/>
      <c r="H205" s="1"/>
      <c r="I205" s="1"/>
      <c r="J205" s="1"/>
      <c r="K205" s="1"/>
      <c r="L205" s="1"/>
      <c r="M205" s="1"/>
      <c r="N205" s="1"/>
      <c r="O205" s="1"/>
      <c r="P205" s="1"/>
    </row>
    <row r="206" spans="2:16" x14ac:dyDescent="0.25">
      <c r="B206" s="2" t="s">
        <v>17</v>
      </c>
      <c r="C206" s="1"/>
      <c r="D206" s="1" t="s">
        <v>1080</v>
      </c>
      <c r="E206" s="1"/>
      <c r="F206" s="1"/>
      <c r="G206" s="1"/>
      <c r="H206" s="1"/>
      <c r="I206" s="1"/>
      <c r="J206" s="1"/>
      <c r="K206" s="1"/>
      <c r="L206" s="1"/>
      <c r="M206" s="1"/>
      <c r="N206" s="1"/>
      <c r="O206" s="1"/>
      <c r="P206" s="1"/>
    </row>
    <row r="207" spans="2:16" x14ac:dyDescent="0.25">
      <c r="B207" s="2" t="s">
        <v>18</v>
      </c>
      <c r="C207" s="1"/>
      <c r="D207" s="1" t="s">
        <v>186</v>
      </c>
      <c r="E207" s="1"/>
      <c r="F207" s="1"/>
      <c r="G207" s="1"/>
      <c r="H207" s="1"/>
      <c r="I207" s="1"/>
      <c r="J207" s="1"/>
      <c r="K207" s="1"/>
      <c r="L207" s="1"/>
      <c r="M207" s="1"/>
      <c r="N207" s="1"/>
      <c r="O207" s="1"/>
      <c r="P207" s="1"/>
    </row>
    <row r="208" spans="2:16" x14ac:dyDescent="0.25">
      <c r="B208" s="2" t="s">
        <v>20</v>
      </c>
      <c r="C208" s="1"/>
      <c r="D208" s="1">
        <v>8</v>
      </c>
      <c r="E208" s="1"/>
      <c r="F208" s="1"/>
      <c r="G208" s="1"/>
      <c r="H208" s="1"/>
      <c r="I208" s="1"/>
      <c r="J208" s="1"/>
      <c r="K208" s="1"/>
      <c r="L208" s="1"/>
      <c r="M208" s="1"/>
      <c r="N208" s="1"/>
      <c r="O208" s="1"/>
      <c r="P208" s="1"/>
    </row>
    <row r="209" spans="2:16" x14ac:dyDescent="0.25">
      <c r="B209" s="2" t="s">
        <v>21</v>
      </c>
      <c r="C209" s="1"/>
      <c r="D209" s="1">
        <v>1</v>
      </c>
      <c r="E209" s="1"/>
      <c r="F209" s="1"/>
      <c r="G209" s="1"/>
      <c r="H209" s="1"/>
      <c r="I209" s="1"/>
      <c r="J209" s="1"/>
      <c r="K209" s="1"/>
      <c r="L209" s="1"/>
      <c r="M209" s="1"/>
      <c r="N209" s="1"/>
      <c r="O209" s="1"/>
      <c r="P209" s="1"/>
    </row>
    <row r="210" spans="2:16" x14ac:dyDescent="0.25">
      <c r="B210" s="2" t="s">
        <v>22</v>
      </c>
      <c r="C210" s="1"/>
      <c r="D210" s="1">
        <v>10</v>
      </c>
      <c r="E210" s="1"/>
      <c r="F210" s="1"/>
      <c r="G210" s="1"/>
      <c r="H210" s="1"/>
      <c r="I210" s="1"/>
      <c r="J210" s="1"/>
      <c r="K210" s="1"/>
      <c r="L210" s="1"/>
      <c r="M210" s="1"/>
      <c r="N210" s="1"/>
      <c r="O210" s="1"/>
      <c r="P210" s="1"/>
    </row>
    <row r="211" spans="2:16" x14ac:dyDescent="0.25">
      <c r="B211" s="2" t="s">
        <v>23</v>
      </c>
      <c r="C211" s="1"/>
      <c r="D211" s="1" t="s">
        <v>24</v>
      </c>
      <c r="E211" s="1"/>
      <c r="F211" s="1"/>
      <c r="G211" s="1"/>
      <c r="H211" s="1"/>
      <c r="I211" s="1"/>
      <c r="J211" s="1"/>
      <c r="K211" s="1"/>
      <c r="L211" s="1"/>
      <c r="M211" s="1"/>
      <c r="N211" s="1"/>
      <c r="O211" s="1"/>
      <c r="P211" s="1"/>
    </row>
    <row r="212" spans="2:16" x14ac:dyDescent="0.25">
      <c r="B212" s="2" t="s">
        <v>25</v>
      </c>
      <c r="C212" s="1"/>
      <c r="D212" s="1" t="s">
        <v>26</v>
      </c>
      <c r="E212" s="1"/>
      <c r="F212" s="1"/>
      <c r="G212" s="1"/>
      <c r="H212" s="1"/>
      <c r="I212" s="1"/>
      <c r="J212" s="1"/>
      <c r="K212" s="1"/>
      <c r="L212" s="1"/>
      <c r="M212" s="1"/>
      <c r="N212" s="1"/>
      <c r="O212" s="1"/>
      <c r="P212" s="1"/>
    </row>
    <row r="213" spans="2:16" x14ac:dyDescent="0.25">
      <c r="B213" s="2" t="s">
        <v>27</v>
      </c>
      <c r="C213" s="1"/>
      <c r="D213" s="1" t="s">
        <v>1269</v>
      </c>
      <c r="E213" s="1"/>
      <c r="F213" s="1"/>
      <c r="G213" s="1"/>
      <c r="H213" s="1"/>
      <c r="I213" s="1"/>
      <c r="J213" s="1"/>
      <c r="K213" s="1"/>
      <c r="L213" s="1"/>
      <c r="M213" s="1"/>
      <c r="N213" s="1"/>
      <c r="O213" s="1"/>
      <c r="P213" s="1"/>
    </row>
    <row r="214" spans="2:16" x14ac:dyDescent="0.25">
      <c r="B214" s="2" t="s">
        <v>29</v>
      </c>
      <c r="C214" s="1"/>
      <c r="D214" s="1"/>
      <c r="E214" s="1"/>
      <c r="F214" s="1"/>
      <c r="G214" s="1"/>
      <c r="H214" s="1"/>
      <c r="I214" s="1"/>
      <c r="J214" s="1"/>
      <c r="K214" s="1"/>
      <c r="L214" s="1"/>
      <c r="M214" s="1"/>
      <c r="N214" s="1"/>
      <c r="O214" s="1"/>
      <c r="P214" s="1"/>
    </row>
    <row r="215" spans="2:16" x14ac:dyDescent="0.25">
      <c r="B215" s="2" t="s">
        <v>30</v>
      </c>
      <c r="C215" s="1"/>
      <c r="D215" s="1" t="s">
        <v>1081</v>
      </c>
      <c r="E215" s="1"/>
      <c r="F215" s="1"/>
      <c r="G215" s="1"/>
      <c r="H215" s="1"/>
      <c r="I215" s="1"/>
      <c r="J215" s="1"/>
      <c r="K215" s="1"/>
      <c r="L215" s="1"/>
      <c r="M215" s="1"/>
      <c r="N215" s="1"/>
      <c r="O215" s="1"/>
      <c r="P215" s="1"/>
    </row>
    <row r="216" spans="2:16" x14ac:dyDescent="0.25">
      <c r="B216" s="2" t="s">
        <v>32</v>
      </c>
      <c r="C216" s="1"/>
      <c r="D216" s="1" t="s">
        <v>1082</v>
      </c>
      <c r="E216" s="1"/>
      <c r="F216" s="1"/>
      <c r="G216" s="1"/>
      <c r="H216" s="1"/>
      <c r="I216" s="1"/>
      <c r="J216" s="1"/>
      <c r="K216" s="1"/>
      <c r="L216" s="1"/>
      <c r="M216" s="1"/>
      <c r="N216" s="1"/>
      <c r="O216" s="1"/>
      <c r="P216" s="1"/>
    </row>
    <row r="217" spans="2:16" x14ac:dyDescent="0.25">
      <c r="B217" s="2" t="s">
        <v>34</v>
      </c>
      <c r="C217" s="1"/>
      <c r="D217" s="1" t="s">
        <v>52</v>
      </c>
      <c r="E217" s="1"/>
      <c r="F217" s="1"/>
      <c r="G217" s="1"/>
      <c r="H217" s="1"/>
      <c r="I217" s="1"/>
      <c r="J217" s="1"/>
      <c r="K217" s="1"/>
      <c r="L217" s="1"/>
      <c r="M217" s="1"/>
      <c r="N217" s="1"/>
      <c r="O217" s="1"/>
      <c r="P217" s="1"/>
    </row>
    <row r="219" spans="2:16" x14ac:dyDescent="0.25">
      <c r="B219" s="2" t="s">
        <v>5</v>
      </c>
      <c r="C219" s="1"/>
      <c r="D219" s="1" t="s">
        <v>1083</v>
      </c>
      <c r="E219" s="1"/>
      <c r="F219" s="1"/>
      <c r="G219" s="1"/>
      <c r="H219" s="1"/>
      <c r="I219" s="1"/>
      <c r="J219" s="1"/>
      <c r="K219" s="1"/>
      <c r="L219" s="1"/>
      <c r="M219" s="1"/>
      <c r="N219" s="1"/>
      <c r="O219" s="1"/>
      <c r="P219" s="1"/>
    </row>
    <row r="220" spans="2:16" x14ac:dyDescent="0.25">
      <c r="B220" s="2" t="s">
        <v>7</v>
      </c>
      <c r="C220" s="1"/>
      <c r="D220" s="1" t="s">
        <v>149</v>
      </c>
      <c r="E220" s="1"/>
      <c r="F220" s="1"/>
      <c r="G220" s="1"/>
      <c r="H220" s="1"/>
      <c r="I220" s="1"/>
      <c r="J220" s="1"/>
      <c r="K220" s="1"/>
      <c r="L220" s="1"/>
      <c r="M220" s="1"/>
      <c r="N220" s="1"/>
      <c r="O220" s="1"/>
      <c r="P220" s="1"/>
    </row>
    <row r="221" spans="2:16" x14ac:dyDescent="0.25">
      <c r="B221" s="2" t="s">
        <v>9</v>
      </c>
      <c r="C221" s="1"/>
      <c r="D221" s="1" t="s">
        <v>1084</v>
      </c>
      <c r="E221" s="1"/>
      <c r="F221" s="1"/>
      <c r="G221" s="1"/>
      <c r="H221" s="1"/>
      <c r="I221" s="1"/>
      <c r="J221" s="1"/>
      <c r="K221" s="1"/>
      <c r="L221" s="1"/>
      <c r="M221" s="1"/>
      <c r="N221" s="1"/>
      <c r="O221" s="1"/>
      <c r="P221" s="1"/>
    </row>
    <row r="222" spans="2:16" x14ac:dyDescent="0.25">
      <c r="B222" s="2" t="s">
        <v>11</v>
      </c>
      <c r="C222" s="1"/>
      <c r="D222" s="1" t="s">
        <v>1085</v>
      </c>
      <c r="E222" s="1"/>
      <c r="F222" s="1"/>
      <c r="G222" s="1"/>
      <c r="H222" s="1"/>
      <c r="I222" s="1"/>
      <c r="J222" s="1"/>
      <c r="K222" s="1"/>
      <c r="L222" s="1"/>
      <c r="M222" s="1"/>
      <c r="N222" s="1"/>
      <c r="O222" s="1"/>
      <c r="P222" s="1"/>
    </row>
    <row r="223" spans="2:16" x14ac:dyDescent="0.25">
      <c r="B223" s="2" t="s">
        <v>13</v>
      </c>
      <c r="C223" s="1"/>
      <c r="D223" s="1" t="s">
        <v>1086</v>
      </c>
      <c r="E223" s="1"/>
      <c r="F223" s="1"/>
      <c r="G223" s="1"/>
      <c r="H223" s="1"/>
      <c r="I223" s="1"/>
      <c r="J223" s="1"/>
      <c r="K223" s="1"/>
      <c r="L223" s="1"/>
      <c r="M223" s="1"/>
      <c r="N223" s="1"/>
      <c r="O223" s="1"/>
      <c r="P223" s="1"/>
    </row>
    <row r="224" spans="2:16" x14ac:dyDescent="0.25">
      <c r="B224" s="2" t="s">
        <v>15</v>
      </c>
      <c r="C224" s="1"/>
      <c r="D224" s="1"/>
      <c r="E224" s="1"/>
      <c r="F224" s="1"/>
      <c r="G224" s="1"/>
      <c r="H224" s="1"/>
      <c r="I224" s="1"/>
      <c r="J224" s="1"/>
      <c r="K224" s="1"/>
      <c r="L224" s="1"/>
      <c r="M224" s="1"/>
      <c r="N224" s="1"/>
      <c r="O224" s="1"/>
      <c r="P224" s="1"/>
    </row>
    <row r="225" spans="2:16" x14ac:dyDescent="0.25">
      <c r="B225" s="2" t="s">
        <v>16</v>
      </c>
      <c r="C225" s="1"/>
      <c r="D225" s="1"/>
      <c r="E225" s="1"/>
      <c r="F225" s="1"/>
      <c r="G225" s="1"/>
      <c r="H225" s="1"/>
      <c r="I225" s="1"/>
      <c r="J225" s="1"/>
      <c r="K225" s="1"/>
      <c r="L225" s="1"/>
      <c r="M225" s="1"/>
      <c r="N225" s="1"/>
      <c r="O225" s="1"/>
      <c r="P225" s="1"/>
    </row>
    <row r="226" spans="2:16" x14ac:dyDescent="0.25">
      <c r="B226" s="2" t="s">
        <v>17</v>
      </c>
      <c r="C226" s="1"/>
      <c r="D226" s="1" t="s">
        <v>1087</v>
      </c>
      <c r="E226" s="1"/>
      <c r="F226" s="1"/>
      <c r="G226" s="1"/>
      <c r="H226" s="1"/>
      <c r="I226" s="1"/>
      <c r="J226" s="1"/>
      <c r="K226" s="1"/>
      <c r="L226" s="1"/>
      <c r="M226" s="1"/>
      <c r="N226" s="1"/>
      <c r="O226" s="1"/>
      <c r="P226" s="1"/>
    </row>
    <row r="227" spans="2:16" x14ac:dyDescent="0.25">
      <c r="B227" s="2" t="s">
        <v>18</v>
      </c>
      <c r="C227" s="1"/>
      <c r="D227" s="1" t="s">
        <v>1088</v>
      </c>
      <c r="E227" s="1"/>
      <c r="F227" s="1"/>
      <c r="G227" s="1"/>
      <c r="H227" s="1"/>
      <c r="I227" s="1"/>
      <c r="J227" s="1"/>
      <c r="K227" s="1"/>
      <c r="L227" s="1"/>
      <c r="M227" s="1"/>
      <c r="N227" s="1"/>
      <c r="O227" s="1"/>
      <c r="P227" s="1"/>
    </row>
    <row r="228" spans="2:16" x14ac:dyDescent="0.25">
      <c r="B228" s="2" t="s">
        <v>20</v>
      </c>
      <c r="C228" s="1"/>
      <c r="D228" s="1">
        <v>85</v>
      </c>
      <c r="E228" s="1"/>
      <c r="F228" s="1"/>
      <c r="G228" s="1"/>
      <c r="H228" s="1"/>
      <c r="I228" s="1"/>
      <c r="J228" s="1"/>
      <c r="K228" s="1"/>
      <c r="L228" s="1"/>
      <c r="M228" s="1"/>
      <c r="N228" s="1"/>
      <c r="O228" s="1"/>
      <c r="P228" s="1"/>
    </row>
    <row r="229" spans="2:16" x14ac:dyDescent="0.25">
      <c r="B229" s="2" t="s">
        <v>21</v>
      </c>
      <c r="C229" s="1"/>
      <c r="D229" s="1">
        <v>3</v>
      </c>
      <c r="E229" s="1"/>
      <c r="F229" s="1"/>
      <c r="G229" s="1"/>
      <c r="H229" s="1"/>
      <c r="I229" s="1"/>
      <c r="J229" s="1"/>
      <c r="K229" s="1"/>
      <c r="L229" s="1"/>
      <c r="M229" s="1"/>
      <c r="N229" s="1"/>
      <c r="O229" s="1"/>
      <c r="P229" s="1"/>
    </row>
    <row r="230" spans="2:16" x14ac:dyDescent="0.25">
      <c r="B230" s="2" t="s">
        <v>22</v>
      </c>
      <c r="C230" s="1"/>
      <c r="D230" s="1">
        <v>95</v>
      </c>
      <c r="E230" s="1"/>
      <c r="F230" s="1"/>
      <c r="G230" s="1"/>
      <c r="H230" s="1"/>
      <c r="I230" s="1"/>
      <c r="J230" s="1"/>
      <c r="K230" s="1"/>
      <c r="L230" s="1"/>
      <c r="M230" s="1"/>
      <c r="N230" s="1"/>
      <c r="O230" s="1"/>
      <c r="P230" s="1"/>
    </row>
    <row r="231" spans="2:16" x14ac:dyDescent="0.25">
      <c r="B231" s="2" t="s">
        <v>23</v>
      </c>
      <c r="C231" s="1"/>
      <c r="D231" s="1" t="s">
        <v>24</v>
      </c>
      <c r="E231" s="1"/>
      <c r="F231" s="1"/>
      <c r="G231" s="1"/>
      <c r="H231" s="1"/>
      <c r="I231" s="1"/>
      <c r="J231" s="1"/>
      <c r="K231" s="1"/>
      <c r="L231" s="1"/>
      <c r="M231" s="1"/>
      <c r="N231" s="1"/>
      <c r="O231" s="1"/>
      <c r="P231" s="1"/>
    </row>
    <row r="232" spans="2:16" x14ac:dyDescent="0.25">
      <c r="B232" s="2" t="s">
        <v>25</v>
      </c>
      <c r="C232" s="1"/>
      <c r="D232" s="1" t="s">
        <v>26</v>
      </c>
      <c r="E232" s="1"/>
      <c r="F232" s="1"/>
      <c r="G232" s="1"/>
      <c r="H232" s="1"/>
      <c r="I232" s="1"/>
      <c r="J232" s="1"/>
      <c r="K232" s="1"/>
      <c r="L232" s="1"/>
      <c r="M232" s="1"/>
      <c r="N232" s="1"/>
      <c r="O232" s="1"/>
      <c r="P232" s="1"/>
    </row>
    <row r="233" spans="2:16" x14ac:dyDescent="0.25">
      <c r="B233" s="2" t="s">
        <v>27</v>
      </c>
      <c r="C233" s="1"/>
      <c r="D233" s="1" t="s">
        <v>1269</v>
      </c>
      <c r="E233" s="1"/>
      <c r="F233" s="1"/>
      <c r="G233" s="1"/>
      <c r="H233" s="1"/>
      <c r="I233" s="1"/>
      <c r="J233" s="1"/>
      <c r="K233" s="1"/>
      <c r="L233" s="1"/>
      <c r="M233" s="1"/>
      <c r="N233" s="1"/>
      <c r="O233" s="1"/>
      <c r="P233" s="1"/>
    </row>
    <row r="234" spans="2:16" x14ac:dyDescent="0.25">
      <c r="B234" s="2" t="s">
        <v>29</v>
      </c>
      <c r="C234" s="1"/>
      <c r="D234" s="1"/>
      <c r="E234" s="1"/>
      <c r="F234" s="1"/>
      <c r="G234" s="1"/>
      <c r="H234" s="1"/>
      <c r="I234" s="1"/>
      <c r="J234" s="1"/>
      <c r="K234" s="1"/>
      <c r="L234" s="1"/>
      <c r="M234" s="1"/>
      <c r="N234" s="1"/>
      <c r="O234" s="1"/>
      <c r="P234" s="1"/>
    </row>
    <row r="235" spans="2:16" x14ac:dyDescent="0.25">
      <c r="B235" s="2" t="s">
        <v>30</v>
      </c>
      <c r="C235" s="1"/>
      <c r="D235" s="1" t="s">
        <v>50</v>
      </c>
      <c r="E235" s="1"/>
      <c r="F235" s="1"/>
      <c r="G235" s="1"/>
      <c r="H235" s="1"/>
      <c r="I235" s="1"/>
      <c r="J235" s="1"/>
      <c r="K235" s="1"/>
      <c r="L235" s="1"/>
      <c r="M235" s="1"/>
      <c r="N235" s="1"/>
      <c r="O235" s="1"/>
      <c r="P235" s="1"/>
    </row>
    <row r="236" spans="2:16" x14ac:dyDescent="0.25">
      <c r="B236" s="2" t="s">
        <v>32</v>
      </c>
      <c r="C236" s="1"/>
      <c r="D236" s="1" t="s">
        <v>51</v>
      </c>
      <c r="E236" s="1"/>
      <c r="F236" s="1"/>
      <c r="G236" s="1"/>
      <c r="H236" s="1"/>
      <c r="I236" s="1"/>
      <c r="J236" s="1"/>
      <c r="K236" s="1"/>
      <c r="L236" s="1"/>
      <c r="M236" s="1"/>
      <c r="N236" s="1"/>
      <c r="O236" s="1"/>
      <c r="P236" s="1"/>
    </row>
    <row r="237" spans="2:16" x14ac:dyDescent="0.25">
      <c r="B237" s="2" t="s">
        <v>34</v>
      </c>
      <c r="C237" s="1"/>
      <c r="D237" s="1" t="s">
        <v>52</v>
      </c>
      <c r="E237" s="1"/>
      <c r="F237" s="1"/>
      <c r="G237" s="1"/>
      <c r="H237" s="1"/>
      <c r="I237" s="1"/>
      <c r="J237" s="1"/>
      <c r="K237" s="1"/>
      <c r="L237" s="1"/>
      <c r="M237" s="1"/>
      <c r="N237" s="1"/>
      <c r="O237" s="1"/>
      <c r="P237" s="1"/>
    </row>
    <row r="239" spans="2:16" x14ac:dyDescent="0.25">
      <c r="B239" s="2" t="s">
        <v>5</v>
      </c>
      <c r="C239" s="1"/>
      <c r="D239" s="1" t="s">
        <v>1089</v>
      </c>
      <c r="E239" s="1"/>
      <c r="F239" s="1"/>
      <c r="G239" s="1"/>
      <c r="H239" s="1"/>
      <c r="I239" s="1"/>
      <c r="J239" s="1"/>
      <c r="K239" s="1"/>
      <c r="L239" s="1"/>
      <c r="M239" s="1"/>
      <c r="N239" s="1"/>
      <c r="O239" s="1"/>
      <c r="P239" s="1"/>
    </row>
    <row r="240" spans="2:16" x14ac:dyDescent="0.25">
      <c r="B240" s="2" t="s">
        <v>7</v>
      </c>
      <c r="C240" s="1"/>
      <c r="D240" s="1" t="s">
        <v>149</v>
      </c>
      <c r="E240" s="1"/>
      <c r="F240" s="1"/>
      <c r="G240" s="1"/>
      <c r="H240" s="1"/>
      <c r="I240" s="1"/>
      <c r="J240" s="1"/>
      <c r="K240" s="1"/>
      <c r="L240" s="1"/>
      <c r="M240" s="1"/>
      <c r="N240" s="1"/>
      <c r="O240" s="1"/>
      <c r="P240" s="1"/>
    </row>
    <row r="241" spans="2:16" x14ac:dyDescent="0.25">
      <c r="B241" s="2" t="s">
        <v>9</v>
      </c>
      <c r="C241" s="1"/>
      <c r="D241" s="1" t="s">
        <v>1090</v>
      </c>
      <c r="E241" s="1"/>
      <c r="F241" s="1"/>
      <c r="G241" s="1"/>
      <c r="H241" s="1"/>
      <c r="I241" s="1"/>
      <c r="J241" s="1"/>
      <c r="K241" s="1"/>
      <c r="L241" s="1"/>
      <c r="M241" s="1"/>
      <c r="N241" s="1"/>
      <c r="O241" s="1"/>
      <c r="P241" s="1"/>
    </row>
    <row r="242" spans="2:16" x14ac:dyDescent="0.25">
      <c r="B242" s="2" t="s">
        <v>11</v>
      </c>
      <c r="C242" s="1"/>
      <c r="D242" s="1" t="s">
        <v>1091</v>
      </c>
      <c r="E242" s="1"/>
      <c r="F242" s="1"/>
      <c r="G242" s="1"/>
      <c r="H242" s="1"/>
      <c r="I242" s="1"/>
      <c r="J242" s="1"/>
      <c r="K242" s="1"/>
      <c r="L242" s="1"/>
      <c r="M242" s="1"/>
      <c r="N242" s="1"/>
      <c r="O242" s="1"/>
      <c r="P242" s="1"/>
    </row>
    <row r="243" spans="2:16" x14ac:dyDescent="0.25">
      <c r="B243" s="2" t="s">
        <v>13</v>
      </c>
      <c r="C243" s="1"/>
      <c r="D243" s="1" t="s">
        <v>1092</v>
      </c>
      <c r="E243" s="1"/>
      <c r="F243" s="1"/>
      <c r="G243" s="1"/>
      <c r="H243" s="1"/>
      <c r="I243" s="1"/>
      <c r="J243" s="1"/>
      <c r="K243" s="1"/>
      <c r="L243" s="1"/>
      <c r="M243" s="1"/>
      <c r="N243" s="1"/>
      <c r="O243" s="1"/>
      <c r="P243" s="1"/>
    </row>
    <row r="244" spans="2:16" x14ac:dyDescent="0.25">
      <c r="B244" s="2" t="s">
        <v>15</v>
      </c>
      <c r="C244" s="1"/>
      <c r="D244" s="1"/>
      <c r="E244" s="1"/>
      <c r="F244" s="1"/>
      <c r="G244" s="1"/>
      <c r="H244" s="1"/>
      <c r="I244" s="1"/>
      <c r="J244" s="1"/>
      <c r="K244" s="1"/>
      <c r="L244" s="1"/>
      <c r="M244" s="1"/>
      <c r="N244" s="1"/>
      <c r="O244" s="1"/>
      <c r="P244" s="1"/>
    </row>
    <row r="245" spans="2:16" x14ac:dyDescent="0.25">
      <c r="B245" s="2" t="s">
        <v>16</v>
      </c>
      <c r="C245" s="1"/>
      <c r="D245" s="1"/>
      <c r="E245" s="1"/>
      <c r="F245" s="1"/>
      <c r="G245" s="1"/>
      <c r="H245" s="1"/>
      <c r="I245" s="1"/>
      <c r="J245" s="1"/>
      <c r="K245" s="1"/>
      <c r="L245" s="1"/>
      <c r="M245" s="1"/>
      <c r="N245" s="1"/>
      <c r="O245" s="1"/>
      <c r="P245" s="1"/>
    </row>
    <row r="246" spans="2:16" x14ac:dyDescent="0.25">
      <c r="B246" s="2" t="s">
        <v>17</v>
      </c>
      <c r="C246" s="1"/>
      <c r="D246" s="1"/>
      <c r="E246" s="1"/>
      <c r="F246" s="1"/>
      <c r="G246" s="1"/>
      <c r="H246" s="1"/>
      <c r="I246" s="1"/>
      <c r="J246" s="1"/>
      <c r="K246" s="1"/>
      <c r="L246" s="1"/>
      <c r="M246" s="1"/>
      <c r="N246" s="1"/>
      <c r="O246" s="1"/>
      <c r="P246" s="1"/>
    </row>
    <row r="247" spans="2:16" x14ac:dyDescent="0.25">
      <c r="B247" s="2" t="s">
        <v>18</v>
      </c>
      <c r="C247" s="1"/>
      <c r="D247" s="1" t="s">
        <v>1075</v>
      </c>
      <c r="E247" s="1"/>
      <c r="F247" s="1"/>
      <c r="G247" s="1"/>
      <c r="H247" s="1"/>
      <c r="I247" s="1"/>
      <c r="J247" s="1"/>
      <c r="K247" s="1"/>
      <c r="L247" s="1"/>
      <c r="M247" s="1"/>
      <c r="N247" s="1"/>
      <c r="O247" s="1"/>
      <c r="P247" s="1"/>
    </row>
    <row r="248" spans="2:16" x14ac:dyDescent="0.25">
      <c r="B248" s="2" t="s">
        <v>20</v>
      </c>
      <c r="C248" s="1"/>
      <c r="D248" s="1">
        <v>349</v>
      </c>
      <c r="E248" s="1"/>
      <c r="F248" s="1"/>
      <c r="G248" s="1"/>
      <c r="H248" s="1"/>
      <c r="I248" s="1"/>
      <c r="J248" s="1"/>
      <c r="K248" s="1"/>
      <c r="L248" s="1"/>
      <c r="M248" s="1"/>
      <c r="N248" s="1"/>
      <c r="O248" s="1"/>
      <c r="P248" s="1"/>
    </row>
    <row r="249" spans="2:16" x14ac:dyDescent="0.25">
      <c r="B249" s="2" t="s">
        <v>21</v>
      </c>
      <c r="C249" s="1"/>
      <c r="D249" s="1">
        <v>5</v>
      </c>
      <c r="E249" s="1"/>
      <c r="F249" s="1"/>
      <c r="G249" s="1"/>
      <c r="H249" s="1"/>
      <c r="I249" s="1"/>
      <c r="J249" s="1"/>
      <c r="K249" s="1"/>
      <c r="L249" s="1"/>
      <c r="M249" s="1"/>
      <c r="N249" s="1"/>
      <c r="O249" s="1"/>
      <c r="P249" s="1"/>
    </row>
    <row r="250" spans="2:16" x14ac:dyDescent="0.25">
      <c r="B250" s="2" t="s">
        <v>22</v>
      </c>
      <c r="C250" s="1"/>
      <c r="D250" s="1">
        <v>334</v>
      </c>
      <c r="E250" s="1"/>
      <c r="F250" s="1"/>
      <c r="G250" s="1"/>
      <c r="H250" s="1"/>
      <c r="I250" s="1"/>
      <c r="J250" s="1"/>
      <c r="K250" s="1"/>
      <c r="L250" s="1"/>
      <c r="M250" s="1"/>
      <c r="N250" s="1"/>
      <c r="O250" s="1"/>
      <c r="P250" s="1"/>
    </row>
    <row r="251" spans="2:16" x14ac:dyDescent="0.25">
      <c r="B251" s="2" t="s">
        <v>23</v>
      </c>
      <c r="C251" s="1"/>
      <c r="D251" s="1" t="s">
        <v>24</v>
      </c>
      <c r="E251" s="1"/>
      <c r="F251" s="1"/>
      <c r="G251" s="1"/>
      <c r="H251" s="1"/>
      <c r="I251" s="1"/>
      <c r="J251" s="1"/>
      <c r="K251" s="1"/>
      <c r="L251" s="1"/>
      <c r="M251" s="1"/>
      <c r="N251" s="1"/>
      <c r="O251" s="1"/>
      <c r="P251" s="1"/>
    </row>
    <row r="252" spans="2:16" x14ac:dyDescent="0.25">
      <c r="B252" s="2" t="s">
        <v>25</v>
      </c>
      <c r="C252" s="1"/>
      <c r="D252" s="1" t="s">
        <v>40</v>
      </c>
      <c r="E252" s="1"/>
      <c r="F252" s="1"/>
      <c r="G252" s="1"/>
      <c r="H252" s="1"/>
      <c r="I252" s="1"/>
      <c r="J252" s="1"/>
      <c r="K252" s="1"/>
      <c r="L252" s="1"/>
      <c r="M252" s="1"/>
      <c r="N252" s="1"/>
      <c r="O252" s="1"/>
      <c r="P252" s="1"/>
    </row>
    <row r="253" spans="2:16" x14ac:dyDescent="0.25">
      <c r="B253" s="2" t="s">
        <v>27</v>
      </c>
      <c r="C253" s="1"/>
      <c r="D253" s="1" t="s">
        <v>1269</v>
      </c>
      <c r="E253" s="1"/>
      <c r="F253" s="1"/>
      <c r="G253" s="1"/>
      <c r="H253" s="1"/>
      <c r="I253" s="1"/>
      <c r="J253" s="1"/>
      <c r="K253" s="1"/>
      <c r="L253" s="1"/>
      <c r="M253" s="1"/>
      <c r="N253" s="1"/>
      <c r="O253" s="1"/>
      <c r="P253" s="1"/>
    </row>
    <row r="254" spans="2:16" x14ac:dyDescent="0.25">
      <c r="B254" s="2" t="s">
        <v>29</v>
      </c>
      <c r="C254" s="1"/>
      <c r="D254" s="1"/>
      <c r="E254" s="1"/>
      <c r="F254" s="1"/>
      <c r="G254" s="1"/>
      <c r="H254" s="1"/>
      <c r="I254" s="1"/>
      <c r="J254" s="1"/>
      <c r="K254" s="1"/>
      <c r="L254" s="1"/>
      <c r="M254" s="1"/>
      <c r="N254" s="1"/>
      <c r="O254" s="1"/>
      <c r="P254" s="1"/>
    </row>
    <row r="255" spans="2:16" x14ac:dyDescent="0.25">
      <c r="B255" s="2" t="s">
        <v>30</v>
      </c>
      <c r="C255" s="1"/>
      <c r="D255" s="1" t="s">
        <v>1093</v>
      </c>
      <c r="E255" s="1"/>
      <c r="F255" s="1"/>
      <c r="G255" s="1"/>
      <c r="H255" s="1"/>
      <c r="I255" s="1"/>
      <c r="J255" s="1"/>
      <c r="K255" s="1"/>
      <c r="L255" s="1"/>
      <c r="M255" s="1"/>
      <c r="N255" s="1"/>
      <c r="O255" s="1"/>
      <c r="P255" s="1"/>
    </row>
    <row r="256" spans="2:16" x14ac:dyDescent="0.25">
      <c r="B256" s="2" t="s">
        <v>32</v>
      </c>
      <c r="C256" s="1"/>
      <c r="D256" s="1" t="s">
        <v>146</v>
      </c>
      <c r="E256" s="1"/>
      <c r="F256" s="1"/>
      <c r="G256" s="1"/>
      <c r="H256" s="1"/>
      <c r="I256" s="1"/>
      <c r="J256" s="1"/>
      <c r="K256" s="1"/>
      <c r="L256" s="1"/>
      <c r="M256" s="1"/>
      <c r="N256" s="1"/>
      <c r="O256" s="1"/>
      <c r="P256" s="1"/>
    </row>
    <row r="257" spans="2:16" x14ac:dyDescent="0.25">
      <c r="B257" s="2" t="s">
        <v>34</v>
      </c>
      <c r="C257" s="1"/>
      <c r="D257" s="1" t="s">
        <v>52</v>
      </c>
      <c r="E257" s="1"/>
      <c r="F257" s="1"/>
      <c r="G257" s="1"/>
      <c r="H257" s="1"/>
      <c r="I257" s="1"/>
      <c r="J257" s="1"/>
      <c r="K257" s="1"/>
      <c r="L257" s="1"/>
      <c r="M257" s="1"/>
      <c r="N257" s="1"/>
      <c r="O257" s="1"/>
      <c r="P257" s="1"/>
    </row>
    <row r="259" spans="2:16" x14ac:dyDescent="0.25">
      <c r="B259" s="2" t="s">
        <v>5</v>
      </c>
      <c r="C259" s="1"/>
      <c r="D259" s="1" t="s">
        <v>1089</v>
      </c>
      <c r="E259" s="1"/>
      <c r="F259" s="1"/>
      <c r="G259" s="1"/>
      <c r="H259" s="1"/>
      <c r="I259" s="1"/>
      <c r="J259" s="1"/>
      <c r="K259" s="1"/>
      <c r="L259" s="1"/>
      <c r="M259" s="1"/>
      <c r="N259" s="1"/>
      <c r="O259" s="1"/>
      <c r="P259" s="1"/>
    </row>
    <row r="260" spans="2:16" x14ac:dyDescent="0.25">
      <c r="B260" s="2" t="s">
        <v>7</v>
      </c>
      <c r="C260" s="1"/>
      <c r="D260" s="1" t="s">
        <v>149</v>
      </c>
      <c r="E260" s="1"/>
      <c r="F260" s="1"/>
      <c r="G260" s="1"/>
      <c r="H260" s="1"/>
      <c r="I260" s="1"/>
      <c r="J260" s="1"/>
      <c r="K260" s="1"/>
      <c r="L260" s="1"/>
      <c r="M260" s="1"/>
      <c r="N260" s="1"/>
      <c r="O260" s="1"/>
      <c r="P260" s="1"/>
    </row>
    <row r="261" spans="2:16" x14ac:dyDescent="0.25">
      <c r="B261" s="2" t="s">
        <v>9</v>
      </c>
      <c r="C261" s="1"/>
      <c r="D261" s="1" t="s">
        <v>1094</v>
      </c>
      <c r="E261" s="1"/>
      <c r="F261" s="1"/>
      <c r="G261" s="1"/>
      <c r="H261" s="1"/>
      <c r="I261" s="1"/>
      <c r="J261" s="1"/>
      <c r="K261" s="1"/>
      <c r="L261" s="1"/>
      <c r="M261" s="1"/>
      <c r="N261" s="1"/>
      <c r="O261" s="1"/>
      <c r="P261" s="1"/>
    </row>
    <row r="262" spans="2:16" x14ac:dyDescent="0.25">
      <c r="B262" s="2" t="s">
        <v>11</v>
      </c>
      <c r="C262" s="1"/>
      <c r="D262" s="1" t="s">
        <v>1095</v>
      </c>
      <c r="E262" s="1"/>
      <c r="F262" s="1"/>
      <c r="G262" s="1"/>
      <c r="H262" s="1"/>
      <c r="I262" s="1"/>
      <c r="J262" s="1"/>
      <c r="K262" s="1"/>
      <c r="L262" s="1"/>
      <c r="M262" s="1"/>
      <c r="N262" s="1"/>
      <c r="O262" s="1"/>
      <c r="P262" s="1"/>
    </row>
    <row r="263" spans="2:16" x14ac:dyDescent="0.25">
      <c r="B263" s="2" t="s">
        <v>13</v>
      </c>
      <c r="C263" s="1"/>
      <c r="D263" s="1" t="s">
        <v>1096</v>
      </c>
      <c r="E263" s="1"/>
      <c r="F263" s="1"/>
      <c r="G263" s="1"/>
      <c r="H263" s="1"/>
      <c r="I263" s="1"/>
      <c r="J263" s="1"/>
      <c r="K263" s="1"/>
      <c r="L263" s="1"/>
      <c r="M263" s="1"/>
      <c r="N263" s="1"/>
      <c r="O263" s="1"/>
      <c r="P263" s="1"/>
    </row>
    <row r="264" spans="2:16" x14ac:dyDescent="0.25">
      <c r="B264" s="2" t="s">
        <v>15</v>
      </c>
      <c r="C264" s="1"/>
      <c r="D264" s="1"/>
      <c r="E264" s="1"/>
      <c r="F264" s="1"/>
      <c r="G264" s="1"/>
      <c r="H264" s="1"/>
      <c r="I264" s="1"/>
      <c r="J264" s="1"/>
      <c r="K264" s="1"/>
      <c r="L264" s="1"/>
      <c r="M264" s="1"/>
      <c r="N264" s="1"/>
      <c r="O264" s="1"/>
      <c r="P264" s="1"/>
    </row>
    <row r="265" spans="2:16" x14ac:dyDescent="0.25">
      <c r="B265" s="2" t="s">
        <v>16</v>
      </c>
      <c r="C265" s="1"/>
      <c r="D265" s="1"/>
      <c r="E265" s="1"/>
      <c r="F265" s="1"/>
      <c r="G265" s="1"/>
      <c r="H265" s="1"/>
      <c r="I265" s="1"/>
      <c r="J265" s="1"/>
      <c r="K265" s="1"/>
      <c r="L265" s="1"/>
      <c r="M265" s="1"/>
      <c r="N265" s="1"/>
      <c r="O265" s="1"/>
      <c r="P265" s="1"/>
    </row>
    <row r="266" spans="2:16" x14ac:dyDescent="0.25">
      <c r="B266" s="2" t="s">
        <v>17</v>
      </c>
      <c r="C266" s="1"/>
      <c r="D266" s="1"/>
      <c r="E266" s="1"/>
      <c r="F266" s="1"/>
      <c r="G266" s="1"/>
      <c r="H266" s="1"/>
      <c r="I266" s="1"/>
      <c r="J266" s="1"/>
      <c r="K266" s="1"/>
      <c r="L266" s="1"/>
      <c r="M266" s="1"/>
      <c r="N266" s="1"/>
      <c r="O266" s="1"/>
      <c r="P266" s="1"/>
    </row>
    <row r="267" spans="2:16" x14ac:dyDescent="0.25">
      <c r="B267" s="2" t="s">
        <v>18</v>
      </c>
      <c r="C267" s="1"/>
      <c r="D267" s="1" t="s">
        <v>1097</v>
      </c>
      <c r="E267" s="1"/>
      <c r="F267" s="1"/>
      <c r="G267" s="1"/>
      <c r="H267" s="1"/>
      <c r="I267" s="1"/>
      <c r="J267" s="1"/>
      <c r="K267" s="1"/>
      <c r="L267" s="1"/>
      <c r="M267" s="1"/>
      <c r="N267" s="1"/>
      <c r="O267" s="1"/>
      <c r="P267" s="1"/>
    </row>
    <row r="268" spans="2:16" x14ac:dyDescent="0.25">
      <c r="B268" s="2" t="s">
        <v>20</v>
      </c>
      <c r="C268" s="1"/>
      <c r="D268" s="1">
        <v>9</v>
      </c>
      <c r="E268" s="1"/>
      <c r="F268" s="1"/>
      <c r="G268" s="1"/>
      <c r="H268" s="1"/>
      <c r="I268" s="1"/>
      <c r="J268" s="1"/>
      <c r="K268" s="1"/>
      <c r="L268" s="1"/>
      <c r="M268" s="1"/>
      <c r="N268" s="1"/>
      <c r="O268" s="1"/>
      <c r="P268" s="1"/>
    </row>
    <row r="269" spans="2:16" x14ac:dyDescent="0.25">
      <c r="B269" s="2" t="s">
        <v>21</v>
      </c>
      <c r="C269" s="1"/>
      <c r="D269" s="1">
        <v>1</v>
      </c>
      <c r="E269" s="1"/>
      <c r="F269" s="1"/>
      <c r="G269" s="1"/>
      <c r="H269" s="1"/>
      <c r="I269" s="1"/>
      <c r="J269" s="1"/>
      <c r="K269" s="1"/>
      <c r="L269" s="1"/>
      <c r="M269" s="1"/>
      <c r="N269" s="1"/>
      <c r="O269" s="1"/>
      <c r="P269" s="1"/>
    </row>
    <row r="270" spans="2:16" x14ac:dyDescent="0.25">
      <c r="B270" s="2" t="s">
        <v>22</v>
      </c>
      <c r="C270" s="1"/>
      <c r="D270" s="1">
        <v>12</v>
      </c>
      <c r="E270" s="1"/>
      <c r="F270" s="1"/>
      <c r="G270" s="1"/>
      <c r="H270" s="1"/>
      <c r="I270" s="1"/>
      <c r="J270" s="1"/>
      <c r="K270" s="1"/>
      <c r="L270" s="1"/>
      <c r="M270" s="1"/>
      <c r="N270" s="1"/>
      <c r="O270" s="1"/>
      <c r="P270" s="1"/>
    </row>
    <row r="271" spans="2:16" x14ac:dyDescent="0.25">
      <c r="B271" s="2" t="s">
        <v>23</v>
      </c>
      <c r="C271" s="1"/>
      <c r="D271" s="1" t="s">
        <v>24</v>
      </c>
      <c r="E271" s="1"/>
      <c r="F271" s="1"/>
      <c r="G271" s="1"/>
      <c r="H271" s="1"/>
      <c r="I271" s="1"/>
      <c r="J271" s="1"/>
      <c r="K271" s="1"/>
      <c r="L271" s="1"/>
      <c r="M271" s="1"/>
      <c r="N271" s="1"/>
      <c r="O271" s="1"/>
      <c r="P271" s="1"/>
    </row>
    <row r="272" spans="2:16" x14ac:dyDescent="0.25">
      <c r="B272" s="2" t="s">
        <v>25</v>
      </c>
      <c r="C272" s="1"/>
      <c r="D272" s="1" t="s">
        <v>26</v>
      </c>
      <c r="E272" s="1"/>
      <c r="F272" s="1"/>
      <c r="G272" s="1"/>
      <c r="H272" s="1"/>
      <c r="I272" s="1"/>
      <c r="J272" s="1"/>
      <c r="K272" s="1"/>
      <c r="L272" s="1"/>
      <c r="M272" s="1"/>
      <c r="N272" s="1"/>
      <c r="O272" s="1"/>
      <c r="P272" s="1"/>
    </row>
    <row r="273" spans="2:16" x14ac:dyDescent="0.25">
      <c r="B273" s="2" t="s">
        <v>27</v>
      </c>
      <c r="C273" s="1"/>
      <c r="D273" s="1" t="s">
        <v>1269</v>
      </c>
      <c r="E273" s="1"/>
      <c r="F273" s="1"/>
      <c r="G273" s="1"/>
      <c r="H273" s="1"/>
      <c r="I273" s="1"/>
      <c r="J273" s="1"/>
      <c r="K273" s="1"/>
      <c r="L273" s="1"/>
      <c r="M273" s="1"/>
      <c r="N273" s="1"/>
      <c r="O273" s="1"/>
      <c r="P273" s="1"/>
    </row>
    <row r="274" spans="2:16" x14ac:dyDescent="0.25">
      <c r="B274" s="2" t="s">
        <v>29</v>
      </c>
      <c r="C274" s="1"/>
      <c r="D274" s="1"/>
      <c r="E274" s="1"/>
      <c r="F274" s="1"/>
      <c r="G274" s="1"/>
      <c r="H274" s="1"/>
      <c r="I274" s="1"/>
      <c r="J274" s="1"/>
      <c r="K274" s="1"/>
      <c r="L274" s="1"/>
      <c r="M274" s="1"/>
      <c r="N274" s="1"/>
      <c r="O274" s="1"/>
      <c r="P274" s="1"/>
    </row>
    <row r="275" spans="2:16" x14ac:dyDescent="0.25">
      <c r="B275" s="2" t="s">
        <v>30</v>
      </c>
      <c r="C275" s="1"/>
      <c r="D275" s="1" t="s">
        <v>1098</v>
      </c>
      <c r="E275" s="1"/>
      <c r="F275" s="1"/>
      <c r="G275" s="1"/>
      <c r="H275" s="1"/>
      <c r="I275" s="1"/>
      <c r="J275" s="1"/>
      <c r="K275" s="1"/>
      <c r="L275" s="1"/>
      <c r="M275" s="1"/>
      <c r="N275" s="1"/>
      <c r="O275" s="1"/>
      <c r="P275" s="1"/>
    </row>
    <row r="276" spans="2:16" x14ac:dyDescent="0.25">
      <c r="B276" s="2" t="s">
        <v>32</v>
      </c>
      <c r="C276" s="1"/>
      <c r="D276" s="1" t="s">
        <v>1099</v>
      </c>
      <c r="E276" s="1"/>
      <c r="F276" s="1"/>
      <c r="G276" s="1"/>
      <c r="H276" s="1"/>
      <c r="I276" s="1"/>
      <c r="J276" s="1"/>
      <c r="K276" s="1"/>
      <c r="L276" s="1"/>
      <c r="M276" s="1"/>
      <c r="N276" s="1"/>
      <c r="O276" s="1"/>
      <c r="P276" s="1"/>
    </row>
    <row r="277" spans="2:16" x14ac:dyDescent="0.25">
      <c r="B277" s="2" t="s">
        <v>34</v>
      </c>
      <c r="C277" s="1"/>
      <c r="D277" s="1" t="s">
        <v>52</v>
      </c>
      <c r="E277" s="1"/>
      <c r="F277" s="1"/>
      <c r="G277" s="1"/>
      <c r="H277" s="1"/>
      <c r="I277" s="1"/>
      <c r="J277" s="1"/>
      <c r="K277" s="1"/>
      <c r="L277" s="1"/>
      <c r="M277" s="1"/>
      <c r="N277" s="1"/>
      <c r="O277" s="1"/>
      <c r="P277" s="1"/>
    </row>
    <row r="279" spans="2:16" x14ac:dyDescent="0.25">
      <c r="B279" s="2" t="s">
        <v>5</v>
      </c>
      <c r="C279" s="1"/>
      <c r="D279" s="1" t="s">
        <v>1100</v>
      </c>
      <c r="E279" s="1"/>
      <c r="F279" s="1"/>
      <c r="G279" s="1"/>
      <c r="H279" s="1"/>
      <c r="I279" s="1"/>
      <c r="J279" s="1"/>
      <c r="K279" s="1"/>
      <c r="L279" s="1"/>
      <c r="M279" s="1"/>
      <c r="N279" s="1"/>
      <c r="O279" s="1"/>
      <c r="P279" s="1"/>
    </row>
    <row r="280" spans="2:16" x14ac:dyDescent="0.25">
      <c r="B280" s="2" t="s">
        <v>7</v>
      </c>
      <c r="C280" s="1"/>
      <c r="D280" s="1" t="s">
        <v>149</v>
      </c>
      <c r="E280" s="1"/>
      <c r="F280" s="1"/>
      <c r="G280" s="1"/>
      <c r="H280" s="1"/>
      <c r="I280" s="1"/>
      <c r="J280" s="1"/>
      <c r="K280" s="1"/>
      <c r="L280" s="1"/>
      <c r="M280" s="1"/>
      <c r="N280" s="1"/>
      <c r="O280" s="1"/>
      <c r="P280" s="1"/>
    </row>
    <row r="281" spans="2:16" x14ac:dyDescent="0.25">
      <c r="B281" s="2" t="s">
        <v>9</v>
      </c>
      <c r="C281" s="1"/>
      <c r="D281" s="1" t="s">
        <v>1101</v>
      </c>
      <c r="E281" s="1"/>
      <c r="F281" s="1"/>
      <c r="G281" s="1"/>
      <c r="H281" s="1"/>
      <c r="I281" s="1"/>
      <c r="J281" s="1"/>
      <c r="K281" s="1"/>
      <c r="L281" s="1"/>
      <c r="M281" s="1"/>
      <c r="N281" s="1"/>
      <c r="O281" s="1"/>
      <c r="P281" s="1"/>
    </row>
    <row r="282" spans="2:16" x14ac:dyDescent="0.25">
      <c r="B282" s="2" t="s">
        <v>11</v>
      </c>
      <c r="C282" s="1"/>
      <c r="D282" s="1" t="s">
        <v>54</v>
      </c>
      <c r="E282" s="1"/>
      <c r="F282" s="1"/>
      <c r="G282" s="1"/>
      <c r="H282" s="1"/>
      <c r="I282" s="1"/>
      <c r="J282" s="1"/>
      <c r="K282" s="1"/>
      <c r="L282" s="1"/>
      <c r="M282" s="1"/>
      <c r="N282" s="1"/>
      <c r="O282" s="1"/>
      <c r="P282" s="1"/>
    </row>
    <row r="283" spans="2:16" x14ac:dyDescent="0.25">
      <c r="B283" s="2" t="s">
        <v>13</v>
      </c>
      <c r="C283" s="1"/>
      <c r="D283" s="1" t="s">
        <v>55</v>
      </c>
      <c r="E283" s="1"/>
      <c r="F283" s="1"/>
      <c r="G283" s="1"/>
      <c r="H283" s="1"/>
      <c r="I283" s="1"/>
      <c r="J283" s="1"/>
      <c r="K283" s="1"/>
      <c r="L283" s="1"/>
      <c r="M283" s="1"/>
      <c r="N283" s="1"/>
      <c r="O283" s="1"/>
      <c r="P283" s="1"/>
    </row>
    <row r="284" spans="2:16" x14ac:dyDescent="0.25">
      <c r="B284" s="2" t="s">
        <v>15</v>
      </c>
      <c r="C284" s="1"/>
      <c r="D284" s="1"/>
      <c r="E284" s="1"/>
      <c r="F284" s="1"/>
      <c r="G284" s="1"/>
      <c r="H284" s="1"/>
      <c r="I284" s="1"/>
      <c r="J284" s="1"/>
      <c r="K284" s="1"/>
      <c r="L284" s="1"/>
      <c r="M284" s="1"/>
      <c r="N284" s="1"/>
      <c r="O284" s="1"/>
      <c r="P284" s="1"/>
    </row>
    <row r="285" spans="2:16" x14ac:dyDescent="0.25">
      <c r="B285" s="2" t="s">
        <v>16</v>
      </c>
      <c r="C285" s="1"/>
      <c r="D285" s="1"/>
      <c r="E285" s="1"/>
      <c r="F285" s="1"/>
      <c r="G285" s="1"/>
      <c r="H285" s="1"/>
      <c r="I285" s="1"/>
      <c r="J285" s="1"/>
      <c r="K285" s="1"/>
      <c r="L285" s="1"/>
      <c r="M285" s="1"/>
      <c r="N285" s="1"/>
      <c r="O285" s="1"/>
      <c r="P285" s="1"/>
    </row>
    <row r="286" spans="2:16" x14ac:dyDescent="0.25">
      <c r="B286" s="2" t="s">
        <v>17</v>
      </c>
      <c r="C286" s="1"/>
      <c r="D286" s="1" t="s">
        <v>1102</v>
      </c>
      <c r="E286" s="1"/>
      <c r="F286" s="1"/>
      <c r="G286" s="1"/>
      <c r="H286" s="1"/>
      <c r="I286" s="1"/>
      <c r="J286" s="1"/>
      <c r="K286" s="1"/>
      <c r="L286" s="1"/>
      <c r="M286" s="1"/>
      <c r="N286" s="1"/>
      <c r="O286" s="1"/>
      <c r="P286" s="1"/>
    </row>
    <row r="287" spans="2:16" x14ac:dyDescent="0.25">
      <c r="B287" s="2" t="s">
        <v>18</v>
      </c>
      <c r="C287" s="1"/>
      <c r="D287" s="1" t="s">
        <v>57</v>
      </c>
      <c r="E287" s="1"/>
      <c r="F287" s="1"/>
      <c r="G287" s="1"/>
      <c r="H287" s="1"/>
      <c r="I287" s="1"/>
      <c r="J287" s="1"/>
      <c r="K287" s="1"/>
      <c r="L287" s="1"/>
      <c r="M287" s="1"/>
      <c r="N287" s="1"/>
      <c r="O287" s="1"/>
      <c r="P287" s="1"/>
    </row>
    <row r="288" spans="2:16" x14ac:dyDescent="0.25">
      <c r="B288" s="2" t="s">
        <v>20</v>
      </c>
      <c r="C288" s="1"/>
      <c r="D288" s="1">
        <v>53</v>
      </c>
      <c r="E288" s="1"/>
      <c r="F288" s="1"/>
      <c r="G288" s="1"/>
      <c r="H288" s="1"/>
      <c r="I288" s="1"/>
      <c r="J288" s="1"/>
      <c r="K288" s="1"/>
      <c r="L288" s="1"/>
      <c r="M288" s="1"/>
      <c r="N288" s="1"/>
      <c r="O288" s="1"/>
      <c r="P288" s="1"/>
    </row>
    <row r="289" spans="2:16" x14ac:dyDescent="0.25">
      <c r="B289" s="2" t="s">
        <v>21</v>
      </c>
      <c r="C289" s="1"/>
      <c r="D289" s="1">
        <v>3</v>
      </c>
      <c r="E289" s="1"/>
      <c r="F289" s="1"/>
      <c r="G289" s="1"/>
      <c r="H289" s="1"/>
      <c r="I289" s="1"/>
      <c r="J289" s="1"/>
      <c r="K289" s="1"/>
      <c r="L289" s="1"/>
      <c r="M289" s="1"/>
      <c r="N289" s="1"/>
      <c r="O289" s="1"/>
      <c r="P289" s="1"/>
    </row>
    <row r="290" spans="2:16" x14ac:dyDescent="0.25">
      <c r="B290" s="2" t="s">
        <v>22</v>
      </c>
      <c r="C290" s="1"/>
      <c r="D290" s="1">
        <v>49</v>
      </c>
      <c r="E290" s="1"/>
      <c r="F290" s="1"/>
      <c r="G290" s="1"/>
      <c r="H290" s="1"/>
      <c r="I290" s="1"/>
      <c r="J290" s="1"/>
      <c r="K290" s="1"/>
      <c r="L290" s="1"/>
      <c r="M290" s="1"/>
      <c r="N290" s="1"/>
      <c r="O290" s="1"/>
      <c r="P290" s="1"/>
    </row>
    <row r="291" spans="2:16" x14ac:dyDescent="0.25">
      <c r="B291" s="2" t="s">
        <v>23</v>
      </c>
      <c r="C291" s="1"/>
      <c r="D291" s="1" t="s">
        <v>24</v>
      </c>
      <c r="E291" s="1"/>
      <c r="F291" s="1"/>
      <c r="G291" s="1"/>
      <c r="H291" s="1"/>
      <c r="I291" s="1"/>
      <c r="J291" s="1"/>
      <c r="K291" s="1"/>
      <c r="L291" s="1"/>
      <c r="M291" s="1"/>
      <c r="N291" s="1"/>
      <c r="O291" s="1"/>
      <c r="P291" s="1"/>
    </row>
    <row r="292" spans="2:16" x14ac:dyDescent="0.25">
      <c r="B292" s="2" t="s">
        <v>25</v>
      </c>
      <c r="C292" s="1"/>
      <c r="D292" s="1" t="s">
        <v>40</v>
      </c>
      <c r="E292" s="1"/>
      <c r="F292" s="1"/>
      <c r="G292" s="1"/>
      <c r="H292" s="1"/>
      <c r="I292" s="1"/>
      <c r="J292" s="1"/>
      <c r="K292" s="1"/>
      <c r="L292" s="1"/>
      <c r="M292" s="1"/>
      <c r="N292" s="1"/>
      <c r="O292" s="1"/>
      <c r="P292" s="1"/>
    </row>
    <row r="293" spans="2:16" x14ac:dyDescent="0.25">
      <c r="B293" s="2" t="s">
        <v>27</v>
      </c>
      <c r="C293" s="1"/>
      <c r="D293" s="1" t="s">
        <v>1269</v>
      </c>
      <c r="E293" s="1"/>
      <c r="F293" s="1"/>
      <c r="G293" s="1"/>
      <c r="H293" s="1"/>
      <c r="I293" s="1"/>
      <c r="J293" s="1"/>
      <c r="K293" s="1"/>
      <c r="L293" s="1"/>
      <c r="M293" s="1"/>
      <c r="N293" s="1"/>
      <c r="O293" s="1"/>
      <c r="P293" s="1"/>
    </row>
    <row r="294" spans="2:16" x14ac:dyDescent="0.25">
      <c r="B294" s="2" t="s">
        <v>29</v>
      </c>
      <c r="C294" s="1"/>
      <c r="D294" s="1"/>
      <c r="E294" s="1"/>
      <c r="F294" s="1"/>
      <c r="G294" s="1"/>
      <c r="H294" s="1"/>
      <c r="I294" s="1"/>
      <c r="J294" s="1"/>
      <c r="K294" s="1"/>
      <c r="L294" s="1"/>
      <c r="M294" s="1"/>
      <c r="N294" s="1"/>
      <c r="O294" s="1"/>
      <c r="P294" s="1"/>
    </row>
    <row r="295" spans="2:16" x14ac:dyDescent="0.25">
      <c r="B295" s="2" t="s">
        <v>30</v>
      </c>
      <c r="C295" s="1"/>
      <c r="D295" s="1" t="s">
        <v>50</v>
      </c>
      <c r="E295" s="1"/>
      <c r="F295" s="1"/>
      <c r="G295" s="1"/>
      <c r="H295" s="1"/>
      <c r="I295" s="1"/>
      <c r="J295" s="1"/>
      <c r="K295" s="1"/>
      <c r="L295" s="1"/>
      <c r="M295" s="1"/>
      <c r="N295" s="1"/>
      <c r="O295" s="1"/>
      <c r="P295" s="1"/>
    </row>
    <row r="296" spans="2:16" x14ac:dyDescent="0.25">
      <c r="B296" s="2" t="s">
        <v>32</v>
      </c>
      <c r="C296" s="1"/>
      <c r="D296" s="1" t="s">
        <v>58</v>
      </c>
      <c r="E296" s="1"/>
      <c r="F296" s="1"/>
      <c r="G296" s="1"/>
      <c r="H296" s="1"/>
      <c r="I296" s="1"/>
      <c r="J296" s="1"/>
      <c r="K296" s="1"/>
      <c r="L296" s="1"/>
      <c r="M296" s="1"/>
      <c r="N296" s="1"/>
      <c r="O296" s="1"/>
      <c r="P296" s="1"/>
    </row>
    <row r="297" spans="2:16" x14ac:dyDescent="0.25">
      <c r="B297" s="2" t="s">
        <v>34</v>
      </c>
      <c r="C297" s="1"/>
      <c r="D297" s="1" t="s">
        <v>52</v>
      </c>
      <c r="E297" s="1"/>
      <c r="F297" s="1"/>
      <c r="G297" s="1"/>
      <c r="H297" s="1"/>
      <c r="I297" s="1"/>
      <c r="J297" s="1"/>
      <c r="K297" s="1"/>
      <c r="L297" s="1"/>
      <c r="M297" s="1"/>
      <c r="N297" s="1"/>
      <c r="O297" s="1"/>
      <c r="P297" s="1"/>
    </row>
    <row r="299" spans="2:16" x14ac:dyDescent="0.25">
      <c r="B299" s="2" t="s">
        <v>5</v>
      </c>
      <c r="C299" s="1"/>
      <c r="D299" s="1" t="s">
        <v>1100</v>
      </c>
      <c r="E299" s="1"/>
      <c r="F299" s="1"/>
      <c r="G299" s="1"/>
      <c r="H299" s="1"/>
      <c r="I299" s="1"/>
      <c r="J299" s="1"/>
      <c r="K299" s="1"/>
      <c r="L299" s="1"/>
      <c r="M299" s="1"/>
      <c r="N299" s="1"/>
      <c r="O299" s="1"/>
      <c r="P299" s="1"/>
    </row>
    <row r="300" spans="2:16" x14ac:dyDescent="0.25">
      <c r="B300" s="2" t="s">
        <v>7</v>
      </c>
      <c r="C300" s="1"/>
      <c r="D300" s="1" t="s">
        <v>149</v>
      </c>
      <c r="E300" s="1"/>
      <c r="F300" s="1"/>
      <c r="G300" s="1"/>
      <c r="H300" s="1"/>
      <c r="I300" s="1"/>
      <c r="J300" s="1"/>
      <c r="K300" s="1"/>
      <c r="L300" s="1"/>
      <c r="M300" s="1"/>
      <c r="N300" s="1"/>
      <c r="O300" s="1"/>
      <c r="P300" s="1"/>
    </row>
    <row r="301" spans="2:16" x14ac:dyDescent="0.25">
      <c r="B301" s="2" t="s">
        <v>9</v>
      </c>
      <c r="C301" s="1"/>
      <c r="D301" s="1" t="s">
        <v>1104</v>
      </c>
      <c r="E301" s="1"/>
      <c r="F301" s="1"/>
      <c r="G301" s="1"/>
      <c r="H301" s="1"/>
      <c r="I301" s="1"/>
      <c r="J301" s="1"/>
      <c r="K301" s="1"/>
      <c r="L301" s="1"/>
      <c r="M301" s="1"/>
      <c r="N301" s="1"/>
      <c r="O301" s="1"/>
      <c r="P301" s="1"/>
    </row>
    <row r="302" spans="2:16" x14ac:dyDescent="0.25">
      <c r="B302" s="2" t="s">
        <v>11</v>
      </c>
      <c r="C302" s="1"/>
      <c r="D302" s="1" t="s">
        <v>1105</v>
      </c>
      <c r="E302" s="1"/>
      <c r="F302" s="1"/>
      <c r="G302" s="1"/>
      <c r="H302" s="1"/>
      <c r="I302" s="1"/>
      <c r="J302" s="1"/>
      <c r="K302" s="1"/>
      <c r="L302" s="1"/>
      <c r="M302" s="1"/>
      <c r="N302" s="1"/>
      <c r="O302" s="1"/>
      <c r="P302" s="1"/>
    </row>
    <row r="303" spans="2:16" x14ac:dyDescent="0.25">
      <c r="B303" s="2" t="s">
        <v>13</v>
      </c>
      <c r="C303" s="1"/>
      <c r="D303" s="1" t="s">
        <v>1106</v>
      </c>
      <c r="E303" s="1"/>
      <c r="F303" s="1"/>
      <c r="G303" s="1"/>
      <c r="H303" s="1"/>
      <c r="I303" s="1"/>
      <c r="J303" s="1"/>
      <c r="K303" s="1"/>
      <c r="L303" s="1"/>
      <c r="M303" s="1"/>
      <c r="N303" s="1"/>
      <c r="O303" s="1"/>
      <c r="P303" s="1"/>
    </row>
    <row r="304" spans="2:16" x14ac:dyDescent="0.25">
      <c r="B304" s="2" t="s">
        <v>15</v>
      </c>
      <c r="C304" s="1"/>
      <c r="D304" s="1"/>
      <c r="E304" s="1"/>
      <c r="F304" s="1"/>
      <c r="G304" s="1"/>
      <c r="H304" s="1"/>
      <c r="I304" s="1"/>
      <c r="J304" s="1"/>
      <c r="K304" s="1"/>
      <c r="L304" s="1"/>
      <c r="M304" s="1"/>
      <c r="N304" s="1"/>
      <c r="O304" s="1"/>
      <c r="P304" s="1"/>
    </row>
    <row r="305" spans="2:16" x14ac:dyDescent="0.25">
      <c r="B305" s="2" t="s">
        <v>16</v>
      </c>
      <c r="C305" s="1"/>
      <c r="D305" s="1"/>
      <c r="E305" s="1"/>
      <c r="F305" s="1"/>
      <c r="G305" s="1"/>
      <c r="H305" s="1"/>
      <c r="I305" s="1"/>
      <c r="J305" s="1"/>
      <c r="K305" s="1"/>
      <c r="L305" s="1"/>
      <c r="M305" s="1"/>
      <c r="N305" s="1"/>
      <c r="O305" s="1"/>
      <c r="P305" s="1"/>
    </row>
    <row r="306" spans="2:16" x14ac:dyDescent="0.25">
      <c r="B306" s="2" t="s">
        <v>17</v>
      </c>
      <c r="C306" s="1"/>
      <c r="D306" s="1"/>
      <c r="E306" s="1"/>
      <c r="F306" s="1"/>
      <c r="G306" s="1"/>
      <c r="H306" s="1"/>
      <c r="I306" s="1"/>
      <c r="J306" s="1"/>
      <c r="K306" s="1"/>
      <c r="L306" s="1"/>
      <c r="M306" s="1"/>
      <c r="N306" s="1"/>
      <c r="O306" s="1"/>
      <c r="P306" s="1"/>
    </row>
    <row r="307" spans="2:16" x14ac:dyDescent="0.25">
      <c r="B307" s="2" t="s">
        <v>18</v>
      </c>
      <c r="C307" s="1"/>
      <c r="D307" s="1" t="s">
        <v>1107</v>
      </c>
      <c r="E307" s="1"/>
      <c r="F307" s="1"/>
      <c r="G307" s="1"/>
      <c r="H307" s="1"/>
      <c r="I307" s="1"/>
      <c r="J307" s="1"/>
      <c r="K307" s="1"/>
      <c r="L307" s="1"/>
      <c r="M307" s="1"/>
      <c r="N307" s="1"/>
      <c r="O307" s="1"/>
      <c r="P307" s="1"/>
    </row>
    <row r="308" spans="2:16" x14ac:dyDescent="0.25">
      <c r="B308" s="2" t="s">
        <v>20</v>
      </c>
      <c r="C308" s="1"/>
      <c r="D308" s="1">
        <v>90</v>
      </c>
      <c r="E308" s="1"/>
      <c r="F308" s="1"/>
      <c r="G308" s="1"/>
      <c r="H308" s="1"/>
      <c r="I308" s="1"/>
      <c r="J308" s="1"/>
      <c r="K308" s="1"/>
      <c r="L308" s="1"/>
      <c r="M308" s="1"/>
      <c r="N308" s="1"/>
      <c r="O308" s="1"/>
      <c r="P308" s="1"/>
    </row>
    <row r="309" spans="2:16" x14ac:dyDescent="0.25">
      <c r="B309" s="2" t="s">
        <v>21</v>
      </c>
      <c r="C309" s="1"/>
      <c r="D309" s="1">
        <v>3</v>
      </c>
      <c r="E309" s="1"/>
      <c r="F309" s="1"/>
      <c r="G309" s="1"/>
      <c r="H309" s="1"/>
      <c r="I309" s="1"/>
      <c r="J309" s="1"/>
      <c r="K309" s="1"/>
      <c r="L309" s="1"/>
      <c r="M309" s="1"/>
      <c r="N309" s="1"/>
      <c r="O309" s="1"/>
      <c r="P309" s="1"/>
    </row>
    <row r="310" spans="2:16" x14ac:dyDescent="0.25">
      <c r="B310" s="2" t="s">
        <v>22</v>
      </c>
      <c r="C310" s="1"/>
      <c r="D310" s="1">
        <v>100</v>
      </c>
      <c r="E310" s="1"/>
      <c r="F310" s="1"/>
      <c r="G310" s="1"/>
      <c r="H310" s="1"/>
      <c r="I310" s="1"/>
      <c r="J310" s="1"/>
      <c r="K310" s="1"/>
      <c r="L310" s="1"/>
      <c r="M310" s="1"/>
      <c r="N310" s="1"/>
      <c r="O310" s="1"/>
      <c r="P310" s="1"/>
    </row>
    <row r="311" spans="2:16" x14ac:dyDescent="0.25">
      <c r="B311" s="2" t="s">
        <v>23</v>
      </c>
      <c r="C311" s="1"/>
      <c r="D311" s="1" t="s">
        <v>49</v>
      </c>
      <c r="E311" s="1"/>
      <c r="F311" s="1"/>
      <c r="G311" s="1"/>
      <c r="H311" s="1"/>
      <c r="I311" s="1"/>
      <c r="J311" s="1"/>
      <c r="K311" s="1"/>
      <c r="L311" s="1"/>
      <c r="M311" s="1"/>
      <c r="N311" s="1"/>
      <c r="O311" s="1"/>
      <c r="P311" s="1"/>
    </row>
    <row r="312" spans="2:16" x14ac:dyDescent="0.25">
      <c r="B312" s="2" t="s">
        <v>25</v>
      </c>
      <c r="C312" s="1"/>
      <c r="D312" s="1" t="s">
        <v>26</v>
      </c>
      <c r="E312" s="1"/>
      <c r="F312" s="1"/>
      <c r="G312" s="1"/>
      <c r="H312" s="1"/>
      <c r="I312" s="1"/>
      <c r="J312" s="1"/>
      <c r="K312" s="1"/>
      <c r="L312" s="1"/>
      <c r="M312" s="1"/>
      <c r="N312" s="1"/>
      <c r="O312" s="1"/>
      <c r="P312" s="1"/>
    </row>
    <row r="313" spans="2:16" x14ac:dyDescent="0.25">
      <c r="B313" s="2" t="s">
        <v>27</v>
      </c>
      <c r="C313" s="1"/>
      <c r="D313" s="1" t="s">
        <v>1269</v>
      </c>
      <c r="E313" s="1"/>
      <c r="F313" s="1"/>
      <c r="G313" s="1"/>
      <c r="H313" s="1"/>
      <c r="I313" s="1"/>
      <c r="J313" s="1"/>
      <c r="K313" s="1"/>
      <c r="L313" s="1"/>
      <c r="M313" s="1"/>
      <c r="N313" s="1"/>
      <c r="O313" s="1"/>
      <c r="P313" s="1"/>
    </row>
    <row r="314" spans="2:16" x14ac:dyDescent="0.25">
      <c r="B314" s="2" t="s">
        <v>29</v>
      </c>
      <c r="C314" s="1"/>
      <c r="D314" s="1"/>
      <c r="E314" s="1"/>
      <c r="F314" s="1"/>
      <c r="G314" s="1"/>
      <c r="H314" s="1"/>
      <c r="I314" s="1"/>
      <c r="J314" s="1"/>
      <c r="K314" s="1"/>
      <c r="L314" s="1"/>
      <c r="M314" s="1"/>
      <c r="N314" s="1"/>
      <c r="O314" s="1"/>
      <c r="P314" s="1"/>
    </row>
    <row r="315" spans="2:16" x14ac:dyDescent="0.25">
      <c r="B315" s="2" t="s">
        <v>30</v>
      </c>
      <c r="C315" s="1"/>
      <c r="D315" s="1" t="s">
        <v>1108</v>
      </c>
      <c r="E315" s="1"/>
      <c r="F315" s="1"/>
      <c r="G315" s="1"/>
      <c r="H315" s="1"/>
      <c r="I315" s="1"/>
      <c r="J315" s="1"/>
      <c r="K315" s="1"/>
      <c r="L315" s="1"/>
      <c r="M315" s="1"/>
      <c r="N315" s="1"/>
      <c r="O315" s="1"/>
      <c r="P315" s="1"/>
    </row>
    <row r="316" spans="2:16" x14ac:dyDescent="0.25">
      <c r="B316" s="2" t="s">
        <v>32</v>
      </c>
      <c r="C316" s="1"/>
      <c r="D316" s="1" t="s">
        <v>58</v>
      </c>
      <c r="E316" s="1"/>
      <c r="F316" s="1"/>
      <c r="G316" s="1"/>
      <c r="H316" s="1"/>
      <c r="I316" s="1"/>
      <c r="J316" s="1"/>
      <c r="K316" s="1"/>
      <c r="L316" s="1"/>
      <c r="M316" s="1"/>
      <c r="N316" s="1"/>
      <c r="O316" s="1"/>
      <c r="P316" s="1"/>
    </row>
    <row r="317" spans="2:16" x14ac:dyDescent="0.25">
      <c r="B317" s="2" t="s">
        <v>34</v>
      </c>
      <c r="C317" s="1"/>
      <c r="D317" s="1" t="s">
        <v>52</v>
      </c>
      <c r="E317" s="1"/>
      <c r="F317" s="1"/>
      <c r="G317" s="1"/>
      <c r="H317" s="1"/>
      <c r="I317" s="1"/>
      <c r="J317" s="1"/>
      <c r="K317" s="1"/>
      <c r="L317" s="1"/>
      <c r="M317" s="1"/>
      <c r="N317" s="1"/>
      <c r="O317" s="1"/>
      <c r="P317" s="1"/>
    </row>
    <row r="319" spans="2:16" x14ac:dyDescent="0.25">
      <c r="B319" s="2" t="s">
        <v>5</v>
      </c>
      <c r="C319" s="1"/>
      <c r="D319" s="1" t="s">
        <v>1109</v>
      </c>
      <c r="E319" s="1"/>
      <c r="F319" s="1"/>
      <c r="G319" s="1"/>
      <c r="H319" s="1"/>
      <c r="I319" s="1"/>
      <c r="J319" s="1"/>
      <c r="K319" s="1"/>
      <c r="L319" s="1"/>
      <c r="M319" s="1"/>
      <c r="N319" s="1"/>
      <c r="O319" s="1"/>
      <c r="P319" s="1"/>
    </row>
    <row r="320" spans="2:16" x14ac:dyDescent="0.25">
      <c r="B320" s="2" t="s">
        <v>7</v>
      </c>
      <c r="C320" s="1"/>
      <c r="D320" s="1" t="s">
        <v>149</v>
      </c>
      <c r="E320" s="1"/>
      <c r="F320" s="1"/>
      <c r="G320" s="1"/>
      <c r="H320" s="1"/>
      <c r="I320" s="1"/>
      <c r="J320" s="1"/>
      <c r="K320" s="1"/>
      <c r="L320" s="1"/>
      <c r="M320" s="1"/>
      <c r="N320" s="1"/>
      <c r="O320" s="1"/>
      <c r="P320" s="1"/>
    </row>
    <row r="321" spans="2:16" x14ac:dyDescent="0.25">
      <c r="B321" s="2" t="s">
        <v>9</v>
      </c>
      <c r="C321" s="1"/>
      <c r="D321" s="1" t="s">
        <v>1110</v>
      </c>
      <c r="E321" s="1"/>
      <c r="F321" s="1"/>
      <c r="G321" s="1"/>
      <c r="H321" s="1"/>
      <c r="I321" s="1"/>
      <c r="J321" s="1"/>
      <c r="K321" s="1"/>
      <c r="L321" s="1"/>
      <c r="M321" s="1"/>
      <c r="N321" s="1"/>
      <c r="O321" s="1"/>
      <c r="P321" s="1"/>
    </row>
    <row r="322" spans="2:16" x14ac:dyDescent="0.25">
      <c r="B322" s="2" t="s">
        <v>11</v>
      </c>
      <c r="C322" s="1"/>
      <c r="D322" s="1" t="s">
        <v>1111</v>
      </c>
      <c r="E322" s="1"/>
      <c r="F322" s="1"/>
      <c r="G322" s="1"/>
      <c r="H322" s="1"/>
      <c r="I322" s="1"/>
      <c r="J322" s="1"/>
      <c r="K322" s="1"/>
      <c r="L322" s="1"/>
      <c r="M322" s="1"/>
      <c r="N322" s="1"/>
      <c r="O322" s="1"/>
      <c r="P322" s="1"/>
    </row>
    <row r="323" spans="2:16" x14ac:dyDescent="0.25">
      <c r="B323" s="2" t="s">
        <v>13</v>
      </c>
      <c r="C323" s="1"/>
      <c r="D323" s="1" t="s">
        <v>1112</v>
      </c>
      <c r="E323" s="1"/>
      <c r="F323" s="1"/>
      <c r="G323" s="1"/>
      <c r="H323" s="1"/>
      <c r="I323" s="1"/>
      <c r="J323" s="1"/>
      <c r="K323" s="1"/>
      <c r="L323" s="1"/>
      <c r="M323" s="1"/>
      <c r="N323" s="1"/>
      <c r="O323" s="1"/>
      <c r="P323" s="1"/>
    </row>
    <row r="324" spans="2:16" x14ac:dyDescent="0.25">
      <c r="B324" s="2" t="s">
        <v>15</v>
      </c>
      <c r="C324" s="1"/>
      <c r="D324" s="1"/>
      <c r="E324" s="1"/>
      <c r="F324" s="1"/>
      <c r="G324" s="1"/>
      <c r="H324" s="1"/>
      <c r="I324" s="1"/>
      <c r="J324" s="1"/>
      <c r="K324" s="1"/>
      <c r="L324" s="1"/>
      <c r="M324" s="1"/>
      <c r="N324" s="1"/>
      <c r="O324" s="1"/>
      <c r="P324" s="1"/>
    </row>
    <row r="325" spans="2:16" x14ac:dyDescent="0.25">
      <c r="B325" s="2" t="s">
        <v>16</v>
      </c>
      <c r="C325" s="1"/>
      <c r="D325" s="1"/>
      <c r="E325" s="1"/>
      <c r="F325" s="1"/>
      <c r="G325" s="1"/>
      <c r="H325" s="1"/>
      <c r="I325" s="1"/>
      <c r="J325" s="1"/>
      <c r="K325" s="1"/>
      <c r="L325" s="1"/>
      <c r="M325" s="1"/>
      <c r="N325" s="1"/>
      <c r="O325" s="1"/>
      <c r="P325" s="1"/>
    </row>
    <row r="326" spans="2:16" x14ac:dyDescent="0.25">
      <c r="B326" s="2" t="s">
        <v>17</v>
      </c>
      <c r="C326" s="1"/>
      <c r="D326" s="1"/>
      <c r="E326" s="1"/>
      <c r="F326" s="1"/>
      <c r="G326" s="1"/>
      <c r="H326" s="1"/>
      <c r="I326" s="1"/>
      <c r="J326" s="1"/>
      <c r="K326" s="1"/>
      <c r="L326" s="1"/>
      <c r="M326" s="1"/>
      <c r="N326" s="1"/>
      <c r="O326" s="1"/>
      <c r="P326" s="1"/>
    </row>
    <row r="327" spans="2:16" x14ac:dyDescent="0.25">
      <c r="B327" s="2" t="s">
        <v>18</v>
      </c>
      <c r="C327" s="1"/>
      <c r="D327" s="1" t="s">
        <v>1075</v>
      </c>
      <c r="E327" s="1"/>
      <c r="F327" s="1"/>
      <c r="G327" s="1"/>
      <c r="H327" s="1"/>
      <c r="I327" s="1"/>
      <c r="J327" s="1"/>
      <c r="K327" s="1"/>
      <c r="L327" s="1"/>
      <c r="M327" s="1"/>
      <c r="N327" s="1"/>
      <c r="O327" s="1"/>
      <c r="P327" s="1"/>
    </row>
    <row r="328" spans="2:16" x14ac:dyDescent="0.25">
      <c r="B328" s="2" t="s">
        <v>20</v>
      </c>
      <c r="C328" s="1"/>
      <c r="D328" s="1">
        <v>126</v>
      </c>
      <c r="E328" s="1"/>
      <c r="F328" s="1"/>
      <c r="G328" s="1"/>
      <c r="H328" s="1"/>
      <c r="I328" s="1"/>
      <c r="J328" s="1"/>
      <c r="K328" s="1"/>
      <c r="L328" s="1"/>
      <c r="M328" s="1"/>
      <c r="N328" s="1"/>
      <c r="O328" s="1"/>
      <c r="P328" s="1"/>
    </row>
    <row r="329" spans="2:16" x14ac:dyDescent="0.25">
      <c r="B329" s="2" t="s">
        <v>21</v>
      </c>
      <c r="C329" s="1"/>
      <c r="D329" s="1">
        <v>2</v>
      </c>
      <c r="E329" s="1"/>
      <c r="F329" s="1"/>
      <c r="G329" s="1"/>
      <c r="H329" s="1"/>
      <c r="I329" s="1"/>
      <c r="J329" s="1"/>
      <c r="K329" s="1"/>
      <c r="L329" s="1"/>
      <c r="M329" s="1"/>
      <c r="N329" s="1"/>
      <c r="O329" s="1"/>
      <c r="P329" s="1"/>
    </row>
    <row r="330" spans="2:16" x14ac:dyDescent="0.25">
      <c r="B330" s="2" t="s">
        <v>22</v>
      </c>
      <c r="C330" s="1"/>
      <c r="D330" s="1">
        <v>120</v>
      </c>
      <c r="E330" s="1"/>
      <c r="F330" s="1"/>
      <c r="G330" s="1"/>
      <c r="H330" s="1"/>
      <c r="I330" s="1"/>
      <c r="J330" s="1"/>
      <c r="K330" s="1"/>
      <c r="L330" s="1"/>
      <c r="M330" s="1"/>
      <c r="N330" s="1"/>
      <c r="O330" s="1"/>
      <c r="P330" s="1"/>
    </row>
    <row r="331" spans="2:16" x14ac:dyDescent="0.25">
      <c r="B331" s="2" t="s">
        <v>23</v>
      </c>
      <c r="C331" s="1"/>
      <c r="D331" s="1" t="s">
        <v>24</v>
      </c>
      <c r="E331" s="1"/>
      <c r="F331" s="1"/>
      <c r="G331" s="1"/>
      <c r="H331" s="1"/>
      <c r="I331" s="1"/>
      <c r="J331" s="1"/>
      <c r="K331" s="1"/>
      <c r="L331" s="1"/>
      <c r="M331" s="1"/>
      <c r="N331" s="1"/>
      <c r="O331" s="1"/>
      <c r="P331" s="1"/>
    </row>
    <row r="332" spans="2:16" x14ac:dyDescent="0.25">
      <c r="B332" s="2" t="s">
        <v>25</v>
      </c>
      <c r="C332" s="1"/>
      <c r="D332" s="1" t="s">
        <v>40</v>
      </c>
      <c r="E332" s="1"/>
      <c r="F332" s="1"/>
      <c r="G332" s="1"/>
      <c r="H332" s="1"/>
      <c r="I332" s="1"/>
      <c r="J332" s="1"/>
      <c r="K332" s="1"/>
      <c r="L332" s="1"/>
      <c r="M332" s="1"/>
      <c r="N332" s="1"/>
      <c r="O332" s="1"/>
      <c r="P332" s="1"/>
    </row>
    <row r="333" spans="2:16" x14ac:dyDescent="0.25">
      <c r="B333" s="2" t="s">
        <v>27</v>
      </c>
      <c r="C333" s="1"/>
      <c r="D333" s="1" t="s">
        <v>1269</v>
      </c>
      <c r="E333" s="1"/>
      <c r="F333" s="1"/>
      <c r="G333" s="1"/>
      <c r="H333" s="1"/>
      <c r="I333" s="1"/>
      <c r="J333" s="1"/>
      <c r="K333" s="1"/>
      <c r="L333" s="1"/>
      <c r="M333" s="1"/>
      <c r="N333" s="1"/>
      <c r="O333" s="1"/>
      <c r="P333" s="1"/>
    </row>
    <row r="334" spans="2:16" x14ac:dyDescent="0.25">
      <c r="B334" s="2" t="s">
        <v>29</v>
      </c>
      <c r="C334" s="1"/>
      <c r="D334" s="1"/>
      <c r="E334" s="1"/>
      <c r="F334" s="1"/>
      <c r="G334" s="1"/>
      <c r="H334" s="1"/>
      <c r="I334" s="1"/>
      <c r="J334" s="1"/>
      <c r="K334" s="1"/>
      <c r="L334" s="1"/>
      <c r="M334" s="1"/>
      <c r="N334" s="1"/>
      <c r="O334" s="1"/>
      <c r="P334" s="1"/>
    </row>
    <row r="335" spans="2:16" x14ac:dyDescent="0.25">
      <c r="B335" s="2" t="s">
        <v>30</v>
      </c>
      <c r="C335" s="1"/>
      <c r="D335" s="1" t="s">
        <v>1113</v>
      </c>
      <c r="E335" s="1"/>
      <c r="F335" s="1"/>
      <c r="G335" s="1"/>
      <c r="H335" s="1"/>
      <c r="I335" s="1"/>
      <c r="J335" s="1"/>
      <c r="K335" s="1"/>
      <c r="L335" s="1"/>
      <c r="M335" s="1"/>
      <c r="N335" s="1"/>
      <c r="O335" s="1"/>
      <c r="P335" s="1"/>
    </row>
    <row r="336" spans="2:16" x14ac:dyDescent="0.25">
      <c r="B336" s="2" t="s">
        <v>32</v>
      </c>
      <c r="C336" s="1"/>
      <c r="D336" s="1" t="s">
        <v>58</v>
      </c>
      <c r="E336" s="1"/>
      <c r="F336" s="1"/>
      <c r="G336" s="1"/>
      <c r="H336" s="1"/>
      <c r="I336" s="1"/>
      <c r="J336" s="1"/>
      <c r="K336" s="1"/>
      <c r="L336" s="1"/>
      <c r="M336" s="1"/>
      <c r="N336" s="1"/>
      <c r="O336" s="1"/>
      <c r="P336" s="1"/>
    </row>
    <row r="337" spans="2:16" x14ac:dyDescent="0.25">
      <c r="B337" s="2" t="s">
        <v>34</v>
      </c>
      <c r="C337" s="1"/>
      <c r="D337" s="1" t="s">
        <v>52</v>
      </c>
      <c r="E337" s="1"/>
      <c r="F337" s="1"/>
      <c r="G337" s="1"/>
      <c r="H337" s="1"/>
      <c r="I337" s="1"/>
      <c r="J337" s="1"/>
      <c r="K337" s="1"/>
      <c r="L337" s="1"/>
      <c r="M337" s="1"/>
      <c r="N337" s="1"/>
      <c r="O337" s="1"/>
      <c r="P337" s="1"/>
    </row>
    <row r="339" spans="2:16" x14ac:dyDescent="0.25">
      <c r="B339" s="2" t="s">
        <v>5</v>
      </c>
      <c r="C339" s="1"/>
      <c r="D339" s="1" t="s">
        <v>1114</v>
      </c>
      <c r="E339" s="1"/>
      <c r="F339" s="1"/>
      <c r="G339" s="1"/>
      <c r="H339" s="1"/>
      <c r="I339" s="1"/>
      <c r="J339" s="1"/>
      <c r="K339" s="1"/>
      <c r="L339" s="1"/>
      <c r="M339" s="1"/>
      <c r="N339" s="1"/>
      <c r="O339" s="1"/>
      <c r="P339" s="1"/>
    </row>
    <row r="340" spans="2:16" x14ac:dyDescent="0.25">
      <c r="B340" s="2" t="s">
        <v>7</v>
      </c>
      <c r="C340" s="1"/>
      <c r="D340" s="1" t="s">
        <v>149</v>
      </c>
      <c r="E340" s="1"/>
      <c r="F340" s="1"/>
      <c r="G340" s="1"/>
      <c r="H340" s="1"/>
      <c r="I340" s="1"/>
      <c r="J340" s="1"/>
      <c r="K340" s="1"/>
      <c r="L340" s="1"/>
      <c r="M340" s="1"/>
      <c r="N340" s="1"/>
      <c r="O340" s="1"/>
      <c r="P340" s="1"/>
    </row>
    <row r="341" spans="2:16" x14ac:dyDescent="0.25">
      <c r="B341" s="2" t="s">
        <v>9</v>
      </c>
      <c r="C341" s="1"/>
      <c r="D341" s="1" t="s">
        <v>1115</v>
      </c>
      <c r="E341" s="1"/>
      <c r="F341" s="1"/>
      <c r="G341" s="1"/>
      <c r="H341" s="1"/>
      <c r="I341" s="1"/>
      <c r="J341" s="1"/>
      <c r="K341" s="1"/>
      <c r="L341" s="1"/>
      <c r="M341" s="1"/>
      <c r="N341" s="1"/>
      <c r="O341" s="1"/>
      <c r="P341" s="1"/>
    </row>
    <row r="342" spans="2:16" x14ac:dyDescent="0.25">
      <c r="B342" s="2" t="s">
        <v>11</v>
      </c>
      <c r="C342" s="1"/>
      <c r="D342" s="1" t="s">
        <v>1116</v>
      </c>
      <c r="E342" s="1"/>
      <c r="F342" s="1"/>
      <c r="G342" s="1"/>
      <c r="H342" s="1"/>
      <c r="I342" s="1"/>
      <c r="J342" s="1"/>
      <c r="K342" s="1"/>
      <c r="L342" s="1"/>
      <c r="M342" s="1"/>
      <c r="N342" s="1"/>
      <c r="O342" s="1"/>
      <c r="P342" s="1"/>
    </row>
    <row r="343" spans="2:16" x14ac:dyDescent="0.25">
      <c r="B343" s="2" t="s">
        <v>13</v>
      </c>
      <c r="C343" s="1"/>
      <c r="D343" s="1" t="s">
        <v>1117</v>
      </c>
      <c r="E343" s="1"/>
      <c r="F343" s="1"/>
      <c r="G343" s="1"/>
      <c r="H343" s="1"/>
      <c r="I343" s="1"/>
      <c r="J343" s="1"/>
      <c r="K343" s="1"/>
      <c r="L343" s="1"/>
      <c r="M343" s="1"/>
      <c r="N343" s="1"/>
      <c r="O343" s="1"/>
      <c r="P343" s="1"/>
    </row>
    <row r="344" spans="2:16" x14ac:dyDescent="0.25">
      <c r="B344" s="2" t="s">
        <v>15</v>
      </c>
      <c r="C344" s="1"/>
      <c r="D344" s="1"/>
      <c r="E344" s="1"/>
      <c r="F344" s="1"/>
      <c r="G344" s="1"/>
      <c r="H344" s="1"/>
      <c r="I344" s="1"/>
      <c r="J344" s="1"/>
      <c r="K344" s="1"/>
      <c r="L344" s="1"/>
      <c r="M344" s="1"/>
      <c r="N344" s="1"/>
      <c r="O344" s="1"/>
      <c r="P344" s="1"/>
    </row>
    <row r="345" spans="2:16" x14ac:dyDescent="0.25">
      <c r="B345" s="2" t="s">
        <v>16</v>
      </c>
      <c r="C345" s="1"/>
      <c r="D345" s="1"/>
      <c r="E345" s="1"/>
      <c r="F345" s="1"/>
      <c r="G345" s="1"/>
      <c r="H345" s="1"/>
      <c r="I345" s="1"/>
      <c r="J345" s="1"/>
      <c r="K345" s="1"/>
      <c r="L345" s="1"/>
      <c r="M345" s="1"/>
      <c r="N345" s="1"/>
      <c r="O345" s="1"/>
      <c r="P345" s="1"/>
    </row>
    <row r="346" spans="2:16" x14ac:dyDescent="0.25">
      <c r="B346" s="2" t="s">
        <v>17</v>
      </c>
      <c r="C346" s="1"/>
      <c r="D346" s="1"/>
      <c r="E346" s="1"/>
      <c r="F346" s="1"/>
      <c r="G346" s="1"/>
      <c r="H346" s="1"/>
      <c r="I346" s="1"/>
      <c r="J346" s="1"/>
      <c r="K346" s="1"/>
      <c r="L346" s="1"/>
      <c r="M346" s="1"/>
      <c r="N346" s="1"/>
      <c r="O346" s="1"/>
      <c r="P346" s="1"/>
    </row>
    <row r="347" spans="2:16" x14ac:dyDescent="0.25">
      <c r="B347" s="2" t="s">
        <v>18</v>
      </c>
      <c r="C347" s="1"/>
      <c r="D347" s="1" t="s">
        <v>1118</v>
      </c>
      <c r="E347" s="1"/>
      <c r="F347" s="1"/>
      <c r="G347" s="1"/>
      <c r="H347" s="1"/>
      <c r="I347" s="1"/>
      <c r="J347" s="1"/>
      <c r="K347" s="1"/>
      <c r="L347" s="1"/>
      <c r="M347" s="1"/>
      <c r="N347" s="1"/>
      <c r="O347" s="1"/>
      <c r="P347" s="1"/>
    </row>
    <row r="348" spans="2:16" x14ac:dyDescent="0.25">
      <c r="B348" s="2" t="s">
        <v>20</v>
      </c>
      <c r="C348" s="1"/>
      <c r="D348" s="1">
        <v>39</v>
      </c>
      <c r="E348" s="1"/>
      <c r="F348" s="1"/>
      <c r="G348" s="1"/>
      <c r="H348" s="1"/>
      <c r="I348" s="1"/>
      <c r="J348" s="1"/>
      <c r="K348" s="1"/>
      <c r="L348" s="1"/>
      <c r="M348" s="1"/>
      <c r="N348" s="1"/>
      <c r="O348" s="1"/>
      <c r="P348" s="1"/>
    </row>
    <row r="349" spans="2:16" x14ac:dyDescent="0.25">
      <c r="B349" s="2" t="s">
        <v>21</v>
      </c>
      <c r="C349" s="1"/>
      <c r="D349" s="1">
        <v>3</v>
      </c>
      <c r="E349" s="1"/>
      <c r="F349" s="1"/>
      <c r="G349" s="1"/>
      <c r="H349" s="1"/>
      <c r="I349" s="1"/>
      <c r="J349" s="1"/>
      <c r="K349" s="1"/>
      <c r="L349" s="1"/>
      <c r="M349" s="1"/>
      <c r="N349" s="1"/>
      <c r="O349" s="1"/>
      <c r="P349" s="1"/>
    </row>
    <row r="350" spans="2:16" x14ac:dyDescent="0.25">
      <c r="B350" s="2" t="s">
        <v>22</v>
      </c>
      <c r="C350" s="1"/>
      <c r="D350" s="1">
        <v>35</v>
      </c>
      <c r="E350" s="1"/>
      <c r="F350" s="1"/>
      <c r="G350" s="1"/>
      <c r="H350" s="1"/>
      <c r="I350" s="1"/>
      <c r="J350" s="1"/>
      <c r="K350" s="1"/>
      <c r="L350" s="1"/>
      <c r="M350" s="1"/>
      <c r="N350" s="1"/>
      <c r="O350" s="1"/>
      <c r="P350" s="1"/>
    </row>
    <row r="351" spans="2:16" x14ac:dyDescent="0.25">
      <c r="B351" s="2" t="s">
        <v>23</v>
      </c>
      <c r="C351" s="1"/>
      <c r="D351" s="1" t="s">
        <v>24</v>
      </c>
      <c r="E351" s="1"/>
      <c r="F351" s="1"/>
      <c r="G351" s="1"/>
      <c r="H351" s="1"/>
      <c r="I351" s="1"/>
      <c r="J351" s="1"/>
      <c r="K351" s="1"/>
      <c r="L351" s="1"/>
      <c r="M351" s="1"/>
      <c r="N351" s="1"/>
      <c r="O351" s="1"/>
      <c r="P351" s="1"/>
    </row>
    <row r="352" spans="2:16" x14ac:dyDescent="0.25">
      <c r="B352" s="2" t="s">
        <v>25</v>
      </c>
      <c r="C352" s="1"/>
      <c r="D352" s="1" t="s">
        <v>40</v>
      </c>
      <c r="E352" s="1"/>
      <c r="F352" s="1"/>
      <c r="G352" s="1"/>
      <c r="H352" s="1"/>
      <c r="I352" s="1"/>
      <c r="J352" s="1"/>
      <c r="K352" s="1"/>
      <c r="L352" s="1"/>
      <c r="M352" s="1"/>
      <c r="N352" s="1"/>
      <c r="O352" s="1"/>
      <c r="P352" s="1"/>
    </row>
    <row r="353" spans="2:16" x14ac:dyDescent="0.25">
      <c r="B353" s="2" t="s">
        <v>27</v>
      </c>
      <c r="C353" s="1"/>
      <c r="D353" s="1" t="s">
        <v>1269</v>
      </c>
      <c r="E353" s="1"/>
      <c r="F353" s="1"/>
      <c r="G353" s="1"/>
      <c r="H353" s="1"/>
      <c r="I353" s="1"/>
      <c r="J353" s="1"/>
      <c r="K353" s="1"/>
      <c r="L353" s="1"/>
      <c r="M353" s="1"/>
      <c r="N353" s="1"/>
      <c r="O353" s="1"/>
      <c r="P353" s="1"/>
    </row>
    <row r="354" spans="2:16" x14ac:dyDescent="0.25">
      <c r="B354" s="2" t="s">
        <v>29</v>
      </c>
      <c r="C354" s="1"/>
      <c r="D354" s="1"/>
      <c r="E354" s="1"/>
      <c r="F354" s="1"/>
      <c r="G354" s="1"/>
      <c r="H354" s="1"/>
      <c r="I354" s="1"/>
      <c r="J354" s="1"/>
      <c r="K354" s="1"/>
      <c r="L354" s="1"/>
      <c r="M354" s="1"/>
      <c r="N354" s="1"/>
      <c r="O354" s="1"/>
      <c r="P354" s="1"/>
    </row>
    <row r="355" spans="2:16" x14ac:dyDescent="0.25">
      <c r="B355" s="2" t="s">
        <v>30</v>
      </c>
      <c r="C355" s="1"/>
      <c r="D355" s="1" t="s">
        <v>1119</v>
      </c>
      <c r="E355" s="1"/>
      <c r="F355" s="1"/>
      <c r="G355" s="1"/>
      <c r="H355" s="1"/>
      <c r="I355" s="1"/>
      <c r="J355" s="1"/>
      <c r="K355" s="1"/>
      <c r="L355" s="1"/>
      <c r="M355" s="1"/>
      <c r="N355" s="1"/>
      <c r="O355" s="1"/>
      <c r="P355" s="1"/>
    </row>
    <row r="356" spans="2:16" x14ac:dyDescent="0.25">
      <c r="B356" s="2" t="s">
        <v>32</v>
      </c>
      <c r="C356" s="1"/>
      <c r="D356" s="1" t="s">
        <v>58</v>
      </c>
      <c r="E356" s="1"/>
      <c r="F356" s="1"/>
      <c r="G356" s="1"/>
      <c r="H356" s="1"/>
      <c r="I356" s="1"/>
      <c r="J356" s="1"/>
      <c r="K356" s="1"/>
      <c r="L356" s="1"/>
      <c r="M356" s="1"/>
      <c r="N356" s="1"/>
      <c r="O356" s="1"/>
      <c r="P356" s="1"/>
    </row>
    <row r="357" spans="2:16" x14ac:dyDescent="0.25">
      <c r="B357" s="2" t="s">
        <v>34</v>
      </c>
      <c r="C357" s="1"/>
      <c r="D357" s="1" t="s">
        <v>52</v>
      </c>
      <c r="E357" s="1"/>
      <c r="F357" s="1"/>
      <c r="G357" s="1"/>
      <c r="H357" s="1"/>
      <c r="I357" s="1"/>
      <c r="J357" s="1"/>
      <c r="K357" s="1"/>
      <c r="L357" s="1"/>
      <c r="M357" s="1"/>
      <c r="N357" s="1"/>
      <c r="O357" s="1"/>
      <c r="P357" s="1"/>
    </row>
    <row r="359" spans="2:16" x14ac:dyDescent="0.25">
      <c r="B359" s="2" t="s">
        <v>5</v>
      </c>
      <c r="C359" s="1"/>
      <c r="D359" s="1" t="s">
        <v>1120</v>
      </c>
      <c r="E359" s="1"/>
      <c r="F359" s="1"/>
      <c r="G359" s="1"/>
      <c r="H359" s="1"/>
      <c r="I359" s="1"/>
      <c r="J359" s="1"/>
      <c r="K359" s="1"/>
      <c r="L359" s="1"/>
      <c r="M359" s="1"/>
      <c r="N359" s="1"/>
      <c r="O359" s="1"/>
      <c r="P359" s="1"/>
    </row>
    <row r="360" spans="2:16" x14ac:dyDescent="0.25">
      <c r="B360" s="2" t="s">
        <v>7</v>
      </c>
      <c r="C360" s="1"/>
      <c r="D360" s="1" t="s">
        <v>149</v>
      </c>
      <c r="E360" s="1"/>
      <c r="F360" s="1"/>
      <c r="G360" s="1"/>
      <c r="H360" s="1"/>
      <c r="I360" s="1"/>
      <c r="J360" s="1"/>
      <c r="K360" s="1"/>
      <c r="L360" s="1"/>
      <c r="M360" s="1"/>
      <c r="N360" s="1"/>
      <c r="O360" s="1"/>
      <c r="P360" s="1"/>
    </row>
    <row r="361" spans="2:16" x14ac:dyDescent="0.25">
      <c r="B361" s="2" t="s">
        <v>9</v>
      </c>
      <c r="C361" s="1"/>
      <c r="D361" s="1" t="s">
        <v>1121</v>
      </c>
      <c r="E361" s="1"/>
      <c r="F361" s="1"/>
      <c r="G361" s="1"/>
      <c r="H361" s="1"/>
      <c r="I361" s="1"/>
      <c r="J361" s="1"/>
      <c r="K361" s="1"/>
      <c r="L361" s="1"/>
      <c r="M361" s="1"/>
      <c r="N361" s="1"/>
      <c r="O361" s="1"/>
      <c r="P361" s="1"/>
    </row>
    <row r="362" spans="2:16" x14ac:dyDescent="0.25">
      <c r="B362" s="2" t="s">
        <v>11</v>
      </c>
      <c r="C362" s="1"/>
      <c r="D362" s="1" t="s">
        <v>1122</v>
      </c>
      <c r="E362" s="1"/>
      <c r="F362" s="1"/>
      <c r="G362" s="1"/>
      <c r="H362" s="1"/>
      <c r="I362" s="1"/>
      <c r="J362" s="1"/>
      <c r="K362" s="1"/>
      <c r="L362" s="1"/>
      <c r="M362" s="1"/>
      <c r="N362" s="1"/>
      <c r="O362" s="1"/>
      <c r="P362" s="1"/>
    </row>
    <row r="363" spans="2:16" x14ac:dyDescent="0.25">
      <c r="B363" s="2" t="s">
        <v>13</v>
      </c>
      <c r="C363" s="1"/>
      <c r="D363" s="1" t="s">
        <v>1123</v>
      </c>
      <c r="E363" s="1"/>
      <c r="F363" s="1"/>
      <c r="G363" s="1"/>
      <c r="H363" s="1"/>
      <c r="I363" s="1"/>
      <c r="J363" s="1"/>
      <c r="K363" s="1"/>
      <c r="L363" s="1"/>
      <c r="M363" s="1"/>
      <c r="N363" s="1"/>
      <c r="O363" s="1"/>
      <c r="P363" s="1"/>
    </row>
    <row r="364" spans="2:16" x14ac:dyDescent="0.25">
      <c r="B364" s="2" t="s">
        <v>15</v>
      </c>
      <c r="C364" s="1"/>
      <c r="D364" s="1"/>
      <c r="E364" s="1"/>
      <c r="F364" s="1"/>
      <c r="G364" s="1"/>
      <c r="H364" s="1"/>
      <c r="I364" s="1"/>
      <c r="J364" s="1"/>
      <c r="K364" s="1"/>
      <c r="L364" s="1"/>
      <c r="M364" s="1"/>
      <c r="N364" s="1"/>
      <c r="O364" s="1"/>
      <c r="P364" s="1"/>
    </row>
    <row r="365" spans="2:16" x14ac:dyDescent="0.25">
      <c r="B365" s="2" t="s">
        <v>16</v>
      </c>
      <c r="C365" s="1"/>
      <c r="D365" s="1"/>
      <c r="E365" s="1"/>
      <c r="F365" s="1"/>
      <c r="G365" s="1"/>
      <c r="H365" s="1"/>
      <c r="I365" s="1"/>
      <c r="J365" s="1"/>
      <c r="K365" s="1"/>
      <c r="L365" s="1"/>
      <c r="M365" s="1"/>
      <c r="N365" s="1"/>
      <c r="O365" s="1"/>
      <c r="P365" s="1"/>
    </row>
    <row r="366" spans="2:16" x14ac:dyDescent="0.25">
      <c r="B366" s="2" t="s">
        <v>17</v>
      </c>
      <c r="C366" s="1"/>
      <c r="D366" s="1" t="s">
        <v>1124</v>
      </c>
      <c r="E366" s="1"/>
      <c r="F366" s="1"/>
      <c r="G366" s="1"/>
      <c r="H366" s="1"/>
      <c r="I366" s="1"/>
      <c r="J366" s="1"/>
      <c r="K366" s="1"/>
      <c r="L366" s="1"/>
      <c r="M366" s="1"/>
      <c r="N366" s="1"/>
      <c r="O366" s="1"/>
      <c r="P366" s="1"/>
    </row>
    <row r="367" spans="2:16" x14ac:dyDescent="0.25">
      <c r="B367" s="2" t="s">
        <v>18</v>
      </c>
      <c r="C367" s="1"/>
      <c r="D367" s="1" t="s">
        <v>1075</v>
      </c>
      <c r="E367" s="1"/>
      <c r="F367" s="1"/>
      <c r="G367" s="1"/>
      <c r="H367" s="1"/>
      <c r="I367" s="1"/>
      <c r="J367" s="1"/>
      <c r="K367" s="1"/>
      <c r="L367" s="1"/>
      <c r="M367" s="1"/>
      <c r="N367" s="1"/>
      <c r="O367" s="1"/>
      <c r="P367" s="1"/>
    </row>
    <row r="368" spans="2:16" x14ac:dyDescent="0.25">
      <c r="B368" s="2" t="s">
        <v>20</v>
      </c>
      <c r="C368" s="1"/>
      <c r="D368" s="1">
        <v>199</v>
      </c>
      <c r="E368" s="1"/>
      <c r="F368" s="1"/>
      <c r="G368" s="1"/>
      <c r="H368" s="1"/>
      <c r="I368" s="1"/>
      <c r="J368" s="1"/>
      <c r="K368" s="1"/>
      <c r="L368" s="1"/>
      <c r="M368" s="1"/>
      <c r="N368" s="1"/>
      <c r="O368" s="1"/>
      <c r="P368" s="1"/>
    </row>
    <row r="369" spans="2:16" x14ac:dyDescent="0.25">
      <c r="B369" s="2" t="s">
        <v>21</v>
      </c>
      <c r="C369" s="1"/>
      <c r="D369" s="1">
        <v>5</v>
      </c>
      <c r="E369" s="1"/>
      <c r="F369" s="1"/>
      <c r="G369" s="1"/>
      <c r="H369" s="1"/>
      <c r="I369" s="1"/>
      <c r="J369" s="1"/>
      <c r="K369" s="1"/>
      <c r="L369" s="1"/>
      <c r="M369" s="1"/>
      <c r="N369" s="1"/>
      <c r="O369" s="1"/>
      <c r="P369" s="1"/>
    </row>
    <row r="370" spans="2:16" x14ac:dyDescent="0.25">
      <c r="B370" s="2" t="s">
        <v>22</v>
      </c>
      <c r="C370" s="1"/>
      <c r="D370" s="1">
        <v>193</v>
      </c>
      <c r="E370" s="1"/>
      <c r="F370" s="1"/>
      <c r="G370" s="1"/>
      <c r="H370" s="1"/>
      <c r="I370" s="1"/>
      <c r="J370" s="1"/>
      <c r="K370" s="1"/>
      <c r="L370" s="1"/>
      <c r="M370" s="1"/>
      <c r="N370" s="1"/>
      <c r="O370" s="1"/>
      <c r="P370" s="1"/>
    </row>
    <row r="371" spans="2:16" x14ac:dyDescent="0.25">
      <c r="B371" s="2" t="s">
        <v>23</v>
      </c>
      <c r="C371" s="1"/>
      <c r="D371" s="1" t="s">
        <v>24</v>
      </c>
      <c r="E371" s="1"/>
      <c r="F371" s="1"/>
      <c r="G371" s="1"/>
      <c r="H371" s="1"/>
      <c r="I371" s="1"/>
      <c r="J371" s="1"/>
      <c r="K371" s="1"/>
      <c r="L371" s="1"/>
      <c r="M371" s="1"/>
      <c r="N371" s="1"/>
      <c r="O371" s="1"/>
      <c r="P371" s="1"/>
    </row>
    <row r="372" spans="2:16" x14ac:dyDescent="0.25">
      <c r="B372" s="2" t="s">
        <v>25</v>
      </c>
      <c r="C372" s="1"/>
      <c r="D372" s="1" t="s">
        <v>40</v>
      </c>
      <c r="E372" s="1"/>
      <c r="F372" s="1"/>
      <c r="G372" s="1"/>
      <c r="H372" s="1"/>
      <c r="I372" s="1"/>
      <c r="J372" s="1"/>
      <c r="K372" s="1"/>
      <c r="L372" s="1"/>
      <c r="M372" s="1"/>
      <c r="N372" s="1"/>
      <c r="O372" s="1"/>
      <c r="P372" s="1"/>
    </row>
    <row r="373" spans="2:16" x14ac:dyDescent="0.25">
      <c r="B373" s="2" t="s">
        <v>27</v>
      </c>
      <c r="C373" s="1"/>
      <c r="D373" s="1" t="s">
        <v>1269</v>
      </c>
      <c r="E373" s="1"/>
      <c r="F373" s="1"/>
      <c r="G373" s="1"/>
      <c r="H373" s="1"/>
      <c r="I373" s="1"/>
      <c r="J373" s="1"/>
      <c r="K373" s="1"/>
      <c r="L373" s="1"/>
      <c r="M373" s="1"/>
      <c r="N373" s="1"/>
      <c r="O373" s="1"/>
      <c r="P373" s="1"/>
    </row>
    <row r="374" spans="2:16" x14ac:dyDescent="0.25">
      <c r="B374" s="2" t="s">
        <v>29</v>
      </c>
      <c r="C374" s="1"/>
      <c r="D374" s="1"/>
      <c r="E374" s="1"/>
      <c r="F374" s="1"/>
      <c r="G374" s="1"/>
      <c r="H374" s="1"/>
      <c r="I374" s="1"/>
      <c r="J374" s="1"/>
      <c r="K374" s="1"/>
      <c r="L374" s="1"/>
      <c r="M374" s="1"/>
      <c r="N374" s="1"/>
      <c r="O374" s="1"/>
      <c r="P374" s="1"/>
    </row>
    <row r="375" spans="2:16" x14ac:dyDescent="0.25">
      <c r="B375" s="2" t="s">
        <v>30</v>
      </c>
      <c r="C375" s="1"/>
      <c r="D375" s="1" t="s">
        <v>1125</v>
      </c>
      <c r="E375" s="1"/>
      <c r="F375" s="1"/>
      <c r="G375" s="1"/>
      <c r="H375" s="1"/>
      <c r="I375" s="1"/>
      <c r="J375" s="1"/>
      <c r="K375" s="1"/>
      <c r="L375" s="1"/>
      <c r="M375" s="1"/>
      <c r="N375" s="1"/>
      <c r="O375" s="1"/>
      <c r="P375" s="1"/>
    </row>
    <row r="376" spans="2:16" x14ac:dyDescent="0.25">
      <c r="B376" s="2" t="s">
        <v>32</v>
      </c>
      <c r="C376" s="1"/>
      <c r="D376" s="1" t="s">
        <v>58</v>
      </c>
      <c r="E376" s="1"/>
      <c r="F376" s="1"/>
      <c r="G376" s="1"/>
      <c r="H376" s="1"/>
      <c r="I376" s="1"/>
      <c r="J376" s="1"/>
      <c r="K376" s="1"/>
      <c r="L376" s="1"/>
      <c r="M376" s="1"/>
      <c r="N376" s="1"/>
      <c r="O376" s="1"/>
      <c r="P376" s="1"/>
    </row>
    <row r="377" spans="2:16" x14ac:dyDescent="0.25">
      <c r="B377" s="2" t="s">
        <v>34</v>
      </c>
      <c r="C377" s="1"/>
      <c r="D377" s="1" t="s">
        <v>52</v>
      </c>
      <c r="E377" s="1"/>
      <c r="F377" s="1"/>
      <c r="G377" s="1"/>
      <c r="H377" s="1"/>
      <c r="I377" s="1"/>
      <c r="J377" s="1"/>
      <c r="K377" s="1"/>
      <c r="L377" s="1"/>
      <c r="M377" s="1"/>
      <c r="N377" s="1"/>
      <c r="O377" s="1"/>
      <c r="P377" s="1"/>
    </row>
    <row r="379" spans="2:16" x14ac:dyDescent="0.25">
      <c r="B379" s="2" t="s">
        <v>5</v>
      </c>
      <c r="C379" s="1"/>
      <c r="D379" s="1" t="s">
        <v>1120</v>
      </c>
      <c r="E379" s="1"/>
      <c r="F379" s="1"/>
      <c r="G379" s="1"/>
      <c r="H379" s="1"/>
      <c r="I379" s="1"/>
      <c r="J379" s="1"/>
      <c r="K379" s="1"/>
      <c r="L379" s="1"/>
      <c r="M379" s="1"/>
      <c r="N379" s="1"/>
      <c r="O379" s="1"/>
      <c r="P379" s="1"/>
    </row>
    <row r="380" spans="2:16" x14ac:dyDescent="0.25">
      <c r="B380" s="2" t="s">
        <v>7</v>
      </c>
      <c r="C380" s="1"/>
      <c r="D380" s="1" t="s">
        <v>149</v>
      </c>
      <c r="E380" s="1"/>
      <c r="F380" s="1"/>
      <c r="G380" s="1"/>
      <c r="H380" s="1"/>
      <c r="I380" s="1"/>
      <c r="J380" s="1"/>
      <c r="K380" s="1"/>
      <c r="L380" s="1"/>
      <c r="M380" s="1"/>
      <c r="N380" s="1"/>
      <c r="O380" s="1"/>
      <c r="P380" s="1"/>
    </row>
    <row r="381" spans="2:16" x14ac:dyDescent="0.25">
      <c r="B381" s="2" t="s">
        <v>9</v>
      </c>
      <c r="C381" s="1"/>
      <c r="D381" s="1" t="s">
        <v>1126</v>
      </c>
      <c r="E381" s="1"/>
      <c r="F381" s="1"/>
      <c r="G381" s="1"/>
      <c r="H381" s="1"/>
      <c r="I381" s="1"/>
      <c r="J381" s="1"/>
      <c r="K381" s="1"/>
      <c r="L381" s="1"/>
      <c r="M381" s="1"/>
      <c r="N381" s="1"/>
      <c r="O381" s="1"/>
      <c r="P381" s="1"/>
    </row>
    <row r="382" spans="2:16" x14ac:dyDescent="0.25">
      <c r="B382" s="2" t="s">
        <v>11</v>
      </c>
      <c r="C382" s="1"/>
      <c r="D382" s="1" t="s">
        <v>1127</v>
      </c>
      <c r="E382" s="1"/>
      <c r="F382" s="1"/>
      <c r="G382" s="1"/>
      <c r="H382" s="1"/>
      <c r="I382" s="1"/>
      <c r="J382" s="1"/>
      <c r="K382" s="1"/>
      <c r="L382" s="1"/>
      <c r="M382" s="1"/>
      <c r="N382" s="1"/>
      <c r="O382" s="1"/>
      <c r="P382" s="1"/>
    </row>
    <row r="383" spans="2:16" x14ac:dyDescent="0.25">
      <c r="B383" s="2" t="s">
        <v>13</v>
      </c>
      <c r="C383" s="1"/>
      <c r="D383" s="1" t="s">
        <v>1128</v>
      </c>
      <c r="E383" s="1"/>
      <c r="F383" s="1"/>
      <c r="G383" s="1"/>
      <c r="H383" s="1"/>
      <c r="I383" s="1"/>
      <c r="J383" s="1"/>
      <c r="K383" s="1"/>
      <c r="L383" s="1"/>
      <c r="M383" s="1"/>
      <c r="N383" s="1"/>
      <c r="O383" s="1"/>
      <c r="P383" s="1"/>
    </row>
    <row r="384" spans="2:16" x14ac:dyDescent="0.25">
      <c r="B384" s="2" t="s">
        <v>15</v>
      </c>
      <c r="C384" s="1"/>
      <c r="D384" s="1"/>
      <c r="E384" s="1"/>
      <c r="F384" s="1"/>
      <c r="G384" s="1"/>
      <c r="H384" s="1"/>
      <c r="I384" s="1"/>
      <c r="J384" s="1"/>
      <c r="K384" s="1"/>
      <c r="L384" s="1"/>
      <c r="M384" s="1"/>
      <c r="N384" s="1"/>
      <c r="O384" s="1"/>
      <c r="P384" s="1"/>
    </row>
    <row r="385" spans="2:16" x14ac:dyDescent="0.25">
      <c r="B385" s="2" t="s">
        <v>16</v>
      </c>
      <c r="C385" s="1"/>
      <c r="D385" s="1"/>
      <c r="E385" s="1"/>
      <c r="F385" s="1"/>
      <c r="G385" s="1"/>
      <c r="H385" s="1"/>
      <c r="I385" s="1"/>
      <c r="J385" s="1"/>
      <c r="K385" s="1"/>
      <c r="L385" s="1"/>
      <c r="M385" s="1"/>
      <c r="N385" s="1"/>
      <c r="O385" s="1"/>
      <c r="P385" s="1"/>
    </row>
    <row r="386" spans="2:16" x14ac:dyDescent="0.25">
      <c r="B386" s="2" t="s">
        <v>17</v>
      </c>
      <c r="C386" s="1"/>
      <c r="D386" s="1"/>
      <c r="E386" s="1"/>
      <c r="F386" s="1"/>
      <c r="G386" s="1"/>
      <c r="H386" s="1"/>
      <c r="I386" s="1"/>
      <c r="J386" s="1"/>
      <c r="K386" s="1"/>
      <c r="L386" s="1"/>
      <c r="M386" s="1"/>
      <c r="N386" s="1"/>
      <c r="O386" s="1"/>
      <c r="P386" s="1"/>
    </row>
    <row r="387" spans="2:16" x14ac:dyDescent="0.25">
      <c r="B387" s="2" t="s">
        <v>18</v>
      </c>
      <c r="C387" s="1"/>
      <c r="D387" s="1" t="s">
        <v>1129</v>
      </c>
      <c r="E387" s="1"/>
      <c r="F387" s="1"/>
      <c r="G387" s="1"/>
      <c r="H387" s="1"/>
      <c r="I387" s="1"/>
      <c r="J387" s="1"/>
      <c r="K387" s="1"/>
      <c r="L387" s="1"/>
      <c r="M387" s="1"/>
      <c r="N387" s="1"/>
      <c r="O387" s="1"/>
      <c r="P387" s="1"/>
    </row>
    <row r="388" spans="2:16" x14ac:dyDescent="0.25">
      <c r="B388" s="2" t="s">
        <v>20</v>
      </c>
      <c r="C388" s="1"/>
      <c r="D388" s="1">
        <v>10</v>
      </c>
      <c r="E388" s="1"/>
      <c r="F388" s="1"/>
      <c r="G388" s="1"/>
      <c r="H388" s="1"/>
      <c r="I388" s="1"/>
      <c r="J388" s="1"/>
      <c r="K388" s="1"/>
      <c r="L388" s="1"/>
      <c r="M388" s="1"/>
      <c r="N388" s="1"/>
      <c r="O388" s="1"/>
      <c r="P388" s="1"/>
    </row>
    <row r="389" spans="2:16" x14ac:dyDescent="0.25">
      <c r="B389" s="2" t="s">
        <v>21</v>
      </c>
      <c r="C389" s="1"/>
      <c r="D389" s="1">
        <v>1</v>
      </c>
      <c r="E389" s="1"/>
      <c r="F389" s="1"/>
      <c r="G389" s="1"/>
      <c r="H389" s="1"/>
      <c r="I389" s="1"/>
      <c r="J389" s="1"/>
      <c r="K389" s="1"/>
      <c r="L389" s="1"/>
      <c r="M389" s="1"/>
      <c r="N389" s="1"/>
      <c r="O389" s="1"/>
      <c r="P389" s="1"/>
    </row>
    <row r="390" spans="2:16" x14ac:dyDescent="0.25">
      <c r="B390" s="2" t="s">
        <v>22</v>
      </c>
      <c r="C390" s="1"/>
      <c r="D390" s="1">
        <v>12</v>
      </c>
      <c r="E390" s="1"/>
      <c r="F390" s="1"/>
      <c r="G390" s="1"/>
      <c r="H390" s="1"/>
      <c r="I390" s="1"/>
      <c r="J390" s="1"/>
      <c r="K390" s="1"/>
      <c r="L390" s="1"/>
      <c r="M390" s="1"/>
      <c r="N390" s="1"/>
      <c r="O390" s="1"/>
      <c r="P390" s="1"/>
    </row>
    <row r="391" spans="2:16" x14ac:dyDescent="0.25">
      <c r="B391" s="2" t="s">
        <v>23</v>
      </c>
      <c r="C391" s="1"/>
      <c r="D391" s="1" t="s">
        <v>24</v>
      </c>
      <c r="E391" s="1"/>
      <c r="F391" s="1"/>
      <c r="G391" s="1"/>
      <c r="H391" s="1"/>
      <c r="I391" s="1"/>
      <c r="J391" s="1"/>
      <c r="K391" s="1"/>
      <c r="L391" s="1"/>
      <c r="M391" s="1"/>
      <c r="N391" s="1"/>
      <c r="O391" s="1"/>
      <c r="P391" s="1"/>
    </row>
    <row r="392" spans="2:16" x14ac:dyDescent="0.25">
      <c r="B392" s="2" t="s">
        <v>25</v>
      </c>
      <c r="C392" s="1"/>
      <c r="D392" s="1" t="s">
        <v>26</v>
      </c>
      <c r="E392" s="1"/>
      <c r="F392" s="1"/>
      <c r="G392" s="1"/>
      <c r="H392" s="1"/>
      <c r="I392" s="1"/>
      <c r="J392" s="1"/>
      <c r="K392" s="1"/>
      <c r="L392" s="1"/>
      <c r="M392" s="1"/>
      <c r="N392" s="1"/>
      <c r="O392" s="1"/>
      <c r="P392" s="1"/>
    </row>
    <row r="393" spans="2:16" x14ac:dyDescent="0.25">
      <c r="B393" s="2" t="s">
        <v>27</v>
      </c>
      <c r="C393" s="1"/>
      <c r="D393" s="1" t="s">
        <v>1269</v>
      </c>
      <c r="E393" s="1"/>
      <c r="F393" s="1"/>
      <c r="G393" s="1"/>
      <c r="H393" s="1"/>
      <c r="I393" s="1"/>
      <c r="J393" s="1"/>
      <c r="K393" s="1"/>
      <c r="L393" s="1"/>
      <c r="M393" s="1"/>
      <c r="N393" s="1"/>
      <c r="O393" s="1"/>
      <c r="P393" s="1"/>
    </row>
    <row r="394" spans="2:16" x14ac:dyDescent="0.25">
      <c r="B394" s="2" t="s">
        <v>29</v>
      </c>
      <c r="C394" s="1"/>
      <c r="D394" s="1"/>
      <c r="E394" s="1"/>
      <c r="F394" s="1"/>
      <c r="G394" s="1"/>
      <c r="H394" s="1"/>
      <c r="I394" s="1"/>
      <c r="J394" s="1"/>
      <c r="K394" s="1"/>
      <c r="L394" s="1"/>
      <c r="M394" s="1"/>
      <c r="N394" s="1"/>
      <c r="O394" s="1"/>
      <c r="P394" s="1"/>
    </row>
    <row r="395" spans="2:16" x14ac:dyDescent="0.25">
      <c r="B395" s="2" t="s">
        <v>30</v>
      </c>
      <c r="C395" s="1"/>
      <c r="D395" s="1" t="s">
        <v>1130</v>
      </c>
      <c r="E395" s="1"/>
      <c r="F395" s="1"/>
      <c r="G395" s="1"/>
      <c r="H395" s="1"/>
      <c r="I395" s="1"/>
      <c r="J395" s="1"/>
      <c r="K395" s="1"/>
      <c r="L395" s="1"/>
      <c r="M395" s="1"/>
      <c r="N395" s="1"/>
      <c r="O395" s="1"/>
      <c r="P395" s="1"/>
    </row>
    <row r="396" spans="2:16" x14ac:dyDescent="0.25">
      <c r="B396" s="2" t="s">
        <v>32</v>
      </c>
      <c r="C396" s="1"/>
      <c r="D396" s="1" t="s">
        <v>58</v>
      </c>
      <c r="E396" s="1"/>
      <c r="F396" s="1"/>
      <c r="G396" s="1"/>
      <c r="H396" s="1"/>
      <c r="I396" s="1"/>
      <c r="J396" s="1"/>
      <c r="K396" s="1"/>
      <c r="L396" s="1"/>
      <c r="M396" s="1"/>
      <c r="N396" s="1"/>
      <c r="O396" s="1"/>
      <c r="P396" s="1"/>
    </row>
    <row r="397" spans="2:16" x14ac:dyDescent="0.25">
      <c r="B397" s="2" t="s">
        <v>34</v>
      </c>
      <c r="C397" s="1"/>
      <c r="D397" s="1" t="s">
        <v>52</v>
      </c>
      <c r="E397" s="1"/>
      <c r="F397" s="1"/>
      <c r="G397" s="1"/>
      <c r="H397" s="1"/>
      <c r="I397" s="1"/>
      <c r="J397" s="1"/>
      <c r="K397" s="1"/>
      <c r="L397" s="1"/>
      <c r="M397" s="1"/>
      <c r="N397" s="1"/>
      <c r="O397" s="1"/>
      <c r="P397" s="1"/>
    </row>
    <row r="399" spans="2:16" x14ac:dyDescent="0.25">
      <c r="B399" s="2" t="s">
        <v>5</v>
      </c>
      <c r="C399" s="1"/>
      <c r="D399" s="1" t="s">
        <v>1131</v>
      </c>
      <c r="E399" s="1"/>
      <c r="F399" s="1"/>
      <c r="G399" s="1"/>
      <c r="H399" s="1"/>
      <c r="I399" s="1"/>
      <c r="J399" s="1"/>
      <c r="K399" s="1"/>
      <c r="L399" s="1"/>
      <c r="M399" s="1"/>
      <c r="N399" s="1"/>
      <c r="O399" s="1"/>
      <c r="P399" s="1"/>
    </row>
    <row r="400" spans="2:16" x14ac:dyDescent="0.25">
      <c r="B400" s="2" t="s">
        <v>7</v>
      </c>
      <c r="C400" s="1"/>
      <c r="D400" s="1" t="s">
        <v>149</v>
      </c>
      <c r="E400" s="1"/>
      <c r="F400" s="1"/>
      <c r="G400" s="1"/>
      <c r="H400" s="1"/>
      <c r="I400" s="1"/>
      <c r="J400" s="1"/>
      <c r="K400" s="1"/>
      <c r="L400" s="1"/>
      <c r="M400" s="1"/>
      <c r="N400" s="1"/>
      <c r="O400" s="1"/>
      <c r="P400" s="1"/>
    </row>
    <row r="401" spans="2:16" x14ac:dyDescent="0.25">
      <c r="B401" s="2" t="s">
        <v>9</v>
      </c>
      <c r="C401" s="1"/>
      <c r="D401" s="1" t="s">
        <v>1132</v>
      </c>
      <c r="E401" s="1"/>
      <c r="F401" s="1"/>
      <c r="G401" s="1"/>
      <c r="H401" s="1"/>
      <c r="I401" s="1"/>
      <c r="J401" s="1"/>
      <c r="K401" s="1"/>
      <c r="L401" s="1"/>
      <c r="M401" s="1"/>
      <c r="N401" s="1"/>
      <c r="O401" s="1"/>
      <c r="P401" s="1"/>
    </row>
    <row r="402" spans="2:16" x14ac:dyDescent="0.25">
      <c r="B402" s="2" t="s">
        <v>11</v>
      </c>
      <c r="C402" s="1"/>
      <c r="D402" s="1" t="s">
        <v>1133</v>
      </c>
      <c r="E402" s="1"/>
      <c r="F402" s="1"/>
      <c r="G402" s="1"/>
      <c r="H402" s="1"/>
      <c r="I402" s="1"/>
      <c r="J402" s="1"/>
      <c r="K402" s="1"/>
      <c r="L402" s="1"/>
      <c r="M402" s="1"/>
      <c r="N402" s="1"/>
      <c r="O402" s="1"/>
      <c r="P402" s="1"/>
    </row>
    <row r="403" spans="2:16" x14ac:dyDescent="0.25">
      <c r="B403" s="2" t="s">
        <v>13</v>
      </c>
      <c r="C403" s="1"/>
      <c r="D403" s="1" t="s">
        <v>1134</v>
      </c>
      <c r="E403" s="1"/>
      <c r="F403" s="1"/>
      <c r="G403" s="1"/>
      <c r="H403" s="1"/>
      <c r="I403" s="1"/>
      <c r="J403" s="1"/>
      <c r="K403" s="1"/>
      <c r="L403" s="1"/>
      <c r="M403" s="1"/>
      <c r="N403" s="1"/>
      <c r="O403" s="1"/>
      <c r="P403" s="1"/>
    </row>
    <row r="404" spans="2:16" x14ac:dyDescent="0.25">
      <c r="B404" s="2" t="s">
        <v>15</v>
      </c>
      <c r="C404" s="1"/>
      <c r="D404" s="1"/>
      <c r="E404" s="1"/>
      <c r="F404" s="1"/>
      <c r="G404" s="1"/>
      <c r="H404" s="1"/>
      <c r="I404" s="1"/>
      <c r="J404" s="1"/>
      <c r="K404" s="1"/>
      <c r="L404" s="1"/>
      <c r="M404" s="1"/>
      <c r="N404" s="1"/>
      <c r="O404" s="1"/>
      <c r="P404" s="1"/>
    </row>
    <row r="405" spans="2:16" x14ac:dyDescent="0.25">
      <c r="B405" s="2" t="s">
        <v>16</v>
      </c>
      <c r="C405" s="1"/>
      <c r="D405" s="1"/>
      <c r="E405" s="1"/>
      <c r="F405" s="1"/>
      <c r="G405" s="1"/>
      <c r="H405" s="1"/>
      <c r="I405" s="1"/>
      <c r="J405" s="1"/>
      <c r="K405" s="1"/>
      <c r="L405" s="1"/>
      <c r="M405" s="1"/>
      <c r="N405" s="1"/>
      <c r="O405" s="1"/>
      <c r="P405" s="1"/>
    </row>
    <row r="406" spans="2:16" x14ac:dyDescent="0.25">
      <c r="B406" s="2" t="s">
        <v>17</v>
      </c>
      <c r="C406" s="1"/>
      <c r="D406" s="1"/>
      <c r="E406" s="1"/>
      <c r="F406" s="1"/>
      <c r="G406" s="1"/>
      <c r="H406" s="1"/>
      <c r="I406" s="1"/>
      <c r="J406" s="1"/>
      <c r="K406" s="1"/>
      <c r="L406" s="1"/>
      <c r="M406" s="1"/>
      <c r="N406" s="1"/>
      <c r="O406" s="1"/>
      <c r="P406" s="1"/>
    </row>
    <row r="407" spans="2:16" x14ac:dyDescent="0.25">
      <c r="B407" s="2" t="s">
        <v>18</v>
      </c>
      <c r="C407" s="1"/>
      <c r="D407" s="1" t="s">
        <v>1135</v>
      </c>
      <c r="E407" s="1"/>
      <c r="F407" s="1"/>
      <c r="G407" s="1"/>
      <c r="H407" s="1"/>
      <c r="I407" s="1"/>
      <c r="J407" s="1"/>
      <c r="K407" s="1"/>
      <c r="L407" s="1"/>
      <c r="M407" s="1"/>
      <c r="N407" s="1"/>
      <c r="O407" s="1"/>
      <c r="P407" s="1"/>
    </row>
    <row r="408" spans="2:16" x14ac:dyDescent="0.25">
      <c r="B408" s="2" t="s">
        <v>20</v>
      </c>
      <c r="C408" s="1"/>
      <c r="D408" s="1">
        <v>90</v>
      </c>
      <c r="E408" s="1"/>
      <c r="F408" s="1"/>
      <c r="G408" s="1"/>
      <c r="H408" s="1"/>
      <c r="I408" s="1"/>
      <c r="J408" s="1"/>
      <c r="K408" s="1"/>
      <c r="L408" s="1"/>
      <c r="M408" s="1"/>
      <c r="N408" s="1"/>
      <c r="O408" s="1"/>
      <c r="P408" s="1"/>
    </row>
    <row r="409" spans="2:16" x14ac:dyDescent="0.25">
      <c r="B409" s="2" t="s">
        <v>21</v>
      </c>
      <c r="C409" s="1"/>
      <c r="D409" s="1">
        <v>5</v>
      </c>
      <c r="E409" s="1"/>
      <c r="F409" s="1"/>
      <c r="G409" s="1"/>
      <c r="H409" s="1"/>
      <c r="I409" s="1"/>
      <c r="J409" s="1"/>
      <c r="K409" s="1"/>
      <c r="L409" s="1"/>
      <c r="M409" s="1"/>
      <c r="N409" s="1"/>
      <c r="O409" s="1"/>
      <c r="P409" s="1"/>
    </row>
    <row r="410" spans="2:16" x14ac:dyDescent="0.25">
      <c r="B410" s="2" t="s">
        <v>22</v>
      </c>
      <c r="C410" s="1"/>
      <c r="D410" s="1">
        <v>100</v>
      </c>
      <c r="E410" s="1"/>
      <c r="F410" s="1"/>
      <c r="G410" s="1"/>
      <c r="H410" s="1"/>
      <c r="I410" s="1"/>
      <c r="J410" s="1"/>
      <c r="K410" s="1"/>
      <c r="L410" s="1"/>
      <c r="M410" s="1"/>
      <c r="N410" s="1"/>
      <c r="O410" s="1"/>
      <c r="P410" s="1"/>
    </row>
    <row r="411" spans="2:16" x14ac:dyDescent="0.25">
      <c r="B411" s="2" t="s">
        <v>23</v>
      </c>
      <c r="C411" s="1"/>
      <c r="D411" s="1" t="s">
        <v>24</v>
      </c>
      <c r="E411" s="1"/>
      <c r="F411" s="1"/>
      <c r="G411" s="1"/>
      <c r="H411" s="1"/>
      <c r="I411" s="1"/>
      <c r="J411" s="1"/>
      <c r="K411" s="1"/>
      <c r="L411" s="1"/>
      <c r="M411" s="1"/>
      <c r="N411" s="1"/>
      <c r="O411" s="1"/>
      <c r="P411" s="1"/>
    </row>
    <row r="412" spans="2:16" x14ac:dyDescent="0.25">
      <c r="B412" s="2" t="s">
        <v>25</v>
      </c>
      <c r="C412" s="1"/>
      <c r="D412" s="1" t="s">
        <v>26</v>
      </c>
      <c r="E412" s="1"/>
      <c r="F412" s="1"/>
      <c r="G412" s="1"/>
      <c r="H412" s="1"/>
      <c r="I412" s="1"/>
      <c r="J412" s="1"/>
      <c r="K412" s="1"/>
      <c r="L412" s="1"/>
      <c r="M412" s="1"/>
      <c r="N412" s="1"/>
      <c r="O412" s="1"/>
      <c r="P412" s="1"/>
    </row>
    <row r="413" spans="2:16" x14ac:dyDescent="0.25">
      <c r="B413" s="2" t="s">
        <v>27</v>
      </c>
      <c r="C413" s="1"/>
      <c r="D413" s="1" t="s">
        <v>1269</v>
      </c>
      <c r="E413" s="1"/>
      <c r="F413" s="1"/>
      <c r="G413" s="1"/>
      <c r="H413" s="1"/>
      <c r="I413" s="1"/>
      <c r="J413" s="1"/>
      <c r="K413" s="1"/>
      <c r="L413" s="1"/>
      <c r="M413" s="1"/>
      <c r="N413" s="1"/>
      <c r="O413" s="1"/>
      <c r="P413" s="1"/>
    </row>
    <row r="414" spans="2:16" x14ac:dyDescent="0.25">
      <c r="B414" s="2" t="s">
        <v>29</v>
      </c>
      <c r="C414" s="1"/>
      <c r="D414" s="1"/>
      <c r="E414" s="1"/>
      <c r="F414" s="1"/>
      <c r="G414" s="1"/>
      <c r="H414" s="1"/>
      <c r="I414" s="1"/>
      <c r="J414" s="1"/>
      <c r="K414" s="1"/>
      <c r="L414" s="1"/>
      <c r="M414" s="1"/>
      <c r="N414" s="1"/>
      <c r="O414" s="1"/>
      <c r="P414" s="1"/>
    </row>
    <row r="415" spans="2:16" x14ac:dyDescent="0.25">
      <c r="B415" s="2" t="s">
        <v>30</v>
      </c>
      <c r="C415" s="1"/>
      <c r="D415" s="1" t="s">
        <v>1136</v>
      </c>
      <c r="E415" s="1"/>
      <c r="F415" s="1"/>
      <c r="G415" s="1"/>
      <c r="H415" s="1"/>
      <c r="I415" s="1"/>
      <c r="J415" s="1"/>
      <c r="K415" s="1"/>
      <c r="L415" s="1"/>
      <c r="M415" s="1"/>
      <c r="N415" s="1"/>
      <c r="O415" s="1"/>
      <c r="P415" s="1"/>
    </row>
    <row r="416" spans="2:16" x14ac:dyDescent="0.25">
      <c r="B416" s="2" t="s">
        <v>32</v>
      </c>
      <c r="C416" s="1"/>
      <c r="D416" s="1" t="s">
        <v>51</v>
      </c>
      <c r="E416" s="1"/>
      <c r="F416" s="1"/>
      <c r="G416" s="1"/>
      <c r="H416" s="1"/>
      <c r="I416" s="1"/>
      <c r="J416" s="1"/>
      <c r="K416" s="1"/>
      <c r="L416" s="1"/>
      <c r="M416" s="1"/>
      <c r="N416" s="1"/>
      <c r="O416" s="1"/>
      <c r="P416" s="1"/>
    </row>
    <row r="417" spans="2:16" x14ac:dyDescent="0.25">
      <c r="B417" s="2" t="s">
        <v>34</v>
      </c>
      <c r="C417" s="1"/>
      <c r="D417" s="1" t="s">
        <v>52</v>
      </c>
      <c r="E417" s="1"/>
      <c r="F417" s="1"/>
      <c r="G417" s="1"/>
      <c r="H417" s="1"/>
      <c r="I417" s="1"/>
      <c r="J417" s="1"/>
      <c r="K417" s="1"/>
      <c r="L417" s="1"/>
      <c r="M417" s="1"/>
      <c r="N417" s="1"/>
      <c r="O417" s="1"/>
      <c r="P417" s="1"/>
    </row>
    <row r="419" spans="2:16" x14ac:dyDescent="0.25">
      <c r="B419" s="2" t="s">
        <v>5</v>
      </c>
      <c r="C419" s="1"/>
      <c r="D419" s="1" t="s">
        <v>1137</v>
      </c>
      <c r="E419" s="1"/>
      <c r="F419" s="1"/>
      <c r="G419" s="1"/>
      <c r="H419" s="1"/>
      <c r="I419" s="1"/>
      <c r="J419" s="1"/>
      <c r="K419" s="1"/>
      <c r="L419" s="1"/>
      <c r="M419" s="1"/>
      <c r="N419" s="1"/>
      <c r="O419" s="1"/>
      <c r="P419" s="1"/>
    </row>
    <row r="420" spans="2:16" x14ac:dyDescent="0.25">
      <c r="B420" s="2" t="s">
        <v>7</v>
      </c>
      <c r="C420" s="1"/>
      <c r="D420" s="1" t="s">
        <v>149</v>
      </c>
      <c r="E420" s="1"/>
      <c r="F420" s="1"/>
      <c r="G420" s="1"/>
      <c r="H420" s="1"/>
      <c r="I420" s="1"/>
      <c r="J420" s="1"/>
      <c r="K420" s="1"/>
      <c r="L420" s="1"/>
      <c r="M420" s="1"/>
      <c r="N420" s="1"/>
      <c r="O420" s="1"/>
      <c r="P420" s="1"/>
    </row>
    <row r="421" spans="2:16" x14ac:dyDescent="0.25">
      <c r="B421" s="2" t="s">
        <v>9</v>
      </c>
      <c r="C421" s="1"/>
      <c r="D421" s="1" t="s">
        <v>1138</v>
      </c>
      <c r="E421" s="1"/>
      <c r="F421" s="1"/>
      <c r="G421" s="1"/>
      <c r="H421" s="1"/>
      <c r="I421" s="1"/>
      <c r="J421" s="1"/>
      <c r="K421" s="1"/>
      <c r="L421" s="1"/>
      <c r="M421" s="1"/>
      <c r="N421" s="1"/>
      <c r="O421" s="1"/>
      <c r="P421" s="1"/>
    </row>
    <row r="422" spans="2:16" x14ac:dyDescent="0.25">
      <c r="B422" s="2" t="s">
        <v>11</v>
      </c>
      <c r="C422" s="1"/>
      <c r="D422" s="1" t="s">
        <v>1139</v>
      </c>
      <c r="E422" s="1"/>
      <c r="F422" s="1"/>
      <c r="G422" s="1"/>
      <c r="H422" s="1"/>
      <c r="I422" s="1"/>
      <c r="J422" s="1"/>
      <c r="K422" s="1"/>
      <c r="L422" s="1"/>
      <c r="M422" s="1"/>
      <c r="N422" s="1"/>
      <c r="O422" s="1"/>
      <c r="P422" s="1"/>
    </row>
    <row r="423" spans="2:16" x14ac:dyDescent="0.25">
      <c r="B423" s="2" t="s">
        <v>13</v>
      </c>
      <c r="C423" s="1"/>
      <c r="D423" s="1" t="s">
        <v>1140</v>
      </c>
      <c r="E423" s="1"/>
      <c r="F423" s="1"/>
      <c r="G423" s="1"/>
      <c r="H423" s="1"/>
      <c r="I423" s="1"/>
      <c r="J423" s="1"/>
      <c r="K423" s="1"/>
      <c r="L423" s="1"/>
      <c r="M423" s="1"/>
      <c r="N423" s="1"/>
      <c r="O423" s="1"/>
      <c r="P423" s="1"/>
    </row>
    <row r="424" spans="2:16" x14ac:dyDescent="0.25">
      <c r="B424" s="2" t="s">
        <v>15</v>
      </c>
      <c r="C424" s="1"/>
      <c r="D424" s="1"/>
      <c r="E424" s="1"/>
      <c r="F424" s="1"/>
      <c r="G424" s="1"/>
      <c r="H424" s="1"/>
      <c r="I424" s="1"/>
      <c r="J424" s="1"/>
      <c r="K424" s="1"/>
      <c r="L424" s="1"/>
      <c r="M424" s="1"/>
      <c r="N424" s="1"/>
      <c r="O424" s="1"/>
      <c r="P424" s="1"/>
    </row>
    <row r="425" spans="2:16" x14ac:dyDescent="0.25">
      <c r="B425" s="2" t="s">
        <v>16</v>
      </c>
      <c r="C425" s="1"/>
      <c r="D425" s="1"/>
      <c r="E425" s="1"/>
      <c r="F425" s="1"/>
      <c r="G425" s="1"/>
      <c r="H425" s="1"/>
      <c r="I425" s="1"/>
      <c r="J425" s="1"/>
      <c r="K425" s="1"/>
      <c r="L425" s="1"/>
      <c r="M425" s="1"/>
      <c r="N425" s="1"/>
      <c r="O425" s="1"/>
      <c r="P425" s="1"/>
    </row>
    <row r="426" spans="2:16" x14ac:dyDescent="0.25">
      <c r="B426" s="2" t="s">
        <v>17</v>
      </c>
      <c r="C426" s="1"/>
      <c r="D426" s="1"/>
      <c r="E426" s="1"/>
      <c r="F426" s="1"/>
      <c r="G426" s="1"/>
      <c r="H426" s="1"/>
      <c r="I426" s="1"/>
      <c r="J426" s="1"/>
      <c r="K426" s="1"/>
      <c r="L426" s="1"/>
      <c r="M426" s="1"/>
      <c r="N426" s="1"/>
      <c r="O426" s="1"/>
      <c r="P426" s="1"/>
    </row>
    <row r="427" spans="2:16" x14ac:dyDescent="0.25">
      <c r="B427" s="2" t="s">
        <v>18</v>
      </c>
      <c r="C427" s="1"/>
      <c r="D427" s="1" t="s">
        <v>609</v>
      </c>
      <c r="E427" s="1"/>
      <c r="F427" s="1"/>
      <c r="G427" s="1"/>
      <c r="H427" s="1"/>
      <c r="I427" s="1"/>
      <c r="J427" s="1"/>
      <c r="K427" s="1"/>
      <c r="L427" s="1"/>
      <c r="M427" s="1"/>
      <c r="N427" s="1"/>
      <c r="O427" s="1"/>
      <c r="P427" s="1"/>
    </row>
    <row r="428" spans="2:16" x14ac:dyDescent="0.25">
      <c r="B428" s="2" t="s">
        <v>20</v>
      </c>
      <c r="C428" s="1"/>
      <c r="D428" s="1">
        <v>8</v>
      </c>
      <c r="E428" s="1"/>
      <c r="F428" s="1"/>
      <c r="G428" s="1"/>
      <c r="H428" s="1"/>
      <c r="I428" s="1"/>
      <c r="J428" s="1"/>
      <c r="K428" s="1"/>
      <c r="L428" s="1"/>
      <c r="M428" s="1"/>
      <c r="N428" s="1"/>
      <c r="O428" s="1"/>
      <c r="P428" s="1"/>
    </row>
    <row r="429" spans="2:16" x14ac:dyDescent="0.25">
      <c r="B429" s="2" t="s">
        <v>21</v>
      </c>
      <c r="C429" s="1"/>
      <c r="D429" s="1">
        <v>1</v>
      </c>
      <c r="E429" s="1"/>
      <c r="F429" s="1"/>
      <c r="G429" s="1"/>
      <c r="H429" s="1"/>
      <c r="I429" s="1"/>
      <c r="J429" s="1"/>
      <c r="K429" s="1"/>
      <c r="L429" s="1"/>
      <c r="M429" s="1"/>
      <c r="N429" s="1"/>
      <c r="O429" s="1"/>
      <c r="P429" s="1"/>
    </row>
    <row r="430" spans="2:16" x14ac:dyDescent="0.25">
      <c r="B430" s="2" t="s">
        <v>22</v>
      </c>
      <c r="C430" s="1"/>
      <c r="D430" s="1">
        <v>10</v>
      </c>
      <c r="E430" s="1"/>
      <c r="F430" s="1"/>
      <c r="G430" s="1"/>
      <c r="H430" s="1"/>
      <c r="I430" s="1"/>
      <c r="J430" s="1"/>
      <c r="K430" s="1"/>
      <c r="L430" s="1"/>
      <c r="M430" s="1"/>
      <c r="N430" s="1"/>
      <c r="O430" s="1"/>
      <c r="P430" s="1"/>
    </row>
    <row r="431" spans="2:16" x14ac:dyDescent="0.25">
      <c r="B431" s="2" t="s">
        <v>23</v>
      </c>
      <c r="C431" s="1"/>
      <c r="D431" s="1" t="s">
        <v>24</v>
      </c>
      <c r="E431" s="1"/>
      <c r="F431" s="1"/>
      <c r="G431" s="1"/>
      <c r="H431" s="1"/>
      <c r="I431" s="1"/>
      <c r="J431" s="1"/>
      <c r="K431" s="1"/>
      <c r="L431" s="1"/>
      <c r="M431" s="1"/>
      <c r="N431" s="1"/>
      <c r="O431" s="1"/>
      <c r="P431" s="1"/>
    </row>
    <row r="432" spans="2:16" x14ac:dyDescent="0.25">
      <c r="B432" s="2" t="s">
        <v>25</v>
      </c>
      <c r="C432" s="1"/>
      <c r="D432" s="1" t="s">
        <v>26</v>
      </c>
      <c r="E432" s="1"/>
      <c r="F432" s="1"/>
      <c r="G432" s="1"/>
      <c r="H432" s="1"/>
      <c r="I432" s="1"/>
      <c r="J432" s="1"/>
      <c r="K432" s="1"/>
      <c r="L432" s="1"/>
      <c r="M432" s="1"/>
      <c r="N432" s="1"/>
      <c r="O432" s="1"/>
      <c r="P432" s="1"/>
    </row>
    <row r="433" spans="2:16" x14ac:dyDescent="0.25">
      <c r="B433" s="2" t="s">
        <v>27</v>
      </c>
      <c r="C433" s="1"/>
      <c r="D433" s="1" t="s">
        <v>1269</v>
      </c>
      <c r="E433" s="1"/>
      <c r="F433" s="1"/>
      <c r="G433" s="1"/>
      <c r="H433" s="1"/>
      <c r="I433" s="1"/>
      <c r="J433" s="1"/>
      <c r="K433" s="1"/>
      <c r="L433" s="1"/>
      <c r="M433" s="1"/>
      <c r="N433" s="1"/>
      <c r="O433" s="1"/>
      <c r="P433" s="1"/>
    </row>
    <row r="434" spans="2:16" x14ac:dyDescent="0.25">
      <c r="B434" s="2" t="s">
        <v>29</v>
      </c>
      <c r="C434" s="1"/>
      <c r="D434" s="1"/>
      <c r="E434" s="1"/>
      <c r="F434" s="1"/>
      <c r="G434" s="1"/>
      <c r="H434" s="1"/>
      <c r="I434" s="1"/>
      <c r="J434" s="1"/>
      <c r="K434" s="1"/>
      <c r="L434" s="1"/>
      <c r="M434" s="1"/>
      <c r="N434" s="1"/>
      <c r="O434" s="1"/>
      <c r="P434" s="1"/>
    </row>
    <row r="435" spans="2:16" x14ac:dyDescent="0.25">
      <c r="B435" s="2" t="s">
        <v>30</v>
      </c>
      <c r="C435" s="1"/>
      <c r="D435" s="1" t="s">
        <v>1141</v>
      </c>
      <c r="E435" s="1"/>
      <c r="F435" s="1"/>
      <c r="G435" s="1"/>
      <c r="H435" s="1"/>
      <c r="I435" s="1"/>
      <c r="J435" s="1"/>
      <c r="K435" s="1"/>
      <c r="L435" s="1"/>
      <c r="M435" s="1"/>
      <c r="N435" s="1"/>
      <c r="O435" s="1"/>
      <c r="P435" s="1"/>
    </row>
    <row r="436" spans="2:16" x14ac:dyDescent="0.25">
      <c r="B436" s="2" t="s">
        <v>32</v>
      </c>
      <c r="C436" s="1"/>
      <c r="D436" s="1" t="s">
        <v>1082</v>
      </c>
      <c r="E436" s="1"/>
      <c r="F436" s="1"/>
      <c r="G436" s="1"/>
      <c r="H436" s="1"/>
      <c r="I436" s="1"/>
      <c r="J436" s="1"/>
      <c r="K436" s="1"/>
      <c r="L436" s="1"/>
      <c r="M436" s="1"/>
      <c r="N436" s="1"/>
      <c r="O436" s="1"/>
      <c r="P436" s="1"/>
    </row>
    <row r="437" spans="2:16" x14ac:dyDescent="0.25">
      <c r="B437" s="2" t="s">
        <v>34</v>
      </c>
      <c r="C437" s="1"/>
      <c r="D437" s="1" t="s">
        <v>52</v>
      </c>
      <c r="E437" s="1"/>
      <c r="F437" s="1"/>
      <c r="G437" s="1"/>
      <c r="H437" s="1"/>
      <c r="I437" s="1"/>
      <c r="J437" s="1"/>
      <c r="K437" s="1"/>
      <c r="L437" s="1"/>
      <c r="M437" s="1"/>
      <c r="N437" s="1"/>
      <c r="O437" s="1"/>
      <c r="P437" s="1"/>
    </row>
  </sheetData>
  <mergeCells count="763">
    <mergeCell ref="B437:C437"/>
    <mergeCell ref="D437:P437"/>
    <mergeCell ref="B432:C432"/>
    <mergeCell ref="D432:P432"/>
    <mergeCell ref="B433:C433"/>
    <mergeCell ref="D433:P433"/>
    <mergeCell ref="B434:C434"/>
    <mergeCell ref="D434:P434"/>
    <mergeCell ref="B435:C435"/>
    <mergeCell ref="D435:P435"/>
    <mergeCell ref="B436:C436"/>
    <mergeCell ref="D436:P436"/>
    <mergeCell ref="B427:C427"/>
    <mergeCell ref="D427:P427"/>
    <mergeCell ref="B428:C428"/>
    <mergeCell ref="D428:P428"/>
    <mergeCell ref="B429:C429"/>
    <mergeCell ref="D429:P429"/>
    <mergeCell ref="B430:C430"/>
    <mergeCell ref="D430:P430"/>
    <mergeCell ref="B431:C431"/>
    <mergeCell ref="D431:P431"/>
    <mergeCell ref="B422:C422"/>
    <mergeCell ref="D422:P422"/>
    <mergeCell ref="B423:C423"/>
    <mergeCell ref="D423:P423"/>
    <mergeCell ref="B424:C424"/>
    <mergeCell ref="D424:P424"/>
    <mergeCell ref="B425:C425"/>
    <mergeCell ref="D425:P425"/>
    <mergeCell ref="B426:C426"/>
    <mergeCell ref="D426:P426"/>
    <mergeCell ref="B416:C416"/>
    <mergeCell ref="D416:P416"/>
    <mergeCell ref="B417:C417"/>
    <mergeCell ref="D417:P417"/>
    <mergeCell ref="B419:C419"/>
    <mergeCell ref="D419:P419"/>
    <mergeCell ref="B420:C420"/>
    <mergeCell ref="D420:P420"/>
    <mergeCell ref="B421:C421"/>
    <mergeCell ref="D421:P421"/>
    <mergeCell ref="B411:C411"/>
    <mergeCell ref="D411:P411"/>
    <mergeCell ref="B412:C412"/>
    <mergeCell ref="D412:P412"/>
    <mergeCell ref="B413:C413"/>
    <mergeCell ref="D413:P413"/>
    <mergeCell ref="B414:C414"/>
    <mergeCell ref="D414:P414"/>
    <mergeCell ref="B415:C415"/>
    <mergeCell ref="D415:P415"/>
    <mergeCell ref="B406:C406"/>
    <mergeCell ref="D406:P406"/>
    <mergeCell ref="B407:C407"/>
    <mergeCell ref="D407:P407"/>
    <mergeCell ref="B408:C408"/>
    <mergeCell ref="D408:P408"/>
    <mergeCell ref="B409:C409"/>
    <mergeCell ref="D409:P409"/>
    <mergeCell ref="B410:C410"/>
    <mergeCell ref="D410:P410"/>
    <mergeCell ref="B401:C401"/>
    <mergeCell ref="D401:P401"/>
    <mergeCell ref="B402:C402"/>
    <mergeCell ref="D402:P402"/>
    <mergeCell ref="B403:C403"/>
    <mergeCell ref="D403:P403"/>
    <mergeCell ref="B404:C404"/>
    <mergeCell ref="D404:P404"/>
    <mergeCell ref="B405:C405"/>
    <mergeCell ref="D405:P405"/>
    <mergeCell ref="B395:C395"/>
    <mergeCell ref="D395:P395"/>
    <mergeCell ref="B396:C396"/>
    <mergeCell ref="D396:P396"/>
    <mergeCell ref="B397:C397"/>
    <mergeCell ref="D397:P397"/>
    <mergeCell ref="B399:C399"/>
    <mergeCell ref="D399:P399"/>
    <mergeCell ref="B400:C400"/>
    <mergeCell ref="D400:P400"/>
    <mergeCell ref="B390:C390"/>
    <mergeCell ref="D390:P390"/>
    <mergeCell ref="B391:C391"/>
    <mergeCell ref="D391:P391"/>
    <mergeCell ref="B392:C392"/>
    <mergeCell ref="D392:P392"/>
    <mergeCell ref="B393:C393"/>
    <mergeCell ref="D393:P393"/>
    <mergeCell ref="B394:C394"/>
    <mergeCell ref="D394:P394"/>
    <mergeCell ref="B385:C385"/>
    <mergeCell ref="D385:P385"/>
    <mergeCell ref="B386:C386"/>
    <mergeCell ref="D386:P386"/>
    <mergeCell ref="B387:C387"/>
    <mergeCell ref="D387:P387"/>
    <mergeCell ref="B388:C388"/>
    <mergeCell ref="D388:P388"/>
    <mergeCell ref="B389:C389"/>
    <mergeCell ref="D389:P389"/>
    <mergeCell ref="B380:C380"/>
    <mergeCell ref="D380:P380"/>
    <mergeCell ref="B381:C381"/>
    <mergeCell ref="D381:P381"/>
    <mergeCell ref="B382:C382"/>
    <mergeCell ref="D382:P382"/>
    <mergeCell ref="B383:C383"/>
    <mergeCell ref="D383:P383"/>
    <mergeCell ref="B384:C384"/>
    <mergeCell ref="D384:P384"/>
    <mergeCell ref="B374:C374"/>
    <mergeCell ref="D374:P374"/>
    <mergeCell ref="B375:C375"/>
    <mergeCell ref="D375:P375"/>
    <mergeCell ref="B376:C376"/>
    <mergeCell ref="D376:P376"/>
    <mergeCell ref="B377:C377"/>
    <mergeCell ref="D377:P377"/>
    <mergeCell ref="B379:C379"/>
    <mergeCell ref="D379:P379"/>
    <mergeCell ref="B369:C369"/>
    <mergeCell ref="D369:P369"/>
    <mergeCell ref="B370:C370"/>
    <mergeCell ref="D370:P370"/>
    <mergeCell ref="B371:C371"/>
    <mergeCell ref="D371:P371"/>
    <mergeCell ref="B372:C372"/>
    <mergeCell ref="D372:P372"/>
    <mergeCell ref="B373:C373"/>
    <mergeCell ref="D373:P373"/>
    <mergeCell ref="B364:C364"/>
    <mergeCell ref="D364:P364"/>
    <mergeCell ref="B365:C365"/>
    <mergeCell ref="D365:P365"/>
    <mergeCell ref="B366:C366"/>
    <mergeCell ref="D366:P366"/>
    <mergeCell ref="B367:C367"/>
    <mergeCell ref="D367:P367"/>
    <mergeCell ref="B368:C368"/>
    <mergeCell ref="D368:P368"/>
    <mergeCell ref="B359:C359"/>
    <mergeCell ref="D359:P359"/>
    <mergeCell ref="B360:C360"/>
    <mergeCell ref="D360:P360"/>
    <mergeCell ref="B361:C361"/>
    <mergeCell ref="D361:P361"/>
    <mergeCell ref="B362:C362"/>
    <mergeCell ref="D362:P362"/>
    <mergeCell ref="B363:C363"/>
    <mergeCell ref="D363:P363"/>
    <mergeCell ref="B353:C353"/>
    <mergeCell ref="D353:P353"/>
    <mergeCell ref="B354:C354"/>
    <mergeCell ref="D354:P354"/>
    <mergeCell ref="B355:C355"/>
    <mergeCell ref="D355:P355"/>
    <mergeCell ref="B356:C356"/>
    <mergeCell ref="D356:P356"/>
    <mergeCell ref="B357:C357"/>
    <mergeCell ref="D357:P357"/>
    <mergeCell ref="B348:C348"/>
    <mergeCell ref="D348:P348"/>
    <mergeCell ref="B349:C349"/>
    <mergeCell ref="D349:P349"/>
    <mergeCell ref="B350:C350"/>
    <mergeCell ref="D350:P350"/>
    <mergeCell ref="B351:C351"/>
    <mergeCell ref="D351:P351"/>
    <mergeCell ref="B352:C352"/>
    <mergeCell ref="D352:P352"/>
    <mergeCell ref="B343:C343"/>
    <mergeCell ref="D343:P343"/>
    <mergeCell ref="B344:C344"/>
    <mergeCell ref="D344:P344"/>
    <mergeCell ref="B345:C345"/>
    <mergeCell ref="D345:P345"/>
    <mergeCell ref="B346:C346"/>
    <mergeCell ref="D346:P346"/>
    <mergeCell ref="B347:C347"/>
    <mergeCell ref="D347:P347"/>
    <mergeCell ref="B337:C337"/>
    <mergeCell ref="D337:P337"/>
    <mergeCell ref="B339:C339"/>
    <mergeCell ref="D339:P339"/>
    <mergeCell ref="B340:C340"/>
    <mergeCell ref="D340:P340"/>
    <mergeCell ref="B341:C341"/>
    <mergeCell ref="D341:P341"/>
    <mergeCell ref="B342:C342"/>
    <mergeCell ref="D342:P342"/>
    <mergeCell ref="B332:C332"/>
    <mergeCell ref="D332:P332"/>
    <mergeCell ref="B333:C333"/>
    <mergeCell ref="D333:P333"/>
    <mergeCell ref="B334:C334"/>
    <mergeCell ref="D334:P334"/>
    <mergeCell ref="B335:C335"/>
    <mergeCell ref="D335:P335"/>
    <mergeCell ref="B336:C336"/>
    <mergeCell ref="D336:P336"/>
    <mergeCell ref="B327:C327"/>
    <mergeCell ref="D327:P327"/>
    <mergeCell ref="B328:C328"/>
    <mergeCell ref="D328:P328"/>
    <mergeCell ref="B329:C329"/>
    <mergeCell ref="D329:P329"/>
    <mergeCell ref="B330:C330"/>
    <mergeCell ref="D330:P330"/>
    <mergeCell ref="B331:C331"/>
    <mergeCell ref="D331:P331"/>
    <mergeCell ref="B322:C322"/>
    <mergeCell ref="D322:P322"/>
    <mergeCell ref="B323:C323"/>
    <mergeCell ref="D323:P323"/>
    <mergeCell ref="B324:C324"/>
    <mergeCell ref="D324:P324"/>
    <mergeCell ref="B325:C325"/>
    <mergeCell ref="D325:P325"/>
    <mergeCell ref="B326:C326"/>
    <mergeCell ref="D326:P326"/>
    <mergeCell ref="B316:C316"/>
    <mergeCell ref="D316:P316"/>
    <mergeCell ref="B317:C317"/>
    <mergeCell ref="D317:P317"/>
    <mergeCell ref="B319:C319"/>
    <mergeCell ref="D319:P319"/>
    <mergeCell ref="B320:C320"/>
    <mergeCell ref="D320:P320"/>
    <mergeCell ref="B321:C321"/>
    <mergeCell ref="D321:P321"/>
    <mergeCell ref="B311:C311"/>
    <mergeCell ref="D311:P311"/>
    <mergeCell ref="B312:C312"/>
    <mergeCell ref="D312:P312"/>
    <mergeCell ref="B313:C313"/>
    <mergeCell ref="D313:P313"/>
    <mergeCell ref="B314:C314"/>
    <mergeCell ref="D314:P314"/>
    <mergeCell ref="B315:C315"/>
    <mergeCell ref="D315:P315"/>
    <mergeCell ref="B306:C306"/>
    <mergeCell ref="D306:P306"/>
    <mergeCell ref="B307:C307"/>
    <mergeCell ref="D307:P307"/>
    <mergeCell ref="B308:C308"/>
    <mergeCell ref="D308:P308"/>
    <mergeCell ref="B309:C309"/>
    <mergeCell ref="D309:P309"/>
    <mergeCell ref="B310:C310"/>
    <mergeCell ref="D310:P310"/>
    <mergeCell ref="B301:C301"/>
    <mergeCell ref="D301:P301"/>
    <mergeCell ref="B302:C302"/>
    <mergeCell ref="D302:P302"/>
    <mergeCell ref="B303:C303"/>
    <mergeCell ref="D303:P303"/>
    <mergeCell ref="B304:C304"/>
    <mergeCell ref="D304:P304"/>
    <mergeCell ref="B305:C305"/>
    <mergeCell ref="D305:P305"/>
    <mergeCell ref="B295:C295"/>
    <mergeCell ref="D295:P295"/>
    <mergeCell ref="B296:C296"/>
    <mergeCell ref="D296:P296"/>
    <mergeCell ref="B297:C297"/>
    <mergeCell ref="D297:P297"/>
    <mergeCell ref="B299:C299"/>
    <mergeCell ref="D299:P299"/>
    <mergeCell ref="B300:C300"/>
    <mergeCell ref="D300:P300"/>
    <mergeCell ref="B290:C290"/>
    <mergeCell ref="D290:P290"/>
    <mergeCell ref="B291:C291"/>
    <mergeCell ref="D291:P291"/>
    <mergeCell ref="B292:C292"/>
    <mergeCell ref="D292:P292"/>
    <mergeCell ref="B293:C293"/>
    <mergeCell ref="D293:P293"/>
    <mergeCell ref="B294:C294"/>
    <mergeCell ref="D294:P294"/>
    <mergeCell ref="B285:C285"/>
    <mergeCell ref="D285:P285"/>
    <mergeCell ref="B286:C286"/>
    <mergeCell ref="D286:P286"/>
    <mergeCell ref="B287:C287"/>
    <mergeCell ref="D287:P287"/>
    <mergeCell ref="B288:C288"/>
    <mergeCell ref="D288:P288"/>
    <mergeCell ref="B289:C289"/>
    <mergeCell ref="D289:P289"/>
    <mergeCell ref="B280:C280"/>
    <mergeCell ref="D280:P280"/>
    <mergeCell ref="B281:C281"/>
    <mergeCell ref="D281:P281"/>
    <mergeCell ref="B282:C282"/>
    <mergeCell ref="D282:P282"/>
    <mergeCell ref="B283:C283"/>
    <mergeCell ref="D283:P283"/>
    <mergeCell ref="B284:C284"/>
    <mergeCell ref="D284:P284"/>
    <mergeCell ref="B274:C274"/>
    <mergeCell ref="D274:P274"/>
    <mergeCell ref="B275:C275"/>
    <mergeCell ref="D275:P275"/>
    <mergeCell ref="B276:C276"/>
    <mergeCell ref="D276:P276"/>
    <mergeCell ref="B277:C277"/>
    <mergeCell ref="D277:P277"/>
    <mergeCell ref="B279:C279"/>
    <mergeCell ref="D279:P279"/>
    <mergeCell ref="B269:C269"/>
    <mergeCell ref="D269:P269"/>
    <mergeCell ref="B270:C270"/>
    <mergeCell ref="D270:P270"/>
    <mergeCell ref="B271:C271"/>
    <mergeCell ref="D271:P271"/>
    <mergeCell ref="B272:C272"/>
    <mergeCell ref="D272:P272"/>
    <mergeCell ref="B273:C273"/>
    <mergeCell ref="D273:P273"/>
    <mergeCell ref="B264:C264"/>
    <mergeCell ref="D264:P264"/>
    <mergeCell ref="B265:C265"/>
    <mergeCell ref="D265:P265"/>
    <mergeCell ref="B266:C266"/>
    <mergeCell ref="D266:P266"/>
    <mergeCell ref="B267:C267"/>
    <mergeCell ref="D267:P267"/>
    <mergeCell ref="B268:C268"/>
    <mergeCell ref="D268:P268"/>
    <mergeCell ref="B259:C259"/>
    <mergeCell ref="D259:P259"/>
    <mergeCell ref="B260:C260"/>
    <mergeCell ref="D260:P260"/>
    <mergeCell ref="B261:C261"/>
    <mergeCell ref="D261:P261"/>
    <mergeCell ref="B262:C262"/>
    <mergeCell ref="D262:P262"/>
    <mergeCell ref="B263:C263"/>
    <mergeCell ref="D263:P263"/>
    <mergeCell ref="B253:C253"/>
    <mergeCell ref="D253:P253"/>
    <mergeCell ref="B254:C254"/>
    <mergeCell ref="D254:P254"/>
    <mergeCell ref="B255:C255"/>
    <mergeCell ref="D255:P255"/>
    <mergeCell ref="B256:C256"/>
    <mergeCell ref="D256:P256"/>
    <mergeCell ref="B257:C257"/>
    <mergeCell ref="D257:P257"/>
    <mergeCell ref="B248:C248"/>
    <mergeCell ref="D248:P248"/>
    <mergeCell ref="B249:C249"/>
    <mergeCell ref="D249:P249"/>
    <mergeCell ref="B250:C250"/>
    <mergeCell ref="D250:P250"/>
    <mergeCell ref="B251:C251"/>
    <mergeCell ref="D251:P251"/>
    <mergeCell ref="B252:C252"/>
    <mergeCell ref="D252:P252"/>
    <mergeCell ref="B243:C243"/>
    <mergeCell ref="D243:P243"/>
    <mergeCell ref="B244:C244"/>
    <mergeCell ref="D244:P244"/>
    <mergeCell ref="B245:C245"/>
    <mergeCell ref="D245:P245"/>
    <mergeCell ref="B246:C246"/>
    <mergeCell ref="D246:P246"/>
    <mergeCell ref="B247:C247"/>
    <mergeCell ref="D247:P247"/>
    <mergeCell ref="B237:C237"/>
    <mergeCell ref="D237:P237"/>
    <mergeCell ref="B239:C239"/>
    <mergeCell ref="D239:P239"/>
    <mergeCell ref="B240:C240"/>
    <mergeCell ref="D240:P240"/>
    <mergeCell ref="B241:C241"/>
    <mergeCell ref="D241:P241"/>
    <mergeCell ref="B242:C242"/>
    <mergeCell ref="D242:P242"/>
    <mergeCell ref="B232:C232"/>
    <mergeCell ref="D232:P232"/>
    <mergeCell ref="B233:C233"/>
    <mergeCell ref="D233:P233"/>
    <mergeCell ref="B234:C234"/>
    <mergeCell ref="D234:P234"/>
    <mergeCell ref="B235:C235"/>
    <mergeCell ref="D235:P235"/>
    <mergeCell ref="B236:C236"/>
    <mergeCell ref="D236:P236"/>
    <mergeCell ref="B227:C227"/>
    <mergeCell ref="D227:P227"/>
    <mergeCell ref="B228:C228"/>
    <mergeCell ref="D228:P228"/>
    <mergeCell ref="B229:C229"/>
    <mergeCell ref="D229:P229"/>
    <mergeCell ref="B230:C230"/>
    <mergeCell ref="D230:P230"/>
    <mergeCell ref="B231:C231"/>
    <mergeCell ref="D231:P231"/>
    <mergeCell ref="B222:C222"/>
    <mergeCell ref="D222:P222"/>
    <mergeCell ref="B223:C223"/>
    <mergeCell ref="D223:P223"/>
    <mergeCell ref="B224:C224"/>
    <mergeCell ref="D224:P224"/>
    <mergeCell ref="B225:C225"/>
    <mergeCell ref="D225:P225"/>
    <mergeCell ref="B226:C226"/>
    <mergeCell ref="D226:P226"/>
    <mergeCell ref="B216:C216"/>
    <mergeCell ref="D216:P216"/>
    <mergeCell ref="B217:C217"/>
    <mergeCell ref="D217:P217"/>
    <mergeCell ref="B219:C219"/>
    <mergeCell ref="D219:P219"/>
    <mergeCell ref="B220:C220"/>
    <mergeCell ref="D220:P220"/>
    <mergeCell ref="B221:C221"/>
    <mergeCell ref="D221:P221"/>
    <mergeCell ref="B211:C211"/>
    <mergeCell ref="D211:P211"/>
    <mergeCell ref="B212:C212"/>
    <mergeCell ref="D212:P212"/>
    <mergeCell ref="B213:C213"/>
    <mergeCell ref="D213:P213"/>
    <mergeCell ref="B214:C214"/>
    <mergeCell ref="D214:P214"/>
    <mergeCell ref="B215:C215"/>
    <mergeCell ref="D215:P215"/>
    <mergeCell ref="B206:C206"/>
    <mergeCell ref="D206:P206"/>
    <mergeCell ref="B207:C207"/>
    <mergeCell ref="D207:P207"/>
    <mergeCell ref="B208:C208"/>
    <mergeCell ref="D208:P208"/>
    <mergeCell ref="B209:C209"/>
    <mergeCell ref="D209:P209"/>
    <mergeCell ref="B210:C210"/>
    <mergeCell ref="D210:P210"/>
    <mergeCell ref="B201:C201"/>
    <mergeCell ref="D201:P201"/>
    <mergeCell ref="B202:C202"/>
    <mergeCell ref="D202:P202"/>
    <mergeCell ref="B203:C203"/>
    <mergeCell ref="D203:P203"/>
    <mergeCell ref="B204:C204"/>
    <mergeCell ref="D204:P204"/>
    <mergeCell ref="B205:C205"/>
    <mergeCell ref="D205:P205"/>
    <mergeCell ref="B195:C195"/>
    <mergeCell ref="D195:P195"/>
    <mergeCell ref="B196:C196"/>
    <mergeCell ref="D196:P196"/>
    <mergeCell ref="B197:C197"/>
    <mergeCell ref="D197:P197"/>
    <mergeCell ref="B199:C199"/>
    <mergeCell ref="D199:P199"/>
    <mergeCell ref="B200:C200"/>
    <mergeCell ref="D200:P200"/>
    <mergeCell ref="B190:C190"/>
    <mergeCell ref="D190:P190"/>
    <mergeCell ref="B191:C191"/>
    <mergeCell ref="D191:P191"/>
    <mergeCell ref="B192:C192"/>
    <mergeCell ref="D192:P192"/>
    <mergeCell ref="B193:C193"/>
    <mergeCell ref="D193:P193"/>
    <mergeCell ref="B194:C194"/>
    <mergeCell ref="D194:P194"/>
    <mergeCell ref="B185:C185"/>
    <mergeCell ref="D185:P185"/>
    <mergeCell ref="B186:C186"/>
    <mergeCell ref="D186:P186"/>
    <mergeCell ref="B187:C187"/>
    <mergeCell ref="D187:P187"/>
    <mergeCell ref="B188:C188"/>
    <mergeCell ref="D188:P188"/>
    <mergeCell ref="B189:C189"/>
    <mergeCell ref="D189:P189"/>
    <mergeCell ref="B180:C180"/>
    <mergeCell ref="D180:P180"/>
    <mergeCell ref="B181:C181"/>
    <mergeCell ref="D181:P181"/>
    <mergeCell ref="B182:C182"/>
    <mergeCell ref="D182:P182"/>
    <mergeCell ref="B183:C183"/>
    <mergeCell ref="D183:P183"/>
    <mergeCell ref="B184:C184"/>
    <mergeCell ref="D184:P184"/>
    <mergeCell ref="B174:C174"/>
    <mergeCell ref="D174:P174"/>
    <mergeCell ref="B175:C175"/>
    <mergeCell ref="D175:P175"/>
    <mergeCell ref="B176:C176"/>
    <mergeCell ref="D176:P176"/>
    <mergeCell ref="B177:C177"/>
    <mergeCell ref="D177:P177"/>
    <mergeCell ref="B179:C179"/>
    <mergeCell ref="D179:P179"/>
    <mergeCell ref="B169:C169"/>
    <mergeCell ref="D169:P169"/>
    <mergeCell ref="B170:C170"/>
    <mergeCell ref="D170:P170"/>
    <mergeCell ref="B171:C171"/>
    <mergeCell ref="D171:P171"/>
    <mergeCell ref="B172:C172"/>
    <mergeCell ref="D172:P172"/>
    <mergeCell ref="B173:C173"/>
    <mergeCell ref="D173:P173"/>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3:C153"/>
    <mergeCell ref="D153:P153"/>
    <mergeCell ref="B154:C154"/>
    <mergeCell ref="D154:P154"/>
    <mergeCell ref="B155:C155"/>
    <mergeCell ref="D155:P155"/>
    <mergeCell ref="B156:C156"/>
    <mergeCell ref="D156:P156"/>
    <mergeCell ref="B157:C157"/>
    <mergeCell ref="D157:P157"/>
    <mergeCell ref="B148:C148"/>
    <mergeCell ref="D148:P148"/>
    <mergeCell ref="B149:C149"/>
    <mergeCell ref="D149:P149"/>
    <mergeCell ref="B150:C150"/>
    <mergeCell ref="D150:P150"/>
    <mergeCell ref="B151:C151"/>
    <mergeCell ref="D151:P151"/>
    <mergeCell ref="B152:C152"/>
    <mergeCell ref="D152:P152"/>
    <mergeCell ref="B143:C143"/>
    <mergeCell ref="D143:P143"/>
    <mergeCell ref="B144:C144"/>
    <mergeCell ref="D144:P144"/>
    <mergeCell ref="B145:C145"/>
    <mergeCell ref="D145:P145"/>
    <mergeCell ref="B146:C146"/>
    <mergeCell ref="D146:P146"/>
    <mergeCell ref="B147:C147"/>
    <mergeCell ref="D147:P147"/>
    <mergeCell ref="B137:C137"/>
    <mergeCell ref="D137:P137"/>
    <mergeCell ref="B139:C139"/>
    <mergeCell ref="D139:P139"/>
    <mergeCell ref="B140:C140"/>
    <mergeCell ref="D140:P140"/>
    <mergeCell ref="B141:C141"/>
    <mergeCell ref="D141:P141"/>
    <mergeCell ref="B142:C142"/>
    <mergeCell ref="D142:P142"/>
    <mergeCell ref="B132:C132"/>
    <mergeCell ref="D132:P132"/>
    <mergeCell ref="B133:C133"/>
    <mergeCell ref="D133:P133"/>
    <mergeCell ref="B134:C134"/>
    <mergeCell ref="D134:P134"/>
    <mergeCell ref="B135:C135"/>
    <mergeCell ref="D135:P135"/>
    <mergeCell ref="B136:C136"/>
    <mergeCell ref="D136:P136"/>
    <mergeCell ref="B127:C127"/>
    <mergeCell ref="D127:P127"/>
    <mergeCell ref="B128:C128"/>
    <mergeCell ref="D128:P128"/>
    <mergeCell ref="B129:C129"/>
    <mergeCell ref="D129:P129"/>
    <mergeCell ref="B130:C130"/>
    <mergeCell ref="D130:P130"/>
    <mergeCell ref="B131:C131"/>
    <mergeCell ref="D131:P131"/>
    <mergeCell ref="B122:C122"/>
    <mergeCell ref="D122:P122"/>
    <mergeCell ref="B123:C123"/>
    <mergeCell ref="D123:P123"/>
    <mergeCell ref="B124:C124"/>
    <mergeCell ref="D124:P124"/>
    <mergeCell ref="B125:C125"/>
    <mergeCell ref="D125:P125"/>
    <mergeCell ref="B126:C126"/>
    <mergeCell ref="D126:P126"/>
    <mergeCell ref="B116:C116"/>
    <mergeCell ref="D116:P116"/>
    <mergeCell ref="B117:C117"/>
    <mergeCell ref="D117:P117"/>
    <mergeCell ref="B119:C119"/>
    <mergeCell ref="D119:P119"/>
    <mergeCell ref="B120:C120"/>
    <mergeCell ref="D120:P120"/>
    <mergeCell ref="B121:C121"/>
    <mergeCell ref="D121:P121"/>
    <mergeCell ref="B111:C111"/>
    <mergeCell ref="D111:P111"/>
    <mergeCell ref="B112:C112"/>
    <mergeCell ref="D112:P112"/>
    <mergeCell ref="B113:C113"/>
    <mergeCell ref="D113:P113"/>
    <mergeCell ref="B114:C114"/>
    <mergeCell ref="D114:P114"/>
    <mergeCell ref="B115:C115"/>
    <mergeCell ref="D115:P115"/>
    <mergeCell ref="B106:C106"/>
    <mergeCell ref="D106:P106"/>
    <mergeCell ref="B107:C107"/>
    <mergeCell ref="D107:P107"/>
    <mergeCell ref="B108:C108"/>
    <mergeCell ref="D108:P108"/>
    <mergeCell ref="B109:C109"/>
    <mergeCell ref="D109:P109"/>
    <mergeCell ref="B110:C110"/>
    <mergeCell ref="D110:P110"/>
    <mergeCell ref="B101:C101"/>
    <mergeCell ref="D101:P101"/>
    <mergeCell ref="B102:C102"/>
    <mergeCell ref="D102:P102"/>
    <mergeCell ref="B103:C103"/>
    <mergeCell ref="D103:P103"/>
    <mergeCell ref="B104:C104"/>
    <mergeCell ref="D104:P104"/>
    <mergeCell ref="B105:C105"/>
    <mergeCell ref="D105:P105"/>
    <mergeCell ref="C92:P92"/>
    <mergeCell ref="C93:P93"/>
    <mergeCell ref="C94:P94"/>
    <mergeCell ref="C95:P95"/>
    <mergeCell ref="B97:P97"/>
    <mergeCell ref="B99:C99"/>
    <mergeCell ref="D99:P99"/>
    <mergeCell ref="B100:C100"/>
    <mergeCell ref="D100:P100"/>
    <mergeCell ref="C83:P83"/>
    <mergeCell ref="C84:P84"/>
    <mergeCell ref="C85:P85"/>
    <mergeCell ref="C86:P86"/>
    <mergeCell ref="C87:P87"/>
    <mergeCell ref="C88:P88"/>
    <mergeCell ref="C89:P89"/>
    <mergeCell ref="C90:P90"/>
    <mergeCell ref="C91:P91"/>
    <mergeCell ref="C78:F78"/>
    <mergeCell ref="G78:J78"/>
    <mergeCell ref="K78:P78"/>
    <mergeCell ref="C79:F79"/>
    <mergeCell ref="G79:J79"/>
    <mergeCell ref="K79:P79"/>
    <mergeCell ref="B80:P80"/>
    <mergeCell ref="C81:P81"/>
    <mergeCell ref="C82:P82"/>
    <mergeCell ref="C75:F75"/>
    <mergeCell ref="G75:J75"/>
    <mergeCell ref="K75:P75"/>
    <mergeCell ref="C76:F76"/>
    <mergeCell ref="G76:J76"/>
    <mergeCell ref="K76:P76"/>
    <mergeCell ref="C77:F77"/>
    <mergeCell ref="G77:J77"/>
    <mergeCell ref="K77:P77"/>
    <mergeCell ref="C72:F72"/>
    <mergeCell ref="G72:J72"/>
    <mergeCell ref="K72:P72"/>
    <mergeCell ref="C73:F73"/>
    <mergeCell ref="G73:J73"/>
    <mergeCell ref="K73:P73"/>
    <mergeCell ref="C74:F74"/>
    <mergeCell ref="G74:J74"/>
    <mergeCell ref="K74:P74"/>
    <mergeCell ref="C69:F69"/>
    <mergeCell ref="G69:J69"/>
    <mergeCell ref="K69:P69"/>
    <mergeCell ref="C70:F70"/>
    <mergeCell ref="G70:J70"/>
    <mergeCell ref="K70:P70"/>
    <mergeCell ref="C71:F71"/>
    <mergeCell ref="G71:J71"/>
    <mergeCell ref="K71:P71"/>
    <mergeCell ref="C66:F66"/>
    <mergeCell ref="G66:J66"/>
    <mergeCell ref="K66:P66"/>
    <mergeCell ref="C67:F67"/>
    <mergeCell ref="G67:J67"/>
    <mergeCell ref="K67:P67"/>
    <mergeCell ref="C68:F68"/>
    <mergeCell ref="G68:J68"/>
    <mergeCell ref="K68:P68"/>
    <mergeCell ref="B58:O58"/>
    <mergeCell ref="B59:N59"/>
    <mergeCell ref="B60:C60"/>
    <mergeCell ref="B62:O62"/>
    <mergeCell ref="B63:O63"/>
    <mergeCell ref="C64:F64"/>
    <mergeCell ref="G64:J64"/>
    <mergeCell ref="K64:P64"/>
    <mergeCell ref="C65:F65"/>
    <mergeCell ref="G65:J65"/>
    <mergeCell ref="K65:P65"/>
    <mergeCell ref="B45:O45"/>
    <mergeCell ref="B46:N46"/>
    <mergeCell ref="B47:C47"/>
    <mergeCell ref="B49:O49"/>
    <mergeCell ref="B50:N50"/>
    <mergeCell ref="B51:C51"/>
    <mergeCell ref="B54:O54"/>
    <mergeCell ref="B55:N55"/>
    <mergeCell ref="B56:C56"/>
    <mergeCell ref="B31:O31"/>
    <mergeCell ref="B32:N32"/>
    <mergeCell ref="B33:C33"/>
    <mergeCell ref="B36:O36"/>
    <mergeCell ref="B37:N37"/>
    <mergeCell ref="B38:C38"/>
    <mergeCell ref="B41:O41"/>
    <mergeCell ref="B42:N42"/>
    <mergeCell ref="B43:C43"/>
    <mergeCell ref="B18:O18"/>
    <mergeCell ref="B19:N19"/>
    <mergeCell ref="B20:C20"/>
    <mergeCell ref="B22:O22"/>
    <mergeCell ref="B23:N23"/>
    <mergeCell ref="B24:C24"/>
    <mergeCell ref="B27:O27"/>
    <mergeCell ref="B28:N28"/>
    <mergeCell ref="B29:C29"/>
    <mergeCell ref="C10:F10"/>
    <mergeCell ref="G10:J10"/>
    <mergeCell ref="K10:P10"/>
    <mergeCell ref="B11:P11"/>
    <mergeCell ref="C12:P12"/>
    <mergeCell ref="C13:P13"/>
    <mergeCell ref="B14:P14"/>
    <mergeCell ref="B15:N15"/>
    <mergeCell ref="B16:C16"/>
    <mergeCell ref="B1:P1"/>
    <mergeCell ref="B2:N2"/>
    <mergeCell ref="B3:C3"/>
    <mergeCell ref="B6:O6"/>
    <mergeCell ref="B7:O7"/>
    <mergeCell ref="C8:F8"/>
    <mergeCell ref="G8:J8"/>
    <mergeCell ref="K8:P8"/>
    <mergeCell ref="C9:F9"/>
    <mergeCell ref="G9:J9"/>
    <mergeCell ref="K9:P9"/>
  </mergeCells>
  <conditionalFormatting sqref="O4">
    <cfRule type="containsText" dxfId="647" priority="1" operator="containsText" text="Atingiu">
      <formula>NOT(ISERROR(SEARCH("Atingiu",O4)))</formula>
    </cfRule>
    <cfRule type="containsText" dxfId="646" priority="1" operator="containsText" text="Superou">
      <formula>NOT(ISERROR(SEARCH("Superou",O4)))</formula>
    </cfRule>
    <cfRule type="containsText" dxfId="645" priority="1" operator="containsText" text="Não">
      <formula>NOT(ISERROR(SEARCH("Não",O4)))</formula>
    </cfRule>
  </conditionalFormatting>
  <conditionalFormatting sqref="O5">
    <cfRule type="containsText" dxfId="644" priority="2" operator="containsText" text="Atingiu">
      <formula>NOT(ISERROR(SEARCH("Atingiu",O5)))</formula>
    </cfRule>
    <cfRule type="containsText" dxfId="643" priority="2" operator="containsText" text="Superou">
      <formula>NOT(ISERROR(SEARCH("Superou",O5)))</formula>
    </cfRule>
    <cfRule type="containsText" dxfId="642" priority="2" operator="containsText" text="Não">
      <formula>NOT(ISERROR(SEARCH("Não",O5)))</formula>
    </cfRule>
  </conditionalFormatting>
  <conditionalFormatting sqref="P6">
    <cfRule type="cellIs" dxfId="641" priority="3" operator="equal">
      <formula>1</formula>
    </cfRule>
    <cfRule type="cellIs" dxfId="640" priority="3" operator="greaterThan">
      <formula>1</formula>
    </cfRule>
    <cfRule type="cellIs" dxfId="639" priority="3" operator="lessThan">
      <formula>1</formula>
    </cfRule>
  </conditionalFormatting>
  <conditionalFormatting sqref="P7">
    <cfRule type="cellIs" dxfId="638" priority="4" operator="equal">
      <formula>1</formula>
    </cfRule>
    <cfRule type="cellIs" dxfId="637" priority="4" operator="greaterThan">
      <formula>1</formula>
    </cfRule>
    <cfRule type="cellIs" dxfId="636" priority="4" operator="lessThan">
      <formula>1</formula>
    </cfRule>
  </conditionalFormatting>
  <conditionalFormatting sqref="O17">
    <cfRule type="containsText" dxfId="635" priority="5" operator="containsText" text="Atingiu">
      <formula>NOT(ISERROR(SEARCH("Atingiu",O17)))</formula>
    </cfRule>
    <cfRule type="containsText" dxfId="634" priority="5" operator="containsText" text="Superou">
      <formula>NOT(ISERROR(SEARCH("Superou",O17)))</formula>
    </cfRule>
    <cfRule type="containsText" dxfId="633" priority="5" operator="containsText" text="Não">
      <formula>NOT(ISERROR(SEARCH("Não",O17)))</formula>
    </cfRule>
  </conditionalFormatting>
  <conditionalFormatting sqref="P18">
    <cfRule type="cellIs" dxfId="632" priority="6" operator="equal">
      <formula>1</formula>
    </cfRule>
    <cfRule type="cellIs" dxfId="631" priority="6" operator="greaterThan">
      <formula>1</formula>
    </cfRule>
    <cfRule type="cellIs" dxfId="630" priority="6" operator="lessThan">
      <formula>1</formula>
    </cfRule>
  </conditionalFormatting>
  <conditionalFormatting sqref="O21">
    <cfRule type="containsText" dxfId="629" priority="7" operator="containsText" text="Atingiu">
      <formula>NOT(ISERROR(SEARCH("Atingiu",O21)))</formula>
    </cfRule>
    <cfRule type="containsText" dxfId="628" priority="7" operator="containsText" text="Superou">
      <formula>NOT(ISERROR(SEARCH("Superou",O21)))</formula>
    </cfRule>
    <cfRule type="containsText" dxfId="627" priority="7" operator="containsText" text="Não">
      <formula>NOT(ISERROR(SEARCH("Não",O21)))</formula>
    </cfRule>
  </conditionalFormatting>
  <conditionalFormatting sqref="P22">
    <cfRule type="cellIs" dxfId="626" priority="8" operator="equal">
      <formula>1</formula>
    </cfRule>
    <cfRule type="cellIs" dxfId="625" priority="8" operator="greaterThan">
      <formula>1</formula>
    </cfRule>
    <cfRule type="cellIs" dxfId="624" priority="8" operator="lessThan">
      <formula>1</formula>
    </cfRule>
  </conditionalFormatting>
  <conditionalFormatting sqref="O25">
    <cfRule type="containsText" dxfId="623" priority="9" operator="containsText" text="Atingiu">
      <formula>NOT(ISERROR(SEARCH("Atingiu",O25)))</formula>
    </cfRule>
    <cfRule type="containsText" dxfId="622" priority="9" operator="containsText" text="Superou">
      <formula>NOT(ISERROR(SEARCH("Superou",O25)))</formula>
    </cfRule>
    <cfRule type="containsText" dxfId="621" priority="9" operator="containsText" text="Não">
      <formula>NOT(ISERROR(SEARCH("Não",O25)))</formula>
    </cfRule>
  </conditionalFormatting>
  <conditionalFormatting sqref="O26">
    <cfRule type="containsText" dxfId="620" priority="10" operator="containsText" text="Atingiu">
      <formula>NOT(ISERROR(SEARCH("Atingiu",O26)))</formula>
    </cfRule>
    <cfRule type="containsText" dxfId="619" priority="10" operator="containsText" text="Superou">
      <formula>NOT(ISERROR(SEARCH("Superou",O26)))</formula>
    </cfRule>
    <cfRule type="containsText" dxfId="618" priority="10" operator="containsText" text="Não">
      <formula>NOT(ISERROR(SEARCH("Não",O26)))</formula>
    </cfRule>
  </conditionalFormatting>
  <conditionalFormatting sqref="P27">
    <cfRule type="cellIs" dxfId="617" priority="11" operator="equal">
      <formula>1</formula>
    </cfRule>
    <cfRule type="cellIs" dxfId="616" priority="11" operator="greaterThan">
      <formula>1</formula>
    </cfRule>
    <cfRule type="cellIs" dxfId="615" priority="11" operator="lessThan">
      <formula>1</formula>
    </cfRule>
  </conditionalFormatting>
  <conditionalFormatting sqref="O30">
    <cfRule type="containsText" dxfId="614" priority="12" operator="containsText" text="Atingiu">
      <formula>NOT(ISERROR(SEARCH("Atingiu",O30)))</formula>
    </cfRule>
    <cfRule type="containsText" dxfId="613" priority="12" operator="containsText" text="Superou">
      <formula>NOT(ISERROR(SEARCH("Superou",O30)))</formula>
    </cfRule>
    <cfRule type="containsText" dxfId="612" priority="12" operator="containsText" text="Não">
      <formula>NOT(ISERROR(SEARCH("Não",O30)))</formula>
    </cfRule>
  </conditionalFormatting>
  <conditionalFormatting sqref="P31">
    <cfRule type="cellIs" dxfId="611" priority="13" operator="equal">
      <formula>1</formula>
    </cfRule>
    <cfRule type="cellIs" dxfId="610" priority="13" operator="greaterThan">
      <formula>1</formula>
    </cfRule>
    <cfRule type="cellIs" dxfId="609" priority="13" operator="lessThan">
      <formula>1</formula>
    </cfRule>
  </conditionalFormatting>
  <conditionalFormatting sqref="O34">
    <cfRule type="containsText" dxfId="608" priority="14" operator="containsText" text="Atingiu">
      <formula>NOT(ISERROR(SEARCH("Atingiu",O34)))</formula>
    </cfRule>
    <cfRule type="containsText" dxfId="607" priority="14" operator="containsText" text="Superou">
      <formula>NOT(ISERROR(SEARCH("Superou",O34)))</formula>
    </cfRule>
    <cfRule type="containsText" dxfId="606" priority="14" operator="containsText" text="Não">
      <formula>NOT(ISERROR(SEARCH("Não",O34)))</formula>
    </cfRule>
  </conditionalFormatting>
  <conditionalFormatting sqref="O35">
    <cfRule type="containsText" dxfId="605" priority="15" operator="containsText" text="Atingiu">
      <formula>NOT(ISERROR(SEARCH("Atingiu",O35)))</formula>
    </cfRule>
    <cfRule type="containsText" dxfId="604" priority="15" operator="containsText" text="Superou">
      <formula>NOT(ISERROR(SEARCH("Superou",O35)))</formula>
    </cfRule>
    <cfRule type="containsText" dxfId="603" priority="15" operator="containsText" text="Não">
      <formula>NOT(ISERROR(SEARCH("Não",O35)))</formula>
    </cfRule>
  </conditionalFormatting>
  <conditionalFormatting sqref="P36">
    <cfRule type="cellIs" dxfId="602" priority="16" operator="equal">
      <formula>1</formula>
    </cfRule>
    <cfRule type="cellIs" dxfId="601" priority="16" operator="greaterThan">
      <formula>1</formula>
    </cfRule>
    <cfRule type="cellIs" dxfId="600" priority="16" operator="lessThan">
      <formula>1</formula>
    </cfRule>
  </conditionalFormatting>
  <conditionalFormatting sqref="O39">
    <cfRule type="containsText" dxfId="599" priority="17" operator="containsText" text="Atingiu">
      <formula>NOT(ISERROR(SEARCH("Atingiu",O39)))</formula>
    </cfRule>
    <cfRule type="containsText" dxfId="598" priority="17" operator="containsText" text="Superou">
      <formula>NOT(ISERROR(SEARCH("Superou",O39)))</formula>
    </cfRule>
    <cfRule type="containsText" dxfId="597" priority="17" operator="containsText" text="Não">
      <formula>NOT(ISERROR(SEARCH("Não",O39)))</formula>
    </cfRule>
  </conditionalFormatting>
  <conditionalFormatting sqref="O40">
    <cfRule type="containsText" dxfId="596" priority="18" operator="containsText" text="Atingiu">
      <formula>NOT(ISERROR(SEARCH("Atingiu",O40)))</formula>
    </cfRule>
    <cfRule type="containsText" dxfId="595" priority="18" operator="containsText" text="Superou">
      <formula>NOT(ISERROR(SEARCH("Superou",O40)))</formula>
    </cfRule>
    <cfRule type="containsText" dxfId="594" priority="18" operator="containsText" text="Não">
      <formula>NOT(ISERROR(SEARCH("Não",O40)))</formula>
    </cfRule>
  </conditionalFormatting>
  <conditionalFormatting sqref="P41">
    <cfRule type="cellIs" dxfId="593" priority="19" operator="equal">
      <formula>1</formula>
    </cfRule>
    <cfRule type="cellIs" dxfId="592" priority="19" operator="greaterThan">
      <formula>1</formula>
    </cfRule>
    <cfRule type="cellIs" dxfId="591" priority="19" operator="lessThan">
      <formula>1</formula>
    </cfRule>
  </conditionalFormatting>
  <conditionalFormatting sqref="O44">
    <cfRule type="containsText" dxfId="590" priority="20" operator="containsText" text="Atingiu">
      <formula>NOT(ISERROR(SEARCH("Atingiu",O44)))</formula>
    </cfRule>
    <cfRule type="containsText" dxfId="589" priority="20" operator="containsText" text="Superou">
      <formula>NOT(ISERROR(SEARCH("Superou",O44)))</formula>
    </cfRule>
    <cfRule type="containsText" dxfId="588" priority="20" operator="containsText" text="Não">
      <formula>NOT(ISERROR(SEARCH("Não",O44)))</formula>
    </cfRule>
  </conditionalFormatting>
  <conditionalFormatting sqref="P45">
    <cfRule type="cellIs" dxfId="587" priority="21" operator="equal">
      <formula>1</formula>
    </cfRule>
    <cfRule type="cellIs" dxfId="586" priority="21" operator="greaterThan">
      <formula>1</formula>
    </cfRule>
    <cfRule type="cellIs" dxfId="585" priority="21" operator="lessThan">
      <formula>1</formula>
    </cfRule>
  </conditionalFormatting>
  <conditionalFormatting sqref="O48">
    <cfRule type="containsText" dxfId="584" priority="22" operator="containsText" text="Atingiu">
      <formula>NOT(ISERROR(SEARCH("Atingiu",O48)))</formula>
    </cfRule>
    <cfRule type="containsText" dxfId="583" priority="22" operator="containsText" text="Superou">
      <formula>NOT(ISERROR(SEARCH("Superou",O48)))</formula>
    </cfRule>
    <cfRule type="containsText" dxfId="582" priority="22" operator="containsText" text="Não">
      <formula>NOT(ISERROR(SEARCH("Não",O48)))</formula>
    </cfRule>
  </conditionalFormatting>
  <conditionalFormatting sqref="P49">
    <cfRule type="cellIs" dxfId="581" priority="23" operator="equal">
      <formula>1</formula>
    </cfRule>
    <cfRule type="cellIs" dxfId="580" priority="23" operator="greaterThan">
      <formula>1</formula>
    </cfRule>
    <cfRule type="cellIs" dxfId="579" priority="23" operator="lessThan">
      <formula>1</formula>
    </cfRule>
  </conditionalFormatting>
  <conditionalFormatting sqref="O52">
    <cfRule type="containsText" dxfId="578" priority="24" operator="containsText" text="Atingiu">
      <formula>NOT(ISERROR(SEARCH("Atingiu",O52)))</formula>
    </cfRule>
    <cfRule type="containsText" dxfId="577" priority="24" operator="containsText" text="Superou">
      <formula>NOT(ISERROR(SEARCH("Superou",O52)))</formula>
    </cfRule>
    <cfRule type="containsText" dxfId="576" priority="24" operator="containsText" text="Não">
      <formula>NOT(ISERROR(SEARCH("Não",O52)))</formula>
    </cfRule>
  </conditionalFormatting>
  <conditionalFormatting sqref="O53">
    <cfRule type="containsText" dxfId="575" priority="25" operator="containsText" text="Atingiu">
      <formula>NOT(ISERROR(SEARCH("Atingiu",O53)))</formula>
    </cfRule>
    <cfRule type="containsText" dxfId="574" priority="25" operator="containsText" text="Superou">
      <formula>NOT(ISERROR(SEARCH("Superou",O53)))</formula>
    </cfRule>
    <cfRule type="containsText" dxfId="573" priority="25" operator="containsText" text="Não">
      <formula>NOT(ISERROR(SEARCH("Não",O53)))</formula>
    </cfRule>
  </conditionalFormatting>
  <conditionalFormatting sqref="P54">
    <cfRule type="cellIs" dxfId="572" priority="26" operator="equal">
      <formula>1</formula>
    </cfRule>
    <cfRule type="cellIs" dxfId="571" priority="26" operator="greaterThan">
      <formula>1</formula>
    </cfRule>
    <cfRule type="cellIs" dxfId="570" priority="26" operator="lessThan">
      <formula>1</formula>
    </cfRule>
  </conditionalFormatting>
  <conditionalFormatting sqref="O57">
    <cfRule type="containsText" dxfId="569" priority="27" operator="containsText" text="Atingiu">
      <formula>NOT(ISERROR(SEARCH("Atingiu",O57)))</formula>
    </cfRule>
    <cfRule type="containsText" dxfId="568" priority="27" operator="containsText" text="Superou">
      <formula>NOT(ISERROR(SEARCH("Superou",O57)))</formula>
    </cfRule>
    <cfRule type="containsText" dxfId="567" priority="27" operator="containsText" text="Não">
      <formula>NOT(ISERROR(SEARCH("Não",O57)))</formula>
    </cfRule>
  </conditionalFormatting>
  <conditionalFormatting sqref="P58">
    <cfRule type="cellIs" dxfId="566" priority="28" operator="equal">
      <formula>1</formula>
    </cfRule>
    <cfRule type="cellIs" dxfId="565" priority="28" operator="greaterThan">
      <formula>1</formula>
    </cfRule>
    <cfRule type="cellIs" dxfId="564" priority="28" operator="lessThan">
      <formula>1</formula>
    </cfRule>
  </conditionalFormatting>
  <conditionalFormatting sqref="O61">
    <cfRule type="containsText" dxfId="563" priority="29" operator="containsText" text="Atingiu">
      <formula>NOT(ISERROR(SEARCH("Atingiu",O61)))</formula>
    </cfRule>
    <cfRule type="containsText" dxfId="562" priority="29" operator="containsText" text="Superou">
      <formula>NOT(ISERROR(SEARCH("Superou",O61)))</formula>
    </cfRule>
    <cfRule type="containsText" dxfId="561" priority="29" operator="containsText" text="Não">
      <formula>NOT(ISERROR(SEARCH("Não",O61)))</formula>
    </cfRule>
  </conditionalFormatting>
  <conditionalFormatting sqref="P62">
    <cfRule type="cellIs" dxfId="560" priority="30" operator="equal">
      <formula>1</formula>
    </cfRule>
    <cfRule type="cellIs" dxfId="559" priority="30" operator="greaterThan">
      <formula>1</formula>
    </cfRule>
    <cfRule type="cellIs" dxfId="558" priority="30" operator="lessThan">
      <formula>1</formula>
    </cfRule>
  </conditionalFormatting>
  <conditionalFormatting sqref="P63">
    <cfRule type="cellIs" dxfId="557" priority="31" operator="equal">
      <formula>1</formula>
    </cfRule>
    <cfRule type="cellIs" dxfId="556" priority="31" operator="greaterThan">
      <formula>1</formula>
    </cfRule>
    <cfRule type="cellIs" dxfId="555" priority="31" operator="lessThan">
      <formula>1</formula>
    </cfRule>
  </conditionalFormatting>
  <pageMargins left="0.75" right="0.75" top="0.75" bottom="0.5" header="0.5" footer="0.7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08081"/>
  </sheetPr>
  <dimension ref="B1:R16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1588</v>
      </c>
      <c r="C2" s="10"/>
      <c r="D2" s="10"/>
      <c r="E2" s="10"/>
      <c r="F2" s="10"/>
      <c r="G2" s="10"/>
      <c r="H2" s="10"/>
      <c r="I2" s="10"/>
      <c r="J2" s="10"/>
      <c r="K2" s="10"/>
      <c r="L2" s="10"/>
      <c r="M2" s="10"/>
      <c r="N2" s="9"/>
      <c r="O2" s="18" t="s">
        <v>1244</v>
      </c>
      <c r="P2" s="19">
        <v>0.35</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1508</v>
      </c>
      <c r="C4" s="23" t="s">
        <v>1589</v>
      </c>
      <c r="D4" s="24"/>
      <c r="E4" s="24"/>
      <c r="F4" s="24"/>
      <c r="G4" s="25">
        <v>90</v>
      </c>
      <c r="H4" s="25">
        <v>5</v>
      </c>
      <c r="I4" s="25">
        <v>100</v>
      </c>
      <c r="J4" s="26">
        <v>1</v>
      </c>
      <c r="K4" s="27" t="s">
        <v>111</v>
      </c>
      <c r="L4" s="24" t="s">
        <v>109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30" customHeight="1" x14ac:dyDescent="0.25">
      <c r="B6" s="6" t="s">
        <v>1263</v>
      </c>
      <c r="C6" s="6"/>
      <c r="D6" s="6"/>
      <c r="E6" s="6"/>
      <c r="F6" s="6"/>
      <c r="G6" s="6"/>
      <c r="H6" s="6"/>
      <c r="I6" s="6"/>
      <c r="J6" s="6"/>
      <c r="K6" s="6"/>
      <c r="L6" s="6"/>
      <c r="M6" s="6"/>
      <c r="N6" s="6"/>
      <c r="O6" s="6"/>
      <c r="P6" s="31">
        <f>P2*P5</f>
        <v>0</v>
      </c>
    </row>
    <row r="7" spans="2:18" ht="27" customHeight="1" x14ac:dyDescent="0.25">
      <c r="B7" s="32" t="s">
        <v>1264</v>
      </c>
      <c r="C7" s="5" t="s">
        <v>1265</v>
      </c>
      <c r="D7" s="5" t="s">
        <v>1265</v>
      </c>
      <c r="E7" s="5" t="s">
        <v>1265</v>
      </c>
      <c r="F7" s="5" t="s">
        <v>1265</v>
      </c>
      <c r="G7" s="5" t="s">
        <v>1266</v>
      </c>
      <c r="H7" s="5" t="s">
        <v>1266</v>
      </c>
      <c r="I7" s="5" t="s">
        <v>1266</v>
      </c>
      <c r="J7" s="5" t="s">
        <v>1266</v>
      </c>
      <c r="K7" s="5" t="s">
        <v>1267</v>
      </c>
      <c r="L7" s="5" t="s">
        <v>1267</v>
      </c>
      <c r="M7" s="5" t="s">
        <v>1267</v>
      </c>
      <c r="N7" s="5" t="s">
        <v>1267</v>
      </c>
      <c r="O7" s="5" t="s">
        <v>1267</v>
      </c>
      <c r="P7" s="5" t="s">
        <v>1267</v>
      </c>
    </row>
    <row r="8" spans="2:18" ht="27" customHeight="1" x14ac:dyDescent="0.25">
      <c r="B8" s="33" t="s">
        <v>1508</v>
      </c>
      <c r="C8" s="4" t="s">
        <v>1589</v>
      </c>
      <c r="D8" s="4" t="s">
        <v>1589</v>
      </c>
      <c r="E8" s="4" t="s">
        <v>1589</v>
      </c>
      <c r="F8" s="4" t="s">
        <v>1589</v>
      </c>
      <c r="G8" s="4" t="s">
        <v>110</v>
      </c>
      <c r="H8" s="4" t="s">
        <v>110</v>
      </c>
      <c r="I8" s="4" t="s">
        <v>110</v>
      </c>
      <c r="J8" s="4" t="s">
        <v>110</v>
      </c>
      <c r="K8" s="4" t="s">
        <v>66</v>
      </c>
      <c r="L8" s="4" t="s">
        <v>66</v>
      </c>
      <c r="M8" s="4" t="s">
        <v>66</v>
      </c>
      <c r="N8" s="4" t="s">
        <v>66</v>
      </c>
      <c r="O8" s="4" t="s">
        <v>66</v>
      </c>
      <c r="P8" s="4" t="s">
        <v>66</v>
      </c>
    </row>
    <row r="9" spans="2:18" ht="27" customHeight="1" x14ac:dyDescent="0.25">
      <c r="B9" s="3" t="s">
        <v>1268</v>
      </c>
      <c r="C9" s="3" t="s">
        <v>1268</v>
      </c>
      <c r="D9" s="3" t="s">
        <v>1268</v>
      </c>
      <c r="E9" s="3" t="s">
        <v>1268</v>
      </c>
      <c r="F9" s="3" t="s">
        <v>1268</v>
      </c>
      <c r="G9" s="3" t="s">
        <v>1268</v>
      </c>
      <c r="H9" s="3" t="s">
        <v>1268</v>
      </c>
      <c r="I9" s="3" t="s">
        <v>1268</v>
      </c>
      <c r="J9" s="3" t="s">
        <v>1268</v>
      </c>
      <c r="K9" s="3" t="s">
        <v>1268</v>
      </c>
      <c r="L9" s="3" t="s">
        <v>1268</v>
      </c>
      <c r="M9" s="3" t="s">
        <v>1268</v>
      </c>
      <c r="N9" s="3" t="s">
        <v>1268</v>
      </c>
      <c r="O9" s="3" t="s">
        <v>1268</v>
      </c>
      <c r="P9" s="3" t="s">
        <v>1268</v>
      </c>
    </row>
    <row r="10" spans="2:18" ht="27" customHeight="1" x14ac:dyDescent="0.25">
      <c r="B10" s="33" t="s">
        <v>1508</v>
      </c>
      <c r="C10" s="4" t="s">
        <v>108</v>
      </c>
      <c r="D10" s="4" t="s">
        <v>108</v>
      </c>
      <c r="E10" s="4" t="s">
        <v>108</v>
      </c>
      <c r="F10" s="4" t="s">
        <v>108</v>
      </c>
      <c r="G10" s="4" t="s">
        <v>108</v>
      </c>
      <c r="H10" s="4" t="s">
        <v>108</v>
      </c>
      <c r="I10" s="4" t="s">
        <v>108</v>
      </c>
      <c r="J10" s="4" t="s">
        <v>108</v>
      </c>
      <c r="K10" s="4" t="s">
        <v>108</v>
      </c>
      <c r="L10" s="4" t="s">
        <v>108</v>
      </c>
      <c r="M10" s="4" t="s">
        <v>108</v>
      </c>
      <c r="N10" s="4" t="s">
        <v>108</v>
      </c>
      <c r="O10" s="4" t="s">
        <v>108</v>
      </c>
      <c r="P10" s="4" t="s">
        <v>108</v>
      </c>
    </row>
    <row r="11" spans="2:18" ht="34.5" customHeight="1" x14ac:dyDescent="0.25">
      <c r="B11" s="12" t="s">
        <v>149</v>
      </c>
      <c r="C11" s="12"/>
      <c r="D11" s="12"/>
      <c r="E11" s="12"/>
      <c r="F11" s="12"/>
      <c r="G11" s="12"/>
      <c r="H11" s="12"/>
      <c r="I11" s="12"/>
      <c r="J11" s="12"/>
      <c r="K11" s="12"/>
      <c r="L11" s="12"/>
      <c r="M11" s="12"/>
      <c r="N11" s="12"/>
      <c r="O11" s="12"/>
      <c r="P11" s="12"/>
    </row>
    <row r="12" spans="2:18" ht="24.75" customHeight="1" x14ac:dyDescent="0.25">
      <c r="B12" s="11" t="s">
        <v>1590</v>
      </c>
      <c r="C12" s="10"/>
      <c r="D12" s="10"/>
      <c r="E12" s="10"/>
      <c r="F12" s="10"/>
      <c r="G12" s="10"/>
      <c r="H12" s="10"/>
      <c r="I12" s="10"/>
      <c r="J12" s="10"/>
      <c r="K12" s="10"/>
      <c r="L12" s="10"/>
      <c r="M12" s="10"/>
      <c r="N12" s="9"/>
      <c r="O12" s="18" t="s">
        <v>1244</v>
      </c>
      <c r="P12" s="19">
        <v>5.0000000000000001E-3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1591</v>
      </c>
      <c r="C14" s="23" t="s">
        <v>385</v>
      </c>
      <c r="D14" s="24"/>
      <c r="E14" s="24"/>
      <c r="F14" s="24"/>
      <c r="G14" s="25">
        <v>80</v>
      </c>
      <c r="H14" s="25">
        <v>5</v>
      </c>
      <c r="I14" s="25">
        <v>90</v>
      </c>
      <c r="J14" s="26">
        <v>1</v>
      </c>
      <c r="K14" s="27" t="s">
        <v>111</v>
      </c>
      <c r="L14" s="24" t="s">
        <v>387</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1592</v>
      </c>
      <c r="C16" s="10"/>
      <c r="D16" s="10"/>
      <c r="E16" s="10"/>
      <c r="F16" s="10"/>
      <c r="G16" s="10"/>
      <c r="H16" s="10"/>
      <c r="I16" s="10"/>
      <c r="J16" s="10"/>
      <c r="K16" s="10"/>
      <c r="L16" s="10"/>
      <c r="M16" s="10"/>
      <c r="N16" s="9"/>
      <c r="O16" s="18" t="s">
        <v>1244</v>
      </c>
      <c r="P16" s="19">
        <v>5.0000000000000001E-3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1593</v>
      </c>
      <c r="C18" s="23" t="s">
        <v>391</v>
      </c>
      <c r="D18" s="24"/>
      <c r="E18" s="24"/>
      <c r="F18" s="24"/>
      <c r="G18" s="25">
        <v>85</v>
      </c>
      <c r="H18" s="25">
        <v>5</v>
      </c>
      <c r="I18" s="25">
        <v>95</v>
      </c>
      <c r="J18" s="26">
        <v>1</v>
      </c>
      <c r="K18" s="27" t="s">
        <v>111</v>
      </c>
      <c r="L18" s="24" t="s">
        <v>393</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0</v>
      </c>
      <c r="O18" s="25" t="str">
        <f>IF(N18 &gt;1,"Superou",IF(N18 =1,"Atingiu","Não atingiu"))</f>
        <v>Não atingiu</v>
      </c>
      <c r="P18" s="28">
        <f>N18-100%</f>
        <v>-1</v>
      </c>
      <c r="R18" s="29"/>
    </row>
    <row r="19" spans="2:18" x14ac:dyDescent="0.25">
      <c r="B19" s="7" t="s">
        <v>1262</v>
      </c>
      <c r="C19" s="7"/>
      <c r="D19" s="7"/>
      <c r="E19" s="7"/>
      <c r="F19" s="7"/>
      <c r="G19" s="7"/>
      <c r="H19" s="7"/>
      <c r="I19" s="7"/>
      <c r="J19" s="7"/>
      <c r="K19" s="7"/>
      <c r="L19" s="7"/>
      <c r="M19" s="7"/>
      <c r="N19" s="7"/>
      <c r="O19" s="7"/>
      <c r="P19" s="30">
        <f>J18*N18</f>
        <v>0</v>
      </c>
    </row>
    <row r="20" spans="2:18" ht="24.75" customHeight="1" x14ac:dyDescent="0.25">
      <c r="B20" s="11" t="s">
        <v>1594</v>
      </c>
      <c r="C20" s="10"/>
      <c r="D20" s="10"/>
      <c r="E20" s="10"/>
      <c r="F20" s="10"/>
      <c r="G20" s="10"/>
      <c r="H20" s="10"/>
      <c r="I20" s="10"/>
      <c r="J20" s="10"/>
      <c r="K20" s="10"/>
      <c r="L20" s="10"/>
      <c r="M20" s="10"/>
      <c r="N20" s="9"/>
      <c r="O20" s="18" t="s">
        <v>1244</v>
      </c>
      <c r="P20" s="19">
        <v>5.0000000000000001E-3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1595</v>
      </c>
      <c r="C22" s="23" t="s">
        <v>397</v>
      </c>
      <c r="D22" s="24"/>
      <c r="E22" s="24"/>
      <c r="F22" s="24"/>
      <c r="G22" s="25">
        <v>95</v>
      </c>
      <c r="H22" s="25">
        <v>3</v>
      </c>
      <c r="I22" s="25">
        <v>100</v>
      </c>
      <c r="J22" s="26">
        <v>1</v>
      </c>
      <c r="K22" s="27" t="s">
        <v>111</v>
      </c>
      <c r="L22" s="24" t="s">
        <v>399</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1596</v>
      </c>
      <c r="C24" s="10"/>
      <c r="D24" s="10"/>
      <c r="E24" s="10"/>
      <c r="F24" s="10"/>
      <c r="G24" s="10"/>
      <c r="H24" s="10"/>
      <c r="I24" s="10"/>
      <c r="J24" s="10"/>
      <c r="K24" s="10"/>
      <c r="L24" s="10"/>
      <c r="M24" s="10"/>
      <c r="N24" s="9"/>
      <c r="O24" s="18" t="s">
        <v>1244</v>
      </c>
      <c r="P24" s="19">
        <v>5.0000000000000001E-3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1597</v>
      </c>
      <c r="C26" s="23" t="s">
        <v>403</v>
      </c>
      <c r="D26" s="24"/>
      <c r="E26" s="24"/>
      <c r="F26" s="24" t="s">
        <v>405</v>
      </c>
      <c r="G26" s="25">
        <v>70</v>
      </c>
      <c r="H26" s="25">
        <v>5</v>
      </c>
      <c r="I26" s="25">
        <v>80</v>
      </c>
      <c r="J26" s="26">
        <v>1</v>
      </c>
      <c r="K26" s="27" t="s">
        <v>111</v>
      </c>
      <c r="L26" s="24" t="s">
        <v>406</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24.75" customHeight="1" x14ac:dyDescent="0.25">
      <c r="B28" s="11" t="s">
        <v>1598</v>
      </c>
      <c r="C28" s="10"/>
      <c r="D28" s="10"/>
      <c r="E28" s="10"/>
      <c r="F28" s="10"/>
      <c r="G28" s="10"/>
      <c r="H28" s="10"/>
      <c r="I28" s="10"/>
      <c r="J28" s="10"/>
      <c r="K28" s="10"/>
      <c r="L28" s="10"/>
      <c r="M28" s="10"/>
      <c r="N28" s="9"/>
      <c r="O28" s="18" t="s">
        <v>1244</v>
      </c>
      <c r="P28" s="19">
        <v>5.0000000000000001E-3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1599</v>
      </c>
      <c r="C30" s="23" t="s">
        <v>410</v>
      </c>
      <c r="D30" s="24"/>
      <c r="E30" s="24"/>
      <c r="F30" s="24"/>
      <c r="G30" s="25">
        <v>90</v>
      </c>
      <c r="H30" s="25">
        <v>5</v>
      </c>
      <c r="I30" s="25">
        <v>100</v>
      </c>
      <c r="J30" s="26">
        <v>1</v>
      </c>
      <c r="K30" s="27" t="s">
        <v>111</v>
      </c>
      <c r="L30" s="24" t="s">
        <v>412</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30" customHeight="1" x14ac:dyDescent="0.25">
      <c r="B32" s="6" t="s">
        <v>1279</v>
      </c>
      <c r="C32" s="6"/>
      <c r="D32" s="6"/>
      <c r="E32" s="6"/>
      <c r="F32" s="6"/>
      <c r="G32" s="6"/>
      <c r="H32" s="6"/>
      <c r="I32" s="6"/>
      <c r="J32" s="6"/>
      <c r="K32" s="6"/>
      <c r="L32" s="6"/>
      <c r="M32" s="6"/>
      <c r="N32" s="6"/>
      <c r="O32" s="6"/>
      <c r="P32" s="31">
        <f>P12*P15+P16*P19+P20*P23+P24*P27+P28*P31</f>
        <v>0</v>
      </c>
    </row>
    <row r="33" spans="2:16" ht="27" customHeight="1" x14ac:dyDescent="0.25">
      <c r="B33" s="32" t="s">
        <v>1264</v>
      </c>
      <c r="C33" s="5" t="s">
        <v>1265</v>
      </c>
      <c r="D33" s="5" t="s">
        <v>1265</v>
      </c>
      <c r="E33" s="5" t="s">
        <v>1265</v>
      </c>
      <c r="F33" s="5" t="s">
        <v>1265</v>
      </c>
      <c r="G33" s="5" t="s">
        <v>1266</v>
      </c>
      <c r="H33" s="5" t="s">
        <v>1266</v>
      </c>
      <c r="I33" s="5" t="s">
        <v>1266</v>
      </c>
      <c r="J33" s="5" t="s">
        <v>1266</v>
      </c>
      <c r="K33" s="5" t="s">
        <v>1267</v>
      </c>
      <c r="L33" s="5" t="s">
        <v>1267</v>
      </c>
      <c r="M33" s="5" t="s">
        <v>1267</v>
      </c>
      <c r="N33" s="5" t="s">
        <v>1267</v>
      </c>
      <c r="O33" s="5" t="s">
        <v>1267</v>
      </c>
      <c r="P33" s="5" t="s">
        <v>1267</v>
      </c>
    </row>
    <row r="34" spans="2:16" ht="27" customHeight="1" x14ac:dyDescent="0.25">
      <c r="B34" s="33" t="s">
        <v>1591</v>
      </c>
      <c r="C34" s="4" t="s">
        <v>385</v>
      </c>
      <c r="D34" s="4" t="s">
        <v>385</v>
      </c>
      <c r="E34" s="4" t="s">
        <v>385</v>
      </c>
      <c r="F34" s="4" t="s">
        <v>385</v>
      </c>
      <c r="G34" s="4" t="s">
        <v>388</v>
      </c>
      <c r="H34" s="4" t="s">
        <v>388</v>
      </c>
      <c r="I34" s="4" t="s">
        <v>388</v>
      </c>
      <c r="J34" s="4" t="s">
        <v>388</v>
      </c>
      <c r="K34" s="4" t="s">
        <v>66</v>
      </c>
      <c r="L34" s="4" t="s">
        <v>66</v>
      </c>
      <c r="M34" s="4" t="s">
        <v>66</v>
      </c>
      <c r="N34" s="4" t="s">
        <v>66</v>
      </c>
      <c r="O34" s="4" t="s">
        <v>66</v>
      </c>
      <c r="P34" s="4" t="s">
        <v>66</v>
      </c>
    </row>
    <row r="35" spans="2:16" ht="27" customHeight="1" x14ac:dyDescent="0.25">
      <c r="B35" s="33" t="s">
        <v>1593</v>
      </c>
      <c r="C35" s="4" t="s">
        <v>391</v>
      </c>
      <c r="D35" s="4" t="s">
        <v>391</v>
      </c>
      <c r="E35" s="4" t="s">
        <v>391</v>
      </c>
      <c r="F35" s="4" t="s">
        <v>391</v>
      </c>
      <c r="G35" s="4" t="s">
        <v>394</v>
      </c>
      <c r="H35" s="4" t="s">
        <v>394</v>
      </c>
      <c r="I35" s="4" t="s">
        <v>394</v>
      </c>
      <c r="J35" s="4" t="s">
        <v>394</v>
      </c>
      <c r="K35" s="4" t="s">
        <v>66</v>
      </c>
      <c r="L35" s="4" t="s">
        <v>66</v>
      </c>
      <c r="M35" s="4" t="s">
        <v>66</v>
      </c>
      <c r="N35" s="4" t="s">
        <v>66</v>
      </c>
      <c r="O35" s="4" t="s">
        <v>66</v>
      </c>
      <c r="P35" s="4" t="s">
        <v>66</v>
      </c>
    </row>
    <row r="36" spans="2:16" ht="27" customHeight="1" x14ac:dyDescent="0.25">
      <c r="B36" s="33" t="s">
        <v>1595</v>
      </c>
      <c r="C36" s="4" t="s">
        <v>397</v>
      </c>
      <c r="D36" s="4" t="s">
        <v>397</v>
      </c>
      <c r="E36" s="4" t="s">
        <v>397</v>
      </c>
      <c r="F36" s="4" t="s">
        <v>397</v>
      </c>
      <c r="G36" s="4" t="s">
        <v>400</v>
      </c>
      <c r="H36" s="4" t="s">
        <v>400</v>
      </c>
      <c r="I36" s="4" t="s">
        <v>400</v>
      </c>
      <c r="J36" s="4" t="s">
        <v>400</v>
      </c>
      <c r="K36" s="4" t="s">
        <v>66</v>
      </c>
      <c r="L36" s="4" t="s">
        <v>66</v>
      </c>
      <c r="M36" s="4" t="s">
        <v>66</v>
      </c>
      <c r="N36" s="4" t="s">
        <v>66</v>
      </c>
      <c r="O36" s="4" t="s">
        <v>66</v>
      </c>
      <c r="P36" s="4" t="s">
        <v>66</v>
      </c>
    </row>
    <row r="37" spans="2:16" ht="27" customHeight="1" x14ac:dyDescent="0.25">
      <c r="B37" s="33" t="s">
        <v>1597</v>
      </c>
      <c r="C37" s="4" t="s">
        <v>403</v>
      </c>
      <c r="D37" s="4" t="s">
        <v>403</v>
      </c>
      <c r="E37" s="4" t="s">
        <v>403</v>
      </c>
      <c r="F37" s="4" t="s">
        <v>403</v>
      </c>
      <c r="G37" s="4" t="s">
        <v>407</v>
      </c>
      <c r="H37" s="4" t="s">
        <v>407</v>
      </c>
      <c r="I37" s="4" t="s">
        <v>407</v>
      </c>
      <c r="J37" s="4" t="s">
        <v>407</v>
      </c>
      <c r="K37" s="4" t="s">
        <v>66</v>
      </c>
      <c r="L37" s="4" t="s">
        <v>66</v>
      </c>
      <c r="M37" s="4" t="s">
        <v>66</v>
      </c>
      <c r="N37" s="4" t="s">
        <v>66</v>
      </c>
      <c r="O37" s="4" t="s">
        <v>66</v>
      </c>
      <c r="P37" s="4" t="s">
        <v>66</v>
      </c>
    </row>
    <row r="38" spans="2:16" ht="27" customHeight="1" x14ac:dyDescent="0.25">
      <c r="B38" s="33" t="s">
        <v>1599</v>
      </c>
      <c r="C38" s="4" t="s">
        <v>410</v>
      </c>
      <c r="D38" s="4" t="s">
        <v>410</v>
      </c>
      <c r="E38" s="4" t="s">
        <v>410</v>
      </c>
      <c r="F38" s="4" t="s">
        <v>410</v>
      </c>
      <c r="G38" s="4" t="s">
        <v>413</v>
      </c>
      <c r="H38" s="4" t="s">
        <v>413</v>
      </c>
      <c r="I38" s="4" t="s">
        <v>413</v>
      </c>
      <c r="J38" s="4" t="s">
        <v>413</v>
      </c>
      <c r="K38" s="4" t="s">
        <v>66</v>
      </c>
      <c r="L38" s="4" t="s">
        <v>66</v>
      </c>
      <c r="M38" s="4" t="s">
        <v>66</v>
      </c>
      <c r="N38" s="4" t="s">
        <v>66</v>
      </c>
      <c r="O38" s="4" t="s">
        <v>66</v>
      </c>
      <c r="P38" s="4" t="s">
        <v>66</v>
      </c>
    </row>
    <row r="39" spans="2:16" ht="27" customHeight="1" x14ac:dyDescent="0.25">
      <c r="B39" s="3" t="s">
        <v>1268</v>
      </c>
      <c r="C39" s="3" t="s">
        <v>1268</v>
      </c>
      <c r="D39" s="3" t="s">
        <v>1268</v>
      </c>
      <c r="E39" s="3" t="s">
        <v>1268</v>
      </c>
      <c r="F39" s="3" t="s">
        <v>1268</v>
      </c>
      <c r="G39" s="3" t="s">
        <v>1268</v>
      </c>
      <c r="H39" s="3" t="s">
        <v>1268</v>
      </c>
      <c r="I39" s="3" t="s">
        <v>1268</v>
      </c>
      <c r="J39" s="3" t="s">
        <v>1268</v>
      </c>
      <c r="K39" s="3" t="s">
        <v>1268</v>
      </c>
      <c r="L39" s="3" t="s">
        <v>1268</v>
      </c>
      <c r="M39" s="3" t="s">
        <v>1268</v>
      </c>
      <c r="N39" s="3" t="s">
        <v>1268</v>
      </c>
      <c r="O39" s="3" t="s">
        <v>1268</v>
      </c>
      <c r="P39" s="3" t="s">
        <v>1268</v>
      </c>
    </row>
    <row r="40" spans="2:16" ht="27" customHeight="1" x14ac:dyDescent="0.25">
      <c r="B40" s="33" t="s">
        <v>1591</v>
      </c>
      <c r="C40" s="4" t="s">
        <v>386</v>
      </c>
      <c r="D40" s="4" t="s">
        <v>386</v>
      </c>
      <c r="E40" s="4" t="s">
        <v>386</v>
      </c>
      <c r="F40" s="4" t="s">
        <v>386</v>
      </c>
      <c r="G40" s="4" t="s">
        <v>386</v>
      </c>
      <c r="H40" s="4" t="s">
        <v>386</v>
      </c>
      <c r="I40" s="4" t="s">
        <v>386</v>
      </c>
      <c r="J40" s="4" t="s">
        <v>386</v>
      </c>
      <c r="K40" s="4" t="s">
        <v>386</v>
      </c>
      <c r="L40" s="4" t="s">
        <v>386</v>
      </c>
      <c r="M40" s="4" t="s">
        <v>386</v>
      </c>
      <c r="N40" s="4" t="s">
        <v>386</v>
      </c>
      <c r="O40" s="4" t="s">
        <v>386</v>
      </c>
      <c r="P40" s="4" t="s">
        <v>386</v>
      </c>
    </row>
    <row r="41" spans="2:16" ht="27" customHeight="1" x14ac:dyDescent="0.25">
      <c r="B41" s="33" t="s">
        <v>1593</v>
      </c>
      <c r="C41" s="4" t="s">
        <v>392</v>
      </c>
      <c r="D41" s="4" t="s">
        <v>392</v>
      </c>
      <c r="E41" s="4" t="s">
        <v>392</v>
      </c>
      <c r="F41" s="4" t="s">
        <v>392</v>
      </c>
      <c r="G41" s="4" t="s">
        <v>392</v>
      </c>
      <c r="H41" s="4" t="s">
        <v>392</v>
      </c>
      <c r="I41" s="4" t="s">
        <v>392</v>
      </c>
      <c r="J41" s="4" t="s">
        <v>392</v>
      </c>
      <c r="K41" s="4" t="s">
        <v>392</v>
      </c>
      <c r="L41" s="4" t="s">
        <v>392</v>
      </c>
      <c r="M41" s="4" t="s">
        <v>392</v>
      </c>
      <c r="N41" s="4" t="s">
        <v>392</v>
      </c>
      <c r="O41" s="4" t="s">
        <v>392</v>
      </c>
      <c r="P41" s="4" t="s">
        <v>392</v>
      </c>
    </row>
    <row r="42" spans="2:16" ht="27" customHeight="1" x14ac:dyDescent="0.25">
      <c r="B42" s="33" t="s">
        <v>1595</v>
      </c>
      <c r="C42" s="4" t="s">
        <v>398</v>
      </c>
      <c r="D42" s="4" t="s">
        <v>398</v>
      </c>
      <c r="E42" s="4" t="s">
        <v>398</v>
      </c>
      <c r="F42" s="4" t="s">
        <v>398</v>
      </c>
      <c r="G42" s="4" t="s">
        <v>398</v>
      </c>
      <c r="H42" s="4" t="s">
        <v>398</v>
      </c>
      <c r="I42" s="4" t="s">
        <v>398</v>
      </c>
      <c r="J42" s="4" t="s">
        <v>398</v>
      </c>
      <c r="K42" s="4" t="s">
        <v>398</v>
      </c>
      <c r="L42" s="4" t="s">
        <v>398</v>
      </c>
      <c r="M42" s="4" t="s">
        <v>398</v>
      </c>
      <c r="N42" s="4" t="s">
        <v>398</v>
      </c>
      <c r="O42" s="4" t="s">
        <v>398</v>
      </c>
      <c r="P42" s="4" t="s">
        <v>398</v>
      </c>
    </row>
    <row r="43" spans="2:16" ht="27" customHeight="1" x14ac:dyDescent="0.25">
      <c r="B43" s="33" t="s">
        <v>1597</v>
      </c>
      <c r="C43" s="4" t="s">
        <v>404</v>
      </c>
      <c r="D43" s="4" t="s">
        <v>404</v>
      </c>
      <c r="E43" s="4" t="s">
        <v>404</v>
      </c>
      <c r="F43" s="4" t="s">
        <v>404</v>
      </c>
      <c r="G43" s="4" t="s">
        <v>404</v>
      </c>
      <c r="H43" s="4" t="s">
        <v>404</v>
      </c>
      <c r="I43" s="4" t="s">
        <v>404</v>
      </c>
      <c r="J43" s="4" t="s">
        <v>404</v>
      </c>
      <c r="K43" s="4" t="s">
        <v>404</v>
      </c>
      <c r="L43" s="4" t="s">
        <v>404</v>
      </c>
      <c r="M43" s="4" t="s">
        <v>404</v>
      </c>
      <c r="N43" s="4" t="s">
        <v>404</v>
      </c>
      <c r="O43" s="4" t="s">
        <v>404</v>
      </c>
      <c r="P43" s="4" t="s">
        <v>404</v>
      </c>
    </row>
    <row r="44" spans="2:16" ht="27" customHeight="1" x14ac:dyDescent="0.25">
      <c r="B44" s="33" t="s">
        <v>1599</v>
      </c>
      <c r="C44" s="4" t="s">
        <v>411</v>
      </c>
      <c r="D44" s="4" t="s">
        <v>411</v>
      </c>
      <c r="E44" s="4" t="s">
        <v>411</v>
      </c>
      <c r="F44" s="4" t="s">
        <v>411</v>
      </c>
      <c r="G44" s="4" t="s">
        <v>411</v>
      </c>
      <c r="H44" s="4" t="s">
        <v>411</v>
      </c>
      <c r="I44" s="4" t="s">
        <v>411</v>
      </c>
      <c r="J44" s="4" t="s">
        <v>411</v>
      </c>
      <c r="K44" s="4" t="s">
        <v>411</v>
      </c>
      <c r="L44" s="4" t="s">
        <v>411</v>
      </c>
      <c r="M44" s="4" t="s">
        <v>411</v>
      </c>
      <c r="N44" s="4" t="s">
        <v>411</v>
      </c>
      <c r="O44" s="4" t="s">
        <v>411</v>
      </c>
      <c r="P44" s="4" t="s">
        <v>411</v>
      </c>
    </row>
    <row r="46" spans="2:16" ht="34.5" customHeight="1" x14ac:dyDescent="0.25">
      <c r="B46" s="13" t="s">
        <v>4</v>
      </c>
      <c r="C46" s="13"/>
      <c r="D46" s="13"/>
      <c r="E46" s="13"/>
      <c r="F46" s="13"/>
      <c r="G46" s="13"/>
      <c r="H46" s="13"/>
      <c r="I46" s="13"/>
      <c r="J46" s="13"/>
      <c r="K46" s="13"/>
      <c r="L46" s="13"/>
      <c r="M46" s="13"/>
      <c r="N46" s="13"/>
      <c r="O46" s="13"/>
      <c r="P46" s="13"/>
    </row>
    <row r="48" spans="2:16" x14ac:dyDescent="0.25">
      <c r="B48" s="2" t="s">
        <v>5</v>
      </c>
      <c r="C48" s="1"/>
      <c r="D48" s="1" t="s">
        <v>105</v>
      </c>
      <c r="E48" s="1"/>
      <c r="F48" s="1"/>
      <c r="G48" s="1"/>
      <c r="H48" s="1"/>
      <c r="I48" s="1"/>
      <c r="J48" s="1"/>
      <c r="K48" s="1"/>
      <c r="L48" s="1"/>
      <c r="M48" s="1"/>
      <c r="N48" s="1"/>
      <c r="O48" s="1"/>
      <c r="P48" s="1"/>
    </row>
    <row r="49" spans="2:16" x14ac:dyDescent="0.25">
      <c r="B49" s="2" t="s">
        <v>7</v>
      </c>
      <c r="C49" s="1"/>
      <c r="D49" s="1" t="s">
        <v>97</v>
      </c>
      <c r="E49" s="1"/>
      <c r="F49" s="1"/>
      <c r="G49" s="1"/>
      <c r="H49" s="1"/>
      <c r="I49" s="1"/>
      <c r="J49" s="1"/>
      <c r="K49" s="1"/>
      <c r="L49" s="1"/>
      <c r="M49" s="1"/>
      <c r="N49" s="1"/>
      <c r="O49" s="1"/>
      <c r="P49" s="1"/>
    </row>
    <row r="50" spans="2:16" x14ac:dyDescent="0.25">
      <c r="B50" s="2" t="s">
        <v>9</v>
      </c>
      <c r="C50" s="1"/>
      <c r="D50" s="1" t="s">
        <v>106</v>
      </c>
      <c r="E50" s="1"/>
      <c r="F50" s="1"/>
      <c r="G50" s="1"/>
      <c r="H50" s="1"/>
      <c r="I50" s="1"/>
      <c r="J50" s="1"/>
      <c r="K50" s="1"/>
      <c r="L50" s="1"/>
      <c r="M50" s="1"/>
      <c r="N50" s="1"/>
      <c r="O50" s="1"/>
      <c r="P50" s="1"/>
    </row>
    <row r="51" spans="2:16" x14ac:dyDescent="0.25">
      <c r="B51" s="2" t="s">
        <v>11</v>
      </c>
      <c r="C51" s="1"/>
      <c r="D51" s="1" t="s">
        <v>107</v>
      </c>
      <c r="E51" s="1"/>
      <c r="F51" s="1"/>
      <c r="G51" s="1"/>
      <c r="H51" s="1"/>
      <c r="I51" s="1"/>
      <c r="J51" s="1"/>
      <c r="K51" s="1"/>
      <c r="L51" s="1"/>
      <c r="M51" s="1"/>
      <c r="N51" s="1"/>
      <c r="O51" s="1"/>
      <c r="P51" s="1"/>
    </row>
    <row r="52" spans="2:16" x14ac:dyDescent="0.25">
      <c r="B52" s="2" t="s">
        <v>13</v>
      </c>
      <c r="C52" s="1"/>
      <c r="D52" s="1" t="s">
        <v>108</v>
      </c>
      <c r="E52" s="1"/>
      <c r="F52" s="1"/>
      <c r="G52" s="1"/>
      <c r="H52" s="1"/>
      <c r="I52" s="1"/>
      <c r="J52" s="1"/>
      <c r="K52" s="1"/>
      <c r="L52" s="1"/>
      <c r="M52" s="1"/>
      <c r="N52" s="1"/>
      <c r="O52" s="1"/>
      <c r="P52" s="1"/>
    </row>
    <row r="53" spans="2:16" x14ac:dyDescent="0.25">
      <c r="B53" s="2" t="s">
        <v>15</v>
      </c>
      <c r="C53" s="1"/>
      <c r="D53" s="1"/>
      <c r="E53" s="1"/>
      <c r="F53" s="1"/>
      <c r="G53" s="1"/>
      <c r="H53" s="1"/>
      <c r="I53" s="1"/>
      <c r="J53" s="1"/>
      <c r="K53" s="1"/>
      <c r="L53" s="1"/>
      <c r="M53" s="1"/>
      <c r="N53" s="1"/>
      <c r="O53" s="1"/>
      <c r="P53" s="1"/>
    </row>
    <row r="54" spans="2:16" x14ac:dyDescent="0.25">
      <c r="B54" s="2" t="s">
        <v>16</v>
      </c>
      <c r="C54" s="1"/>
      <c r="D54" s="1"/>
      <c r="E54" s="1"/>
      <c r="F54" s="1"/>
      <c r="G54" s="1"/>
      <c r="H54" s="1"/>
      <c r="I54" s="1"/>
      <c r="J54" s="1"/>
      <c r="K54" s="1"/>
      <c r="L54" s="1"/>
      <c r="M54" s="1"/>
      <c r="N54" s="1"/>
      <c r="O54" s="1"/>
      <c r="P54" s="1"/>
    </row>
    <row r="55" spans="2:16" x14ac:dyDescent="0.25">
      <c r="B55" s="2" t="s">
        <v>17</v>
      </c>
      <c r="C55" s="1"/>
      <c r="D55" s="1"/>
      <c r="E55" s="1"/>
      <c r="F55" s="1"/>
      <c r="G55" s="1"/>
      <c r="H55" s="1"/>
      <c r="I55" s="1"/>
      <c r="J55" s="1"/>
      <c r="K55" s="1"/>
      <c r="L55" s="1"/>
      <c r="M55" s="1"/>
      <c r="N55" s="1"/>
      <c r="O55" s="1"/>
      <c r="P55" s="1"/>
    </row>
    <row r="56" spans="2:16" x14ac:dyDescent="0.25">
      <c r="B56" s="2" t="s">
        <v>18</v>
      </c>
      <c r="C56" s="1"/>
      <c r="D56" s="1" t="s">
        <v>109</v>
      </c>
      <c r="E56" s="1"/>
      <c r="F56" s="1"/>
      <c r="G56" s="1"/>
      <c r="H56" s="1"/>
      <c r="I56" s="1"/>
      <c r="J56" s="1"/>
      <c r="K56" s="1"/>
      <c r="L56" s="1"/>
      <c r="M56" s="1"/>
      <c r="N56" s="1"/>
      <c r="O56" s="1"/>
      <c r="P56" s="1"/>
    </row>
    <row r="57" spans="2:16" x14ac:dyDescent="0.25">
      <c r="B57" s="2" t="s">
        <v>20</v>
      </c>
      <c r="C57" s="1"/>
      <c r="D57" s="1">
        <v>90</v>
      </c>
      <c r="E57" s="1"/>
      <c r="F57" s="1"/>
      <c r="G57" s="1"/>
      <c r="H57" s="1"/>
      <c r="I57" s="1"/>
      <c r="J57" s="1"/>
      <c r="K57" s="1"/>
      <c r="L57" s="1"/>
      <c r="M57" s="1"/>
      <c r="N57" s="1"/>
      <c r="O57" s="1"/>
      <c r="P57" s="1"/>
    </row>
    <row r="58" spans="2:16" x14ac:dyDescent="0.25">
      <c r="B58" s="2" t="s">
        <v>21</v>
      </c>
      <c r="C58" s="1"/>
      <c r="D58" s="1">
        <v>5</v>
      </c>
      <c r="E58" s="1"/>
      <c r="F58" s="1"/>
      <c r="G58" s="1"/>
      <c r="H58" s="1"/>
      <c r="I58" s="1"/>
      <c r="J58" s="1"/>
      <c r="K58" s="1"/>
      <c r="L58" s="1"/>
      <c r="M58" s="1"/>
      <c r="N58" s="1"/>
      <c r="O58" s="1"/>
      <c r="P58" s="1"/>
    </row>
    <row r="59" spans="2:16" x14ac:dyDescent="0.25">
      <c r="B59" s="2" t="s">
        <v>22</v>
      </c>
      <c r="C59" s="1"/>
      <c r="D59" s="1">
        <v>100</v>
      </c>
      <c r="E59" s="1"/>
      <c r="F59" s="1"/>
      <c r="G59" s="1"/>
      <c r="H59" s="1"/>
      <c r="I59" s="1"/>
      <c r="J59" s="1"/>
      <c r="K59" s="1"/>
      <c r="L59" s="1"/>
      <c r="M59" s="1"/>
      <c r="N59" s="1"/>
      <c r="O59" s="1"/>
      <c r="P59" s="1"/>
    </row>
    <row r="60" spans="2:16" x14ac:dyDescent="0.25">
      <c r="B60" s="2" t="s">
        <v>23</v>
      </c>
      <c r="C60" s="1"/>
      <c r="D60" s="1" t="s">
        <v>49</v>
      </c>
      <c r="E60" s="1"/>
      <c r="F60" s="1"/>
      <c r="G60" s="1"/>
      <c r="H60" s="1"/>
      <c r="I60" s="1"/>
      <c r="J60" s="1"/>
      <c r="K60" s="1"/>
      <c r="L60" s="1"/>
      <c r="M60" s="1"/>
      <c r="N60" s="1"/>
      <c r="O60" s="1"/>
      <c r="P60" s="1"/>
    </row>
    <row r="61" spans="2:16" x14ac:dyDescent="0.25">
      <c r="B61" s="2" t="s">
        <v>25</v>
      </c>
      <c r="C61" s="1"/>
      <c r="D61" s="1" t="s">
        <v>26</v>
      </c>
      <c r="E61" s="1"/>
      <c r="F61" s="1"/>
      <c r="G61" s="1"/>
      <c r="H61" s="1"/>
      <c r="I61" s="1"/>
      <c r="J61" s="1"/>
      <c r="K61" s="1"/>
      <c r="L61" s="1"/>
      <c r="M61" s="1"/>
      <c r="N61" s="1"/>
      <c r="O61" s="1"/>
      <c r="P61" s="1"/>
    </row>
    <row r="62" spans="2:16" x14ac:dyDescent="0.25">
      <c r="B62" s="2" t="s">
        <v>27</v>
      </c>
      <c r="C62" s="1"/>
      <c r="D62" s="1" t="s">
        <v>1269</v>
      </c>
      <c r="E62" s="1"/>
      <c r="F62" s="1"/>
      <c r="G62" s="1"/>
      <c r="H62" s="1"/>
      <c r="I62" s="1"/>
      <c r="J62" s="1"/>
      <c r="K62" s="1"/>
      <c r="L62" s="1"/>
      <c r="M62" s="1"/>
      <c r="N62" s="1"/>
      <c r="O62" s="1"/>
      <c r="P62" s="1"/>
    </row>
    <row r="63" spans="2:16" x14ac:dyDescent="0.25">
      <c r="B63" s="2" t="s">
        <v>29</v>
      </c>
      <c r="C63" s="1"/>
      <c r="D63" s="1"/>
      <c r="E63" s="1"/>
      <c r="F63" s="1"/>
      <c r="G63" s="1"/>
      <c r="H63" s="1"/>
      <c r="I63" s="1"/>
      <c r="J63" s="1"/>
      <c r="K63" s="1"/>
      <c r="L63" s="1"/>
      <c r="M63" s="1"/>
      <c r="N63" s="1"/>
      <c r="O63" s="1"/>
      <c r="P63" s="1"/>
    </row>
    <row r="64" spans="2:16" x14ac:dyDescent="0.25">
      <c r="B64" s="2" t="s">
        <v>30</v>
      </c>
      <c r="C64" s="1"/>
      <c r="D64" s="1" t="s">
        <v>66</v>
      </c>
      <c r="E64" s="1"/>
      <c r="F64" s="1"/>
      <c r="G64" s="1"/>
      <c r="H64" s="1"/>
      <c r="I64" s="1"/>
      <c r="J64" s="1"/>
      <c r="K64" s="1"/>
      <c r="L64" s="1"/>
      <c r="M64" s="1"/>
      <c r="N64" s="1"/>
      <c r="O64" s="1"/>
      <c r="P64" s="1"/>
    </row>
    <row r="65" spans="2:16" x14ac:dyDescent="0.25">
      <c r="B65" s="2" t="s">
        <v>32</v>
      </c>
      <c r="C65" s="1"/>
      <c r="D65" s="1" t="s">
        <v>110</v>
      </c>
      <c r="E65" s="1"/>
      <c r="F65" s="1"/>
      <c r="G65" s="1"/>
      <c r="H65" s="1"/>
      <c r="I65" s="1"/>
      <c r="J65" s="1"/>
      <c r="K65" s="1"/>
      <c r="L65" s="1"/>
      <c r="M65" s="1"/>
      <c r="N65" s="1"/>
      <c r="O65" s="1"/>
      <c r="P65" s="1"/>
    </row>
    <row r="66" spans="2:16" x14ac:dyDescent="0.25">
      <c r="B66" s="2" t="s">
        <v>34</v>
      </c>
      <c r="C66" s="1"/>
      <c r="D66" s="1" t="s">
        <v>111</v>
      </c>
      <c r="E66" s="1"/>
      <c r="F66" s="1"/>
      <c r="G66" s="1"/>
      <c r="H66" s="1"/>
      <c r="I66" s="1"/>
      <c r="J66" s="1"/>
      <c r="K66" s="1"/>
      <c r="L66" s="1"/>
      <c r="M66" s="1"/>
      <c r="N66" s="1"/>
      <c r="O66" s="1"/>
      <c r="P66" s="1"/>
    </row>
    <row r="68" spans="2:16" x14ac:dyDescent="0.25">
      <c r="B68" s="2" t="s">
        <v>5</v>
      </c>
      <c r="C68" s="1"/>
      <c r="D68" s="1" t="s">
        <v>383</v>
      </c>
      <c r="E68" s="1"/>
      <c r="F68" s="1"/>
      <c r="G68" s="1"/>
      <c r="H68" s="1"/>
      <c r="I68" s="1"/>
      <c r="J68" s="1"/>
      <c r="K68" s="1"/>
      <c r="L68" s="1"/>
      <c r="M68" s="1"/>
      <c r="N68" s="1"/>
      <c r="O68" s="1"/>
      <c r="P68" s="1"/>
    </row>
    <row r="69" spans="2:16" x14ac:dyDescent="0.25">
      <c r="B69" s="2" t="s">
        <v>7</v>
      </c>
      <c r="C69" s="1"/>
      <c r="D69" s="1" t="s">
        <v>149</v>
      </c>
      <c r="E69" s="1"/>
      <c r="F69" s="1"/>
      <c r="G69" s="1"/>
      <c r="H69" s="1"/>
      <c r="I69" s="1"/>
      <c r="J69" s="1"/>
      <c r="K69" s="1"/>
      <c r="L69" s="1"/>
      <c r="M69" s="1"/>
      <c r="N69" s="1"/>
      <c r="O69" s="1"/>
      <c r="P69" s="1"/>
    </row>
    <row r="70" spans="2:16" x14ac:dyDescent="0.25">
      <c r="B70" s="2" t="s">
        <v>9</v>
      </c>
      <c r="C70" s="1"/>
      <c r="D70" s="1" t="s">
        <v>384</v>
      </c>
      <c r="E70" s="1"/>
      <c r="F70" s="1"/>
      <c r="G70" s="1"/>
      <c r="H70" s="1"/>
      <c r="I70" s="1"/>
      <c r="J70" s="1"/>
      <c r="K70" s="1"/>
      <c r="L70" s="1"/>
      <c r="M70" s="1"/>
      <c r="N70" s="1"/>
      <c r="O70" s="1"/>
      <c r="P70" s="1"/>
    </row>
    <row r="71" spans="2:16" x14ac:dyDescent="0.25">
      <c r="B71" s="2" t="s">
        <v>11</v>
      </c>
      <c r="C71" s="1"/>
      <c r="D71" s="1" t="s">
        <v>385</v>
      </c>
      <c r="E71" s="1"/>
      <c r="F71" s="1"/>
      <c r="G71" s="1"/>
      <c r="H71" s="1"/>
      <c r="I71" s="1"/>
      <c r="J71" s="1"/>
      <c r="K71" s="1"/>
      <c r="L71" s="1"/>
      <c r="M71" s="1"/>
      <c r="N71" s="1"/>
      <c r="O71" s="1"/>
      <c r="P71" s="1"/>
    </row>
    <row r="72" spans="2:16" x14ac:dyDescent="0.25">
      <c r="B72" s="2" t="s">
        <v>13</v>
      </c>
      <c r="C72" s="1"/>
      <c r="D72" s="1" t="s">
        <v>386</v>
      </c>
      <c r="E72" s="1"/>
      <c r="F72" s="1"/>
      <c r="G72" s="1"/>
      <c r="H72" s="1"/>
      <c r="I72" s="1"/>
      <c r="J72" s="1"/>
      <c r="K72" s="1"/>
      <c r="L72" s="1"/>
      <c r="M72" s="1"/>
      <c r="N72" s="1"/>
      <c r="O72" s="1"/>
      <c r="P72" s="1"/>
    </row>
    <row r="73" spans="2:16" x14ac:dyDescent="0.25">
      <c r="B73" s="2" t="s">
        <v>15</v>
      </c>
      <c r="C73" s="1"/>
      <c r="D73" s="1"/>
      <c r="E73" s="1"/>
      <c r="F73" s="1"/>
      <c r="G73" s="1"/>
      <c r="H73" s="1"/>
      <c r="I73" s="1"/>
      <c r="J73" s="1"/>
      <c r="K73" s="1"/>
      <c r="L73" s="1"/>
      <c r="M73" s="1"/>
      <c r="N73" s="1"/>
      <c r="O73" s="1"/>
      <c r="P73" s="1"/>
    </row>
    <row r="74" spans="2:16" x14ac:dyDescent="0.25">
      <c r="B74" s="2" t="s">
        <v>16</v>
      </c>
      <c r="C74" s="1"/>
      <c r="D74" s="1"/>
      <c r="E74" s="1"/>
      <c r="F74" s="1"/>
      <c r="G74" s="1"/>
      <c r="H74" s="1"/>
      <c r="I74" s="1"/>
      <c r="J74" s="1"/>
      <c r="K74" s="1"/>
      <c r="L74" s="1"/>
      <c r="M74" s="1"/>
      <c r="N74" s="1"/>
      <c r="O74" s="1"/>
      <c r="P74" s="1"/>
    </row>
    <row r="75" spans="2:16" x14ac:dyDescent="0.25">
      <c r="B75" s="2" t="s">
        <v>17</v>
      </c>
      <c r="C75" s="1"/>
      <c r="D75" s="1"/>
      <c r="E75" s="1"/>
      <c r="F75" s="1"/>
      <c r="G75" s="1"/>
      <c r="H75" s="1"/>
      <c r="I75" s="1"/>
      <c r="J75" s="1"/>
      <c r="K75" s="1"/>
      <c r="L75" s="1"/>
      <c r="M75" s="1"/>
      <c r="N75" s="1"/>
      <c r="O75" s="1"/>
      <c r="P75" s="1"/>
    </row>
    <row r="76" spans="2:16" x14ac:dyDescent="0.25">
      <c r="B76" s="2" t="s">
        <v>18</v>
      </c>
      <c r="C76" s="1"/>
      <c r="D76" s="1" t="s">
        <v>387</v>
      </c>
      <c r="E76" s="1"/>
      <c r="F76" s="1"/>
      <c r="G76" s="1"/>
      <c r="H76" s="1"/>
      <c r="I76" s="1"/>
      <c r="J76" s="1"/>
      <c r="K76" s="1"/>
      <c r="L76" s="1"/>
      <c r="M76" s="1"/>
      <c r="N76" s="1"/>
      <c r="O76" s="1"/>
      <c r="P76" s="1"/>
    </row>
    <row r="77" spans="2:16" x14ac:dyDescent="0.25">
      <c r="B77" s="2" t="s">
        <v>20</v>
      </c>
      <c r="C77" s="1"/>
      <c r="D77" s="1">
        <v>80</v>
      </c>
      <c r="E77" s="1"/>
      <c r="F77" s="1"/>
      <c r="G77" s="1"/>
      <c r="H77" s="1"/>
      <c r="I77" s="1"/>
      <c r="J77" s="1"/>
      <c r="K77" s="1"/>
      <c r="L77" s="1"/>
      <c r="M77" s="1"/>
      <c r="N77" s="1"/>
      <c r="O77" s="1"/>
      <c r="P77" s="1"/>
    </row>
    <row r="78" spans="2:16" x14ac:dyDescent="0.25">
      <c r="B78" s="2" t="s">
        <v>21</v>
      </c>
      <c r="C78" s="1"/>
      <c r="D78" s="1">
        <v>5</v>
      </c>
      <c r="E78" s="1"/>
      <c r="F78" s="1"/>
      <c r="G78" s="1"/>
      <c r="H78" s="1"/>
      <c r="I78" s="1"/>
      <c r="J78" s="1"/>
      <c r="K78" s="1"/>
      <c r="L78" s="1"/>
      <c r="M78" s="1"/>
      <c r="N78" s="1"/>
      <c r="O78" s="1"/>
      <c r="P78" s="1"/>
    </row>
    <row r="79" spans="2:16" x14ac:dyDescent="0.25">
      <c r="B79" s="2" t="s">
        <v>22</v>
      </c>
      <c r="C79" s="1"/>
      <c r="D79" s="1">
        <v>90</v>
      </c>
      <c r="E79" s="1"/>
      <c r="F79" s="1"/>
      <c r="G79" s="1"/>
      <c r="H79" s="1"/>
      <c r="I79" s="1"/>
      <c r="J79" s="1"/>
      <c r="K79" s="1"/>
      <c r="L79" s="1"/>
      <c r="M79" s="1"/>
      <c r="N79" s="1"/>
      <c r="O79" s="1"/>
      <c r="P79" s="1"/>
    </row>
    <row r="80" spans="2:16" x14ac:dyDescent="0.25">
      <c r="B80" s="2" t="s">
        <v>23</v>
      </c>
      <c r="C80" s="1"/>
      <c r="D80" s="1" t="s">
        <v>49</v>
      </c>
      <c r="E80" s="1"/>
      <c r="F80" s="1"/>
      <c r="G80" s="1"/>
      <c r="H80" s="1"/>
      <c r="I80" s="1"/>
      <c r="J80" s="1"/>
      <c r="K80" s="1"/>
      <c r="L80" s="1"/>
      <c r="M80" s="1"/>
      <c r="N80" s="1"/>
      <c r="O80" s="1"/>
      <c r="P80" s="1"/>
    </row>
    <row r="81" spans="2:16" x14ac:dyDescent="0.25">
      <c r="B81" s="2" t="s">
        <v>25</v>
      </c>
      <c r="C81" s="1"/>
      <c r="D81" s="1" t="s">
        <v>26</v>
      </c>
      <c r="E81" s="1"/>
      <c r="F81" s="1"/>
      <c r="G81" s="1"/>
      <c r="H81" s="1"/>
      <c r="I81" s="1"/>
      <c r="J81" s="1"/>
      <c r="K81" s="1"/>
      <c r="L81" s="1"/>
      <c r="M81" s="1"/>
      <c r="N81" s="1"/>
      <c r="O81" s="1"/>
      <c r="P81" s="1"/>
    </row>
    <row r="82" spans="2:16" x14ac:dyDescent="0.25">
      <c r="B82" s="2" t="s">
        <v>27</v>
      </c>
      <c r="C82" s="1"/>
      <c r="D82" s="1" t="s">
        <v>1269</v>
      </c>
      <c r="E82" s="1"/>
      <c r="F82" s="1"/>
      <c r="G82" s="1"/>
      <c r="H82" s="1"/>
      <c r="I82" s="1"/>
      <c r="J82" s="1"/>
      <c r="K82" s="1"/>
      <c r="L82" s="1"/>
      <c r="M82" s="1"/>
      <c r="N82" s="1"/>
      <c r="O82" s="1"/>
      <c r="P82" s="1"/>
    </row>
    <row r="83" spans="2:16" x14ac:dyDescent="0.25">
      <c r="B83" s="2" t="s">
        <v>29</v>
      </c>
      <c r="C83" s="1"/>
      <c r="D83" s="1"/>
      <c r="E83" s="1"/>
      <c r="F83" s="1"/>
      <c r="G83" s="1"/>
      <c r="H83" s="1"/>
      <c r="I83" s="1"/>
      <c r="J83" s="1"/>
      <c r="K83" s="1"/>
      <c r="L83" s="1"/>
      <c r="M83" s="1"/>
      <c r="N83" s="1"/>
      <c r="O83" s="1"/>
      <c r="P83" s="1"/>
    </row>
    <row r="84" spans="2:16" x14ac:dyDescent="0.25">
      <c r="B84" s="2" t="s">
        <v>30</v>
      </c>
      <c r="C84" s="1"/>
      <c r="D84" s="1" t="s">
        <v>66</v>
      </c>
      <c r="E84" s="1"/>
      <c r="F84" s="1"/>
      <c r="G84" s="1"/>
      <c r="H84" s="1"/>
      <c r="I84" s="1"/>
      <c r="J84" s="1"/>
      <c r="K84" s="1"/>
      <c r="L84" s="1"/>
      <c r="M84" s="1"/>
      <c r="N84" s="1"/>
      <c r="O84" s="1"/>
      <c r="P84" s="1"/>
    </row>
    <row r="85" spans="2:16" x14ac:dyDescent="0.25">
      <c r="B85" s="2" t="s">
        <v>32</v>
      </c>
      <c r="C85" s="1"/>
      <c r="D85" s="1" t="s">
        <v>388</v>
      </c>
      <c r="E85" s="1"/>
      <c r="F85" s="1"/>
      <c r="G85" s="1"/>
      <c r="H85" s="1"/>
      <c r="I85" s="1"/>
      <c r="J85" s="1"/>
      <c r="K85" s="1"/>
      <c r="L85" s="1"/>
      <c r="M85" s="1"/>
      <c r="N85" s="1"/>
      <c r="O85" s="1"/>
      <c r="P85" s="1"/>
    </row>
    <row r="86" spans="2:16" x14ac:dyDescent="0.25">
      <c r="B86" s="2" t="s">
        <v>34</v>
      </c>
      <c r="C86" s="1"/>
      <c r="D86" s="1" t="s">
        <v>111</v>
      </c>
      <c r="E86" s="1"/>
      <c r="F86" s="1"/>
      <c r="G86" s="1"/>
      <c r="H86" s="1"/>
      <c r="I86" s="1"/>
      <c r="J86" s="1"/>
      <c r="K86" s="1"/>
      <c r="L86" s="1"/>
      <c r="M86" s="1"/>
      <c r="N86" s="1"/>
      <c r="O86" s="1"/>
      <c r="P86" s="1"/>
    </row>
    <row r="88" spans="2:16" x14ac:dyDescent="0.25">
      <c r="B88" s="2" t="s">
        <v>5</v>
      </c>
      <c r="C88" s="1"/>
      <c r="D88" s="1" t="s">
        <v>389</v>
      </c>
      <c r="E88" s="1"/>
      <c r="F88" s="1"/>
      <c r="G88" s="1"/>
      <c r="H88" s="1"/>
      <c r="I88" s="1"/>
      <c r="J88" s="1"/>
      <c r="K88" s="1"/>
      <c r="L88" s="1"/>
      <c r="M88" s="1"/>
      <c r="N88" s="1"/>
      <c r="O88" s="1"/>
      <c r="P88" s="1"/>
    </row>
    <row r="89" spans="2:16" x14ac:dyDescent="0.25">
      <c r="B89" s="2" t="s">
        <v>7</v>
      </c>
      <c r="C89" s="1"/>
      <c r="D89" s="1" t="s">
        <v>149</v>
      </c>
      <c r="E89" s="1"/>
      <c r="F89" s="1"/>
      <c r="G89" s="1"/>
      <c r="H89" s="1"/>
      <c r="I89" s="1"/>
      <c r="J89" s="1"/>
      <c r="K89" s="1"/>
      <c r="L89" s="1"/>
      <c r="M89" s="1"/>
      <c r="N89" s="1"/>
      <c r="O89" s="1"/>
      <c r="P89" s="1"/>
    </row>
    <row r="90" spans="2:16" x14ac:dyDescent="0.25">
      <c r="B90" s="2" t="s">
        <v>9</v>
      </c>
      <c r="C90" s="1"/>
      <c r="D90" s="1" t="s">
        <v>390</v>
      </c>
      <c r="E90" s="1"/>
      <c r="F90" s="1"/>
      <c r="G90" s="1"/>
      <c r="H90" s="1"/>
      <c r="I90" s="1"/>
      <c r="J90" s="1"/>
      <c r="K90" s="1"/>
      <c r="L90" s="1"/>
      <c r="M90" s="1"/>
      <c r="N90" s="1"/>
      <c r="O90" s="1"/>
      <c r="P90" s="1"/>
    </row>
    <row r="91" spans="2:16" x14ac:dyDescent="0.25">
      <c r="B91" s="2" t="s">
        <v>11</v>
      </c>
      <c r="C91" s="1"/>
      <c r="D91" s="1" t="s">
        <v>391</v>
      </c>
      <c r="E91" s="1"/>
      <c r="F91" s="1"/>
      <c r="G91" s="1"/>
      <c r="H91" s="1"/>
      <c r="I91" s="1"/>
      <c r="J91" s="1"/>
      <c r="K91" s="1"/>
      <c r="L91" s="1"/>
      <c r="M91" s="1"/>
      <c r="N91" s="1"/>
      <c r="O91" s="1"/>
      <c r="P91" s="1"/>
    </row>
    <row r="92" spans="2:16" x14ac:dyDescent="0.25">
      <c r="B92" s="2" t="s">
        <v>13</v>
      </c>
      <c r="C92" s="1"/>
      <c r="D92" s="1" t="s">
        <v>392</v>
      </c>
      <c r="E92" s="1"/>
      <c r="F92" s="1"/>
      <c r="G92" s="1"/>
      <c r="H92" s="1"/>
      <c r="I92" s="1"/>
      <c r="J92" s="1"/>
      <c r="K92" s="1"/>
      <c r="L92" s="1"/>
      <c r="M92" s="1"/>
      <c r="N92" s="1"/>
      <c r="O92" s="1"/>
      <c r="P92" s="1"/>
    </row>
    <row r="93" spans="2:16" x14ac:dyDescent="0.25">
      <c r="B93" s="2" t="s">
        <v>15</v>
      </c>
      <c r="C93" s="1"/>
      <c r="D93" s="1"/>
      <c r="E93" s="1"/>
      <c r="F93" s="1"/>
      <c r="G93" s="1"/>
      <c r="H93" s="1"/>
      <c r="I93" s="1"/>
      <c r="J93" s="1"/>
      <c r="K93" s="1"/>
      <c r="L93" s="1"/>
      <c r="M93" s="1"/>
      <c r="N93" s="1"/>
      <c r="O93" s="1"/>
      <c r="P93" s="1"/>
    </row>
    <row r="94" spans="2:16" x14ac:dyDescent="0.25">
      <c r="B94" s="2" t="s">
        <v>16</v>
      </c>
      <c r="C94" s="1"/>
      <c r="D94" s="1"/>
      <c r="E94" s="1"/>
      <c r="F94" s="1"/>
      <c r="G94" s="1"/>
      <c r="H94" s="1"/>
      <c r="I94" s="1"/>
      <c r="J94" s="1"/>
      <c r="K94" s="1"/>
      <c r="L94" s="1"/>
      <c r="M94" s="1"/>
      <c r="N94" s="1"/>
      <c r="O94" s="1"/>
      <c r="P94" s="1"/>
    </row>
    <row r="95" spans="2:16" x14ac:dyDescent="0.25">
      <c r="B95" s="2" t="s">
        <v>17</v>
      </c>
      <c r="C95" s="1"/>
      <c r="D95" s="1"/>
      <c r="E95" s="1"/>
      <c r="F95" s="1"/>
      <c r="G95" s="1"/>
      <c r="H95" s="1"/>
      <c r="I95" s="1"/>
      <c r="J95" s="1"/>
      <c r="K95" s="1"/>
      <c r="L95" s="1"/>
      <c r="M95" s="1"/>
      <c r="N95" s="1"/>
      <c r="O95" s="1"/>
      <c r="P95" s="1"/>
    </row>
    <row r="96" spans="2:16" x14ac:dyDescent="0.25">
      <c r="B96" s="2" t="s">
        <v>18</v>
      </c>
      <c r="C96" s="1"/>
      <c r="D96" s="1" t="s">
        <v>393</v>
      </c>
      <c r="E96" s="1"/>
      <c r="F96" s="1"/>
      <c r="G96" s="1"/>
      <c r="H96" s="1"/>
      <c r="I96" s="1"/>
      <c r="J96" s="1"/>
      <c r="K96" s="1"/>
      <c r="L96" s="1"/>
      <c r="M96" s="1"/>
      <c r="N96" s="1"/>
      <c r="O96" s="1"/>
      <c r="P96" s="1"/>
    </row>
    <row r="97" spans="2:16" x14ac:dyDescent="0.25">
      <c r="B97" s="2" t="s">
        <v>20</v>
      </c>
      <c r="C97" s="1"/>
      <c r="D97" s="1">
        <v>85</v>
      </c>
      <c r="E97" s="1"/>
      <c r="F97" s="1"/>
      <c r="G97" s="1"/>
      <c r="H97" s="1"/>
      <c r="I97" s="1"/>
      <c r="J97" s="1"/>
      <c r="K97" s="1"/>
      <c r="L97" s="1"/>
      <c r="M97" s="1"/>
      <c r="N97" s="1"/>
      <c r="O97" s="1"/>
      <c r="P97" s="1"/>
    </row>
    <row r="98" spans="2:16" x14ac:dyDescent="0.25">
      <c r="B98" s="2" t="s">
        <v>21</v>
      </c>
      <c r="C98" s="1"/>
      <c r="D98" s="1">
        <v>5</v>
      </c>
      <c r="E98" s="1"/>
      <c r="F98" s="1"/>
      <c r="G98" s="1"/>
      <c r="H98" s="1"/>
      <c r="I98" s="1"/>
      <c r="J98" s="1"/>
      <c r="K98" s="1"/>
      <c r="L98" s="1"/>
      <c r="M98" s="1"/>
      <c r="N98" s="1"/>
      <c r="O98" s="1"/>
      <c r="P98" s="1"/>
    </row>
    <row r="99" spans="2:16" x14ac:dyDescent="0.25">
      <c r="B99" s="2" t="s">
        <v>22</v>
      </c>
      <c r="C99" s="1"/>
      <c r="D99" s="1">
        <v>95</v>
      </c>
      <c r="E99" s="1"/>
      <c r="F99" s="1"/>
      <c r="G99" s="1"/>
      <c r="H99" s="1"/>
      <c r="I99" s="1"/>
      <c r="J99" s="1"/>
      <c r="K99" s="1"/>
      <c r="L99" s="1"/>
      <c r="M99" s="1"/>
      <c r="N99" s="1"/>
      <c r="O99" s="1"/>
      <c r="P99" s="1"/>
    </row>
    <row r="100" spans="2:16" x14ac:dyDescent="0.25">
      <c r="B100" s="2" t="s">
        <v>23</v>
      </c>
      <c r="C100" s="1"/>
      <c r="D100" s="1" t="s">
        <v>49</v>
      </c>
      <c r="E100" s="1"/>
      <c r="F100" s="1"/>
      <c r="G100" s="1"/>
      <c r="H100" s="1"/>
      <c r="I100" s="1"/>
      <c r="J100" s="1"/>
      <c r="K100" s="1"/>
      <c r="L100" s="1"/>
      <c r="M100" s="1"/>
      <c r="N100" s="1"/>
      <c r="O100" s="1"/>
      <c r="P100" s="1"/>
    </row>
    <row r="101" spans="2:16" x14ac:dyDescent="0.25">
      <c r="B101" s="2" t="s">
        <v>25</v>
      </c>
      <c r="C101" s="1"/>
      <c r="D101" s="1" t="s">
        <v>26</v>
      </c>
      <c r="E101" s="1"/>
      <c r="F101" s="1"/>
      <c r="G101" s="1"/>
      <c r="H101" s="1"/>
      <c r="I101" s="1"/>
      <c r="J101" s="1"/>
      <c r="K101" s="1"/>
      <c r="L101" s="1"/>
      <c r="M101" s="1"/>
      <c r="N101" s="1"/>
      <c r="O101" s="1"/>
      <c r="P101" s="1"/>
    </row>
    <row r="102" spans="2:16" x14ac:dyDescent="0.25">
      <c r="B102" s="2" t="s">
        <v>27</v>
      </c>
      <c r="C102" s="1"/>
      <c r="D102" s="1" t="s">
        <v>1269</v>
      </c>
      <c r="E102" s="1"/>
      <c r="F102" s="1"/>
      <c r="G102" s="1"/>
      <c r="H102" s="1"/>
      <c r="I102" s="1"/>
      <c r="J102" s="1"/>
      <c r="K102" s="1"/>
      <c r="L102" s="1"/>
      <c r="M102" s="1"/>
      <c r="N102" s="1"/>
      <c r="O102" s="1"/>
      <c r="P102" s="1"/>
    </row>
    <row r="103" spans="2:16" x14ac:dyDescent="0.25">
      <c r="B103" s="2" t="s">
        <v>29</v>
      </c>
      <c r="C103" s="1"/>
      <c r="D103" s="1"/>
      <c r="E103" s="1"/>
      <c r="F103" s="1"/>
      <c r="G103" s="1"/>
      <c r="H103" s="1"/>
      <c r="I103" s="1"/>
      <c r="J103" s="1"/>
      <c r="K103" s="1"/>
      <c r="L103" s="1"/>
      <c r="M103" s="1"/>
      <c r="N103" s="1"/>
      <c r="O103" s="1"/>
      <c r="P103" s="1"/>
    </row>
    <row r="104" spans="2:16" x14ac:dyDescent="0.25">
      <c r="B104" s="2" t="s">
        <v>30</v>
      </c>
      <c r="C104" s="1"/>
      <c r="D104" s="1" t="s">
        <v>66</v>
      </c>
      <c r="E104" s="1"/>
      <c r="F104" s="1"/>
      <c r="G104" s="1"/>
      <c r="H104" s="1"/>
      <c r="I104" s="1"/>
      <c r="J104" s="1"/>
      <c r="K104" s="1"/>
      <c r="L104" s="1"/>
      <c r="M104" s="1"/>
      <c r="N104" s="1"/>
      <c r="O104" s="1"/>
      <c r="P104" s="1"/>
    </row>
    <row r="105" spans="2:16" x14ac:dyDescent="0.25">
      <c r="B105" s="2" t="s">
        <v>32</v>
      </c>
      <c r="C105" s="1"/>
      <c r="D105" s="1" t="s">
        <v>394</v>
      </c>
      <c r="E105" s="1"/>
      <c r="F105" s="1"/>
      <c r="G105" s="1"/>
      <c r="H105" s="1"/>
      <c r="I105" s="1"/>
      <c r="J105" s="1"/>
      <c r="K105" s="1"/>
      <c r="L105" s="1"/>
      <c r="M105" s="1"/>
      <c r="N105" s="1"/>
      <c r="O105" s="1"/>
      <c r="P105" s="1"/>
    </row>
    <row r="106" spans="2:16" x14ac:dyDescent="0.25">
      <c r="B106" s="2" t="s">
        <v>34</v>
      </c>
      <c r="C106" s="1"/>
      <c r="D106" s="1" t="s">
        <v>111</v>
      </c>
      <c r="E106" s="1"/>
      <c r="F106" s="1"/>
      <c r="G106" s="1"/>
      <c r="H106" s="1"/>
      <c r="I106" s="1"/>
      <c r="J106" s="1"/>
      <c r="K106" s="1"/>
      <c r="L106" s="1"/>
      <c r="M106" s="1"/>
      <c r="N106" s="1"/>
      <c r="O106" s="1"/>
      <c r="P106" s="1"/>
    </row>
    <row r="108" spans="2:16" x14ac:dyDescent="0.25">
      <c r="B108" s="2" t="s">
        <v>5</v>
      </c>
      <c r="C108" s="1"/>
      <c r="D108" s="1" t="s">
        <v>395</v>
      </c>
      <c r="E108" s="1"/>
      <c r="F108" s="1"/>
      <c r="G108" s="1"/>
      <c r="H108" s="1"/>
      <c r="I108" s="1"/>
      <c r="J108" s="1"/>
      <c r="K108" s="1"/>
      <c r="L108" s="1"/>
      <c r="M108" s="1"/>
      <c r="N108" s="1"/>
      <c r="O108" s="1"/>
      <c r="P108" s="1"/>
    </row>
    <row r="109" spans="2:16" x14ac:dyDescent="0.25">
      <c r="B109" s="2" t="s">
        <v>7</v>
      </c>
      <c r="C109" s="1"/>
      <c r="D109" s="1" t="s">
        <v>149</v>
      </c>
      <c r="E109" s="1"/>
      <c r="F109" s="1"/>
      <c r="G109" s="1"/>
      <c r="H109" s="1"/>
      <c r="I109" s="1"/>
      <c r="J109" s="1"/>
      <c r="K109" s="1"/>
      <c r="L109" s="1"/>
      <c r="M109" s="1"/>
      <c r="N109" s="1"/>
      <c r="O109" s="1"/>
      <c r="P109" s="1"/>
    </row>
    <row r="110" spans="2:16" x14ac:dyDescent="0.25">
      <c r="B110" s="2" t="s">
        <v>9</v>
      </c>
      <c r="C110" s="1"/>
      <c r="D110" s="1" t="s">
        <v>396</v>
      </c>
      <c r="E110" s="1"/>
      <c r="F110" s="1"/>
      <c r="G110" s="1"/>
      <c r="H110" s="1"/>
      <c r="I110" s="1"/>
      <c r="J110" s="1"/>
      <c r="K110" s="1"/>
      <c r="L110" s="1"/>
      <c r="M110" s="1"/>
      <c r="N110" s="1"/>
      <c r="O110" s="1"/>
      <c r="P110" s="1"/>
    </row>
    <row r="111" spans="2:16" x14ac:dyDescent="0.25">
      <c r="B111" s="2" t="s">
        <v>11</v>
      </c>
      <c r="C111" s="1"/>
      <c r="D111" s="1" t="s">
        <v>397</v>
      </c>
      <c r="E111" s="1"/>
      <c r="F111" s="1"/>
      <c r="G111" s="1"/>
      <c r="H111" s="1"/>
      <c r="I111" s="1"/>
      <c r="J111" s="1"/>
      <c r="K111" s="1"/>
      <c r="L111" s="1"/>
      <c r="M111" s="1"/>
      <c r="N111" s="1"/>
      <c r="O111" s="1"/>
      <c r="P111" s="1"/>
    </row>
    <row r="112" spans="2:16" x14ac:dyDescent="0.25">
      <c r="B112" s="2" t="s">
        <v>13</v>
      </c>
      <c r="C112" s="1"/>
      <c r="D112" s="1" t="s">
        <v>398</v>
      </c>
      <c r="E112" s="1"/>
      <c r="F112" s="1"/>
      <c r="G112" s="1"/>
      <c r="H112" s="1"/>
      <c r="I112" s="1"/>
      <c r="J112" s="1"/>
      <c r="K112" s="1"/>
      <c r="L112" s="1"/>
      <c r="M112" s="1"/>
      <c r="N112" s="1"/>
      <c r="O112" s="1"/>
      <c r="P112" s="1"/>
    </row>
    <row r="113" spans="2:16" x14ac:dyDescent="0.25">
      <c r="B113" s="2" t="s">
        <v>15</v>
      </c>
      <c r="C113" s="1"/>
      <c r="D113" s="1"/>
      <c r="E113" s="1"/>
      <c r="F113" s="1"/>
      <c r="G113" s="1"/>
      <c r="H113" s="1"/>
      <c r="I113" s="1"/>
      <c r="J113" s="1"/>
      <c r="K113" s="1"/>
      <c r="L113" s="1"/>
      <c r="M113" s="1"/>
      <c r="N113" s="1"/>
      <c r="O113" s="1"/>
      <c r="P113" s="1"/>
    </row>
    <row r="114" spans="2:16" x14ac:dyDescent="0.25">
      <c r="B114" s="2" t="s">
        <v>16</v>
      </c>
      <c r="C114" s="1"/>
      <c r="D114" s="1"/>
      <c r="E114" s="1"/>
      <c r="F114" s="1"/>
      <c r="G114" s="1"/>
      <c r="H114" s="1"/>
      <c r="I114" s="1"/>
      <c r="J114" s="1"/>
      <c r="K114" s="1"/>
      <c r="L114" s="1"/>
      <c r="M114" s="1"/>
      <c r="N114" s="1"/>
      <c r="O114" s="1"/>
      <c r="P114" s="1"/>
    </row>
    <row r="115" spans="2:16" x14ac:dyDescent="0.25">
      <c r="B115" s="2" t="s">
        <v>17</v>
      </c>
      <c r="C115" s="1"/>
      <c r="D115" s="1"/>
      <c r="E115" s="1"/>
      <c r="F115" s="1"/>
      <c r="G115" s="1"/>
      <c r="H115" s="1"/>
      <c r="I115" s="1"/>
      <c r="J115" s="1"/>
      <c r="K115" s="1"/>
      <c r="L115" s="1"/>
      <c r="M115" s="1"/>
      <c r="N115" s="1"/>
      <c r="O115" s="1"/>
      <c r="P115" s="1"/>
    </row>
    <row r="116" spans="2:16" x14ac:dyDescent="0.25">
      <c r="B116" s="2" t="s">
        <v>18</v>
      </c>
      <c r="C116" s="1"/>
      <c r="D116" s="1" t="s">
        <v>399</v>
      </c>
      <c r="E116" s="1"/>
      <c r="F116" s="1"/>
      <c r="G116" s="1"/>
      <c r="H116" s="1"/>
      <c r="I116" s="1"/>
      <c r="J116" s="1"/>
      <c r="K116" s="1"/>
      <c r="L116" s="1"/>
      <c r="M116" s="1"/>
      <c r="N116" s="1"/>
      <c r="O116" s="1"/>
      <c r="P116" s="1"/>
    </row>
    <row r="117" spans="2:16" x14ac:dyDescent="0.25">
      <c r="B117" s="2" t="s">
        <v>20</v>
      </c>
      <c r="C117" s="1"/>
      <c r="D117" s="1">
        <v>95</v>
      </c>
      <c r="E117" s="1"/>
      <c r="F117" s="1"/>
      <c r="G117" s="1"/>
      <c r="H117" s="1"/>
      <c r="I117" s="1"/>
      <c r="J117" s="1"/>
      <c r="K117" s="1"/>
      <c r="L117" s="1"/>
      <c r="M117" s="1"/>
      <c r="N117" s="1"/>
      <c r="O117" s="1"/>
      <c r="P117" s="1"/>
    </row>
    <row r="118" spans="2:16" x14ac:dyDescent="0.25">
      <c r="B118" s="2" t="s">
        <v>21</v>
      </c>
      <c r="C118" s="1"/>
      <c r="D118" s="1">
        <v>3</v>
      </c>
      <c r="E118" s="1"/>
      <c r="F118" s="1"/>
      <c r="G118" s="1"/>
      <c r="H118" s="1"/>
      <c r="I118" s="1"/>
      <c r="J118" s="1"/>
      <c r="K118" s="1"/>
      <c r="L118" s="1"/>
      <c r="M118" s="1"/>
      <c r="N118" s="1"/>
      <c r="O118" s="1"/>
      <c r="P118" s="1"/>
    </row>
    <row r="119" spans="2:16" x14ac:dyDescent="0.25">
      <c r="B119" s="2" t="s">
        <v>22</v>
      </c>
      <c r="C119" s="1"/>
      <c r="D119" s="1">
        <v>100</v>
      </c>
      <c r="E119" s="1"/>
      <c r="F119" s="1"/>
      <c r="G119" s="1"/>
      <c r="H119" s="1"/>
      <c r="I119" s="1"/>
      <c r="J119" s="1"/>
      <c r="K119" s="1"/>
      <c r="L119" s="1"/>
      <c r="M119" s="1"/>
      <c r="N119" s="1"/>
      <c r="O119" s="1"/>
      <c r="P119" s="1"/>
    </row>
    <row r="120" spans="2:16" x14ac:dyDescent="0.25">
      <c r="B120" s="2" t="s">
        <v>23</v>
      </c>
      <c r="C120" s="1"/>
      <c r="D120" s="1" t="s">
        <v>49</v>
      </c>
      <c r="E120" s="1"/>
      <c r="F120" s="1"/>
      <c r="G120" s="1"/>
      <c r="H120" s="1"/>
      <c r="I120" s="1"/>
      <c r="J120" s="1"/>
      <c r="K120" s="1"/>
      <c r="L120" s="1"/>
      <c r="M120" s="1"/>
      <c r="N120" s="1"/>
      <c r="O120" s="1"/>
      <c r="P120" s="1"/>
    </row>
    <row r="121" spans="2:16" x14ac:dyDescent="0.25">
      <c r="B121" s="2" t="s">
        <v>25</v>
      </c>
      <c r="C121" s="1"/>
      <c r="D121" s="1" t="s">
        <v>26</v>
      </c>
      <c r="E121" s="1"/>
      <c r="F121" s="1"/>
      <c r="G121" s="1"/>
      <c r="H121" s="1"/>
      <c r="I121" s="1"/>
      <c r="J121" s="1"/>
      <c r="K121" s="1"/>
      <c r="L121" s="1"/>
      <c r="M121" s="1"/>
      <c r="N121" s="1"/>
      <c r="O121" s="1"/>
      <c r="P121" s="1"/>
    </row>
    <row r="122" spans="2:16" x14ac:dyDescent="0.25">
      <c r="B122" s="2" t="s">
        <v>27</v>
      </c>
      <c r="C122" s="1"/>
      <c r="D122" s="1" t="s">
        <v>1269</v>
      </c>
      <c r="E122" s="1"/>
      <c r="F122" s="1"/>
      <c r="G122" s="1"/>
      <c r="H122" s="1"/>
      <c r="I122" s="1"/>
      <c r="J122" s="1"/>
      <c r="K122" s="1"/>
      <c r="L122" s="1"/>
      <c r="M122" s="1"/>
      <c r="N122" s="1"/>
      <c r="O122" s="1"/>
      <c r="P122" s="1"/>
    </row>
    <row r="123" spans="2:16" x14ac:dyDescent="0.25">
      <c r="B123" s="2" t="s">
        <v>29</v>
      </c>
      <c r="C123" s="1"/>
      <c r="D123" s="1"/>
      <c r="E123" s="1"/>
      <c r="F123" s="1"/>
      <c r="G123" s="1"/>
      <c r="H123" s="1"/>
      <c r="I123" s="1"/>
      <c r="J123" s="1"/>
      <c r="K123" s="1"/>
      <c r="L123" s="1"/>
      <c r="M123" s="1"/>
      <c r="N123" s="1"/>
      <c r="O123" s="1"/>
      <c r="P123" s="1"/>
    </row>
    <row r="124" spans="2:16" x14ac:dyDescent="0.25">
      <c r="B124" s="2" t="s">
        <v>30</v>
      </c>
      <c r="C124" s="1"/>
      <c r="D124" s="1" t="s">
        <v>66</v>
      </c>
      <c r="E124" s="1"/>
      <c r="F124" s="1"/>
      <c r="G124" s="1"/>
      <c r="H124" s="1"/>
      <c r="I124" s="1"/>
      <c r="J124" s="1"/>
      <c r="K124" s="1"/>
      <c r="L124" s="1"/>
      <c r="M124" s="1"/>
      <c r="N124" s="1"/>
      <c r="O124" s="1"/>
      <c r="P124" s="1"/>
    </row>
    <row r="125" spans="2:16" x14ac:dyDescent="0.25">
      <c r="B125" s="2" t="s">
        <v>32</v>
      </c>
      <c r="C125" s="1"/>
      <c r="D125" s="1" t="s">
        <v>400</v>
      </c>
      <c r="E125" s="1"/>
      <c r="F125" s="1"/>
      <c r="G125" s="1"/>
      <c r="H125" s="1"/>
      <c r="I125" s="1"/>
      <c r="J125" s="1"/>
      <c r="K125" s="1"/>
      <c r="L125" s="1"/>
      <c r="M125" s="1"/>
      <c r="N125" s="1"/>
      <c r="O125" s="1"/>
      <c r="P125" s="1"/>
    </row>
    <row r="126" spans="2:16" x14ac:dyDescent="0.25">
      <c r="B126" s="2" t="s">
        <v>34</v>
      </c>
      <c r="C126" s="1"/>
      <c r="D126" s="1" t="s">
        <v>111</v>
      </c>
      <c r="E126" s="1"/>
      <c r="F126" s="1"/>
      <c r="G126" s="1"/>
      <c r="H126" s="1"/>
      <c r="I126" s="1"/>
      <c r="J126" s="1"/>
      <c r="K126" s="1"/>
      <c r="L126" s="1"/>
      <c r="M126" s="1"/>
      <c r="N126" s="1"/>
      <c r="O126" s="1"/>
      <c r="P126" s="1"/>
    </row>
    <row r="128" spans="2:16" x14ac:dyDescent="0.25">
      <c r="B128" s="2" t="s">
        <v>5</v>
      </c>
      <c r="C128" s="1"/>
      <c r="D128" s="1" t="s">
        <v>401</v>
      </c>
      <c r="E128" s="1"/>
      <c r="F128" s="1"/>
      <c r="G128" s="1"/>
      <c r="H128" s="1"/>
      <c r="I128" s="1"/>
      <c r="J128" s="1"/>
      <c r="K128" s="1"/>
      <c r="L128" s="1"/>
      <c r="M128" s="1"/>
      <c r="N128" s="1"/>
      <c r="O128" s="1"/>
      <c r="P128" s="1"/>
    </row>
    <row r="129" spans="2:16" x14ac:dyDescent="0.25">
      <c r="B129" s="2" t="s">
        <v>7</v>
      </c>
      <c r="C129" s="1"/>
      <c r="D129" s="1" t="s">
        <v>149</v>
      </c>
      <c r="E129" s="1"/>
      <c r="F129" s="1"/>
      <c r="G129" s="1"/>
      <c r="H129" s="1"/>
      <c r="I129" s="1"/>
      <c r="J129" s="1"/>
      <c r="K129" s="1"/>
      <c r="L129" s="1"/>
      <c r="M129" s="1"/>
      <c r="N129" s="1"/>
      <c r="O129" s="1"/>
      <c r="P129" s="1"/>
    </row>
    <row r="130" spans="2:16" x14ac:dyDescent="0.25">
      <c r="B130" s="2" t="s">
        <v>9</v>
      </c>
      <c r="C130" s="1"/>
      <c r="D130" s="1" t="s">
        <v>402</v>
      </c>
      <c r="E130" s="1"/>
      <c r="F130" s="1"/>
      <c r="G130" s="1"/>
      <c r="H130" s="1"/>
      <c r="I130" s="1"/>
      <c r="J130" s="1"/>
      <c r="K130" s="1"/>
      <c r="L130" s="1"/>
      <c r="M130" s="1"/>
      <c r="N130" s="1"/>
      <c r="O130" s="1"/>
      <c r="P130" s="1"/>
    </row>
    <row r="131" spans="2:16" x14ac:dyDescent="0.25">
      <c r="B131" s="2" t="s">
        <v>11</v>
      </c>
      <c r="C131" s="1"/>
      <c r="D131" s="1" t="s">
        <v>403</v>
      </c>
      <c r="E131" s="1"/>
      <c r="F131" s="1"/>
      <c r="G131" s="1"/>
      <c r="H131" s="1"/>
      <c r="I131" s="1"/>
      <c r="J131" s="1"/>
      <c r="K131" s="1"/>
      <c r="L131" s="1"/>
      <c r="M131" s="1"/>
      <c r="N131" s="1"/>
      <c r="O131" s="1"/>
      <c r="P131" s="1"/>
    </row>
    <row r="132" spans="2:16" x14ac:dyDescent="0.25">
      <c r="B132" s="2" t="s">
        <v>13</v>
      </c>
      <c r="C132" s="1"/>
      <c r="D132" s="1" t="s">
        <v>404</v>
      </c>
      <c r="E132" s="1"/>
      <c r="F132" s="1"/>
      <c r="G132" s="1"/>
      <c r="H132" s="1"/>
      <c r="I132" s="1"/>
      <c r="J132" s="1"/>
      <c r="K132" s="1"/>
      <c r="L132" s="1"/>
      <c r="M132" s="1"/>
      <c r="N132" s="1"/>
      <c r="O132" s="1"/>
      <c r="P132" s="1"/>
    </row>
    <row r="133" spans="2:16" x14ac:dyDescent="0.25">
      <c r="B133" s="2" t="s">
        <v>15</v>
      </c>
      <c r="C133" s="1"/>
      <c r="D133" s="1"/>
      <c r="E133" s="1"/>
      <c r="F133" s="1"/>
      <c r="G133" s="1"/>
      <c r="H133" s="1"/>
      <c r="I133" s="1"/>
      <c r="J133" s="1"/>
      <c r="K133" s="1"/>
      <c r="L133" s="1"/>
      <c r="M133" s="1"/>
      <c r="N133" s="1"/>
      <c r="O133" s="1"/>
      <c r="P133" s="1"/>
    </row>
    <row r="134" spans="2:16" x14ac:dyDescent="0.25">
      <c r="B134" s="2" t="s">
        <v>16</v>
      </c>
      <c r="C134" s="1"/>
      <c r="D134" s="1"/>
      <c r="E134" s="1"/>
      <c r="F134" s="1"/>
      <c r="G134" s="1"/>
      <c r="H134" s="1"/>
      <c r="I134" s="1"/>
      <c r="J134" s="1"/>
      <c r="K134" s="1"/>
      <c r="L134" s="1"/>
      <c r="M134" s="1"/>
      <c r="N134" s="1"/>
      <c r="O134" s="1"/>
      <c r="P134" s="1"/>
    </row>
    <row r="135" spans="2:16" x14ac:dyDescent="0.25">
      <c r="B135" s="2" t="s">
        <v>17</v>
      </c>
      <c r="C135" s="1"/>
      <c r="D135" s="1" t="s">
        <v>405</v>
      </c>
      <c r="E135" s="1"/>
      <c r="F135" s="1"/>
      <c r="G135" s="1"/>
      <c r="H135" s="1"/>
      <c r="I135" s="1"/>
      <c r="J135" s="1"/>
      <c r="K135" s="1"/>
      <c r="L135" s="1"/>
      <c r="M135" s="1"/>
      <c r="N135" s="1"/>
      <c r="O135" s="1"/>
      <c r="P135" s="1"/>
    </row>
    <row r="136" spans="2:16" x14ac:dyDescent="0.25">
      <c r="B136" s="2" t="s">
        <v>18</v>
      </c>
      <c r="C136" s="1"/>
      <c r="D136" s="1" t="s">
        <v>406</v>
      </c>
      <c r="E136" s="1"/>
      <c r="F136" s="1"/>
      <c r="G136" s="1"/>
      <c r="H136" s="1"/>
      <c r="I136" s="1"/>
      <c r="J136" s="1"/>
      <c r="K136" s="1"/>
      <c r="L136" s="1"/>
      <c r="M136" s="1"/>
      <c r="N136" s="1"/>
      <c r="O136" s="1"/>
      <c r="P136" s="1"/>
    </row>
    <row r="137" spans="2:16" x14ac:dyDescent="0.25">
      <c r="B137" s="2" t="s">
        <v>20</v>
      </c>
      <c r="C137" s="1"/>
      <c r="D137" s="1">
        <v>70</v>
      </c>
      <c r="E137" s="1"/>
      <c r="F137" s="1"/>
      <c r="G137" s="1"/>
      <c r="H137" s="1"/>
      <c r="I137" s="1"/>
      <c r="J137" s="1"/>
      <c r="K137" s="1"/>
      <c r="L137" s="1"/>
      <c r="M137" s="1"/>
      <c r="N137" s="1"/>
      <c r="O137" s="1"/>
      <c r="P137" s="1"/>
    </row>
    <row r="138" spans="2:16" x14ac:dyDescent="0.25">
      <c r="B138" s="2" t="s">
        <v>21</v>
      </c>
      <c r="C138" s="1"/>
      <c r="D138" s="1">
        <v>5</v>
      </c>
      <c r="E138" s="1"/>
      <c r="F138" s="1"/>
      <c r="G138" s="1"/>
      <c r="H138" s="1"/>
      <c r="I138" s="1"/>
      <c r="J138" s="1"/>
      <c r="K138" s="1"/>
      <c r="L138" s="1"/>
      <c r="M138" s="1"/>
      <c r="N138" s="1"/>
      <c r="O138" s="1"/>
      <c r="P138" s="1"/>
    </row>
    <row r="139" spans="2:16" x14ac:dyDescent="0.25">
      <c r="B139" s="2" t="s">
        <v>22</v>
      </c>
      <c r="C139" s="1"/>
      <c r="D139" s="1">
        <v>80</v>
      </c>
      <c r="E139" s="1"/>
      <c r="F139" s="1"/>
      <c r="G139" s="1"/>
      <c r="H139" s="1"/>
      <c r="I139" s="1"/>
      <c r="J139" s="1"/>
      <c r="K139" s="1"/>
      <c r="L139" s="1"/>
      <c r="M139" s="1"/>
      <c r="N139" s="1"/>
      <c r="O139" s="1"/>
      <c r="P139" s="1"/>
    </row>
    <row r="140" spans="2:16" x14ac:dyDescent="0.25">
      <c r="B140" s="2" t="s">
        <v>23</v>
      </c>
      <c r="C140" s="1"/>
      <c r="D140" s="1" t="s">
        <v>24</v>
      </c>
      <c r="E140" s="1"/>
      <c r="F140" s="1"/>
      <c r="G140" s="1"/>
      <c r="H140" s="1"/>
      <c r="I140" s="1"/>
      <c r="J140" s="1"/>
      <c r="K140" s="1"/>
      <c r="L140" s="1"/>
      <c r="M140" s="1"/>
      <c r="N140" s="1"/>
      <c r="O140" s="1"/>
      <c r="P140" s="1"/>
    </row>
    <row r="141" spans="2:16" x14ac:dyDescent="0.25">
      <c r="B141" s="2" t="s">
        <v>25</v>
      </c>
      <c r="C141" s="1"/>
      <c r="D141" s="1" t="s">
        <v>26</v>
      </c>
      <c r="E141" s="1"/>
      <c r="F141" s="1"/>
      <c r="G141" s="1"/>
      <c r="H141" s="1"/>
      <c r="I141" s="1"/>
      <c r="J141" s="1"/>
      <c r="K141" s="1"/>
      <c r="L141" s="1"/>
      <c r="M141" s="1"/>
      <c r="N141" s="1"/>
      <c r="O141" s="1"/>
      <c r="P141" s="1"/>
    </row>
    <row r="142" spans="2:16" x14ac:dyDescent="0.25">
      <c r="B142" s="2" t="s">
        <v>27</v>
      </c>
      <c r="C142" s="1"/>
      <c r="D142" s="1" t="s">
        <v>1269</v>
      </c>
      <c r="E142" s="1"/>
      <c r="F142" s="1"/>
      <c r="G142" s="1"/>
      <c r="H142" s="1"/>
      <c r="I142" s="1"/>
      <c r="J142" s="1"/>
      <c r="K142" s="1"/>
      <c r="L142" s="1"/>
      <c r="M142" s="1"/>
      <c r="N142" s="1"/>
      <c r="O142" s="1"/>
      <c r="P142" s="1"/>
    </row>
    <row r="143" spans="2:16" x14ac:dyDescent="0.25">
      <c r="B143" s="2" t="s">
        <v>29</v>
      </c>
      <c r="C143" s="1"/>
      <c r="D143" s="1"/>
      <c r="E143" s="1"/>
      <c r="F143" s="1"/>
      <c r="G143" s="1"/>
      <c r="H143" s="1"/>
      <c r="I143" s="1"/>
      <c r="J143" s="1"/>
      <c r="K143" s="1"/>
      <c r="L143" s="1"/>
      <c r="M143" s="1"/>
      <c r="N143" s="1"/>
      <c r="O143" s="1"/>
      <c r="P143" s="1"/>
    </row>
    <row r="144" spans="2:16" x14ac:dyDescent="0.25">
      <c r="B144" s="2" t="s">
        <v>30</v>
      </c>
      <c r="C144" s="1"/>
      <c r="D144" s="1" t="s">
        <v>66</v>
      </c>
      <c r="E144" s="1"/>
      <c r="F144" s="1"/>
      <c r="G144" s="1"/>
      <c r="H144" s="1"/>
      <c r="I144" s="1"/>
      <c r="J144" s="1"/>
      <c r="K144" s="1"/>
      <c r="L144" s="1"/>
      <c r="M144" s="1"/>
      <c r="N144" s="1"/>
      <c r="O144" s="1"/>
      <c r="P144" s="1"/>
    </row>
    <row r="145" spans="2:16" x14ac:dyDescent="0.25">
      <c r="B145" s="2" t="s">
        <v>32</v>
      </c>
      <c r="C145" s="1"/>
      <c r="D145" s="1" t="s">
        <v>407</v>
      </c>
      <c r="E145" s="1"/>
      <c r="F145" s="1"/>
      <c r="G145" s="1"/>
      <c r="H145" s="1"/>
      <c r="I145" s="1"/>
      <c r="J145" s="1"/>
      <c r="K145" s="1"/>
      <c r="L145" s="1"/>
      <c r="M145" s="1"/>
      <c r="N145" s="1"/>
      <c r="O145" s="1"/>
      <c r="P145" s="1"/>
    </row>
    <row r="146" spans="2:16" x14ac:dyDescent="0.25">
      <c r="B146" s="2" t="s">
        <v>34</v>
      </c>
      <c r="C146" s="1"/>
      <c r="D146" s="1" t="s">
        <v>111</v>
      </c>
      <c r="E146" s="1"/>
      <c r="F146" s="1"/>
      <c r="G146" s="1"/>
      <c r="H146" s="1"/>
      <c r="I146" s="1"/>
      <c r="J146" s="1"/>
      <c r="K146" s="1"/>
      <c r="L146" s="1"/>
      <c r="M146" s="1"/>
      <c r="N146" s="1"/>
      <c r="O146" s="1"/>
      <c r="P146" s="1"/>
    </row>
    <row r="148" spans="2:16" x14ac:dyDescent="0.25">
      <c r="B148" s="2" t="s">
        <v>5</v>
      </c>
      <c r="C148" s="1"/>
      <c r="D148" s="1" t="s">
        <v>408</v>
      </c>
      <c r="E148" s="1"/>
      <c r="F148" s="1"/>
      <c r="G148" s="1"/>
      <c r="H148" s="1"/>
      <c r="I148" s="1"/>
      <c r="J148" s="1"/>
      <c r="K148" s="1"/>
      <c r="L148" s="1"/>
      <c r="M148" s="1"/>
      <c r="N148" s="1"/>
      <c r="O148" s="1"/>
      <c r="P148" s="1"/>
    </row>
    <row r="149" spans="2:16" x14ac:dyDescent="0.25">
      <c r="B149" s="2" t="s">
        <v>7</v>
      </c>
      <c r="C149" s="1"/>
      <c r="D149" s="1" t="s">
        <v>149</v>
      </c>
      <c r="E149" s="1"/>
      <c r="F149" s="1"/>
      <c r="G149" s="1"/>
      <c r="H149" s="1"/>
      <c r="I149" s="1"/>
      <c r="J149" s="1"/>
      <c r="K149" s="1"/>
      <c r="L149" s="1"/>
      <c r="M149" s="1"/>
      <c r="N149" s="1"/>
      <c r="O149" s="1"/>
      <c r="P149" s="1"/>
    </row>
    <row r="150" spans="2:16" x14ac:dyDescent="0.25">
      <c r="B150" s="2" t="s">
        <v>9</v>
      </c>
      <c r="C150" s="1"/>
      <c r="D150" s="1" t="s">
        <v>409</v>
      </c>
      <c r="E150" s="1"/>
      <c r="F150" s="1"/>
      <c r="G150" s="1"/>
      <c r="H150" s="1"/>
      <c r="I150" s="1"/>
      <c r="J150" s="1"/>
      <c r="K150" s="1"/>
      <c r="L150" s="1"/>
      <c r="M150" s="1"/>
      <c r="N150" s="1"/>
      <c r="O150" s="1"/>
      <c r="P150" s="1"/>
    </row>
    <row r="151" spans="2:16" x14ac:dyDescent="0.25">
      <c r="B151" s="2" t="s">
        <v>11</v>
      </c>
      <c r="C151" s="1"/>
      <c r="D151" s="1" t="s">
        <v>410</v>
      </c>
      <c r="E151" s="1"/>
      <c r="F151" s="1"/>
      <c r="G151" s="1"/>
      <c r="H151" s="1"/>
      <c r="I151" s="1"/>
      <c r="J151" s="1"/>
      <c r="K151" s="1"/>
      <c r="L151" s="1"/>
      <c r="M151" s="1"/>
      <c r="N151" s="1"/>
      <c r="O151" s="1"/>
      <c r="P151" s="1"/>
    </row>
    <row r="152" spans="2:16" x14ac:dyDescent="0.25">
      <c r="B152" s="2" t="s">
        <v>13</v>
      </c>
      <c r="C152" s="1"/>
      <c r="D152" s="1" t="s">
        <v>411</v>
      </c>
      <c r="E152" s="1"/>
      <c r="F152" s="1"/>
      <c r="G152" s="1"/>
      <c r="H152" s="1"/>
      <c r="I152" s="1"/>
      <c r="J152" s="1"/>
      <c r="K152" s="1"/>
      <c r="L152" s="1"/>
      <c r="M152" s="1"/>
      <c r="N152" s="1"/>
      <c r="O152" s="1"/>
      <c r="P152" s="1"/>
    </row>
    <row r="153" spans="2:16" x14ac:dyDescent="0.25">
      <c r="B153" s="2" t="s">
        <v>15</v>
      </c>
      <c r="C153" s="1"/>
      <c r="D153" s="1"/>
      <c r="E153" s="1"/>
      <c r="F153" s="1"/>
      <c r="G153" s="1"/>
      <c r="H153" s="1"/>
      <c r="I153" s="1"/>
      <c r="J153" s="1"/>
      <c r="K153" s="1"/>
      <c r="L153" s="1"/>
      <c r="M153" s="1"/>
      <c r="N153" s="1"/>
      <c r="O153" s="1"/>
      <c r="P153" s="1"/>
    </row>
    <row r="154" spans="2:16" x14ac:dyDescent="0.25">
      <c r="B154" s="2" t="s">
        <v>16</v>
      </c>
      <c r="C154" s="1"/>
      <c r="D154" s="1"/>
      <c r="E154" s="1"/>
      <c r="F154" s="1"/>
      <c r="G154" s="1"/>
      <c r="H154" s="1"/>
      <c r="I154" s="1"/>
      <c r="J154" s="1"/>
      <c r="K154" s="1"/>
      <c r="L154" s="1"/>
      <c r="M154" s="1"/>
      <c r="N154" s="1"/>
      <c r="O154" s="1"/>
      <c r="P154" s="1"/>
    </row>
    <row r="155" spans="2:16" x14ac:dyDescent="0.25">
      <c r="B155" s="2" t="s">
        <v>17</v>
      </c>
      <c r="C155" s="1"/>
      <c r="D155" s="1"/>
      <c r="E155" s="1"/>
      <c r="F155" s="1"/>
      <c r="G155" s="1"/>
      <c r="H155" s="1"/>
      <c r="I155" s="1"/>
      <c r="J155" s="1"/>
      <c r="K155" s="1"/>
      <c r="L155" s="1"/>
      <c r="M155" s="1"/>
      <c r="N155" s="1"/>
      <c r="O155" s="1"/>
      <c r="P155" s="1"/>
    </row>
    <row r="156" spans="2:16" x14ac:dyDescent="0.25">
      <c r="B156" s="2" t="s">
        <v>18</v>
      </c>
      <c r="C156" s="1"/>
      <c r="D156" s="1" t="s">
        <v>412</v>
      </c>
      <c r="E156" s="1"/>
      <c r="F156" s="1"/>
      <c r="G156" s="1"/>
      <c r="H156" s="1"/>
      <c r="I156" s="1"/>
      <c r="J156" s="1"/>
      <c r="K156" s="1"/>
      <c r="L156" s="1"/>
      <c r="M156" s="1"/>
      <c r="N156" s="1"/>
      <c r="O156" s="1"/>
      <c r="P156" s="1"/>
    </row>
    <row r="157" spans="2:16" x14ac:dyDescent="0.25">
      <c r="B157" s="2" t="s">
        <v>20</v>
      </c>
      <c r="C157" s="1"/>
      <c r="D157" s="1">
        <v>90</v>
      </c>
      <c r="E157" s="1"/>
      <c r="F157" s="1"/>
      <c r="G157" s="1"/>
      <c r="H157" s="1"/>
      <c r="I157" s="1"/>
      <c r="J157" s="1"/>
      <c r="K157" s="1"/>
      <c r="L157" s="1"/>
      <c r="M157" s="1"/>
      <c r="N157" s="1"/>
      <c r="O157" s="1"/>
      <c r="P157" s="1"/>
    </row>
    <row r="158" spans="2:16" x14ac:dyDescent="0.25">
      <c r="B158" s="2" t="s">
        <v>21</v>
      </c>
      <c r="C158" s="1"/>
      <c r="D158" s="1">
        <v>5</v>
      </c>
      <c r="E158" s="1"/>
      <c r="F158" s="1"/>
      <c r="G158" s="1"/>
      <c r="H158" s="1"/>
      <c r="I158" s="1"/>
      <c r="J158" s="1"/>
      <c r="K158" s="1"/>
      <c r="L158" s="1"/>
      <c r="M158" s="1"/>
      <c r="N158" s="1"/>
      <c r="O158" s="1"/>
      <c r="P158" s="1"/>
    </row>
    <row r="159" spans="2:16" x14ac:dyDescent="0.25">
      <c r="B159" s="2" t="s">
        <v>22</v>
      </c>
      <c r="C159" s="1"/>
      <c r="D159" s="1">
        <v>100</v>
      </c>
      <c r="E159" s="1"/>
      <c r="F159" s="1"/>
      <c r="G159" s="1"/>
      <c r="H159" s="1"/>
      <c r="I159" s="1"/>
      <c r="J159" s="1"/>
      <c r="K159" s="1"/>
      <c r="L159" s="1"/>
      <c r="M159" s="1"/>
      <c r="N159" s="1"/>
      <c r="O159" s="1"/>
      <c r="P159" s="1"/>
    </row>
    <row r="160" spans="2:16" x14ac:dyDescent="0.25">
      <c r="B160" s="2" t="s">
        <v>23</v>
      </c>
      <c r="C160" s="1"/>
      <c r="D160" s="1" t="s">
        <v>49</v>
      </c>
      <c r="E160" s="1"/>
      <c r="F160" s="1"/>
      <c r="G160" s="1"/>
      <c r="H160" s="1"/>
      <c r="I160" s="1"/>
      <c r="J160" s="1"/>
      <c r="K160" s="1"/>
      <c r="L160" s="1"/>
      <c r="M160" s="1"/>
      <c r="N160" s="1"/>
      <c r="O160" s="1"/>
      <c r="P160" s="1"/>
    </row>
    <row r="161" spans="2:16" x14ac:dyDescent="0.25">
      <c r="B161" s="2" t="s">
        <v>25</v>
      </c>
      <c r="C161" s="1"/>
      <c r="D161" s="1" t="s">
        <v>26</v>
      </c>
      <c r="E161" s="1"/>
      <c r="F161" s="1"/>
      <c r="G161" s="1"/>
      <c r="H161" s="1"/>
      <c r="I161" s="1"/>
      <c r="J161" s="1"/>
      <c r="K161" s="1"/>
      <c r="L161" s="1"/>
      <c r="M161" s="1"/>
      <c r="N161" s="1"/>
      <c r="O161" s="1"/>
      <c r="P161" s="1"/>
    </row>
    <row r="162" spans="2:16" x14ac:dyDescent="0.25">
      <c r="B162" s="2" t="s">
        <v>27</v>
      </c>
      <c r="C162" s="1"/>
      <c r="D162" s="1" t="s">
        <v>1269</v>
      </c>
      <c r="E162" s="1"/>
      <c r="F162" s="1"/>
      <c r="G162" s="1"/>
      <c r="H162" s="1"/>
      <c r="I162" s="1"/>
      <c r="J162" s="1"/>
      <c r="K162" s="1"/>
      <c r="L162" s="1"/>
      <c r="M162" s="1"/>
      <c r="N162" s="1"/>
      <c r="O162" s="1"/>
      <c r="P162" s="1"/>
    </row>
    <row r="163" spans="2:16" x14ac:dyDescent="0.25">
      <c r="B163" s="2" t="s">
        <v>29</v>
      </c>
      <c r="C163" s="1"/>
      <c r="D163" s="1"/>
      <c r="E163" s="1"/>
      <c r="F163" s="1"/>
      <c r="G163" s="1"/>
      <c r="H163" s="1"/>
      <c r="I163" s="1"/>
      <c r="J163" s="1"/>
      <c r="K163" s="1"/>
      <c r="L163" s="1"/>
      <c r="M163" s="1"/>
      <c r="N163" s="1"/>
      <c r="O163" s="1"/>
      <c r="P163" s="1"/>
    </row>
    <row r="164" spans="2:16" x14ac:dyDescent="0.25">
      <c r="B164" s="2" t="s">
        <v>30</v>
      </c>
      <c r="C164" s="1"/>
      <c r="D164" s="1" t="s">
        <v>66</v>
      </c>
      <c r="E164" s="1"/>
      <c r="F164" s="1"/>
      <c r="G164" s="1"/>
      <c r="H164" s="1"/>
      <c r="I164" s="1"/>
      <c r="J164" s="1"/>
      <c r="K164" s="1"/>
      <c r="L164" s="1"/>
      <c r="M164" s="1"/>
      <c r="N164" s="1"/>
      <c r="O164" s="1"/>
      <c r="P164" s="1"/>
    </row>
    <row r="165" spans="2:16" x14ac:dyDescent="0.25">
      <c r="B165" s="2" t="s">
        <v>32</v>
      </c>
      <c r="C165" s="1"/>
      <c r="D165" s="1" t="s">
        <v>413</v>
      </c>
      <c r="E165" s="1"/>
      <c r="F165" s="1"/>
      <c r="G165" s="1"/>
      <c r="H165" s="1"/>
      <c r="I165" s="1"/>
      <c r="J165" s="1"/>
      <c r="K165" s="1"/>
      <c r="L165" s="1"/>
      <c r="M165" s="1"/>
      <c r="N165" s="1"/>
      <c r="O165" s="1"/>
      <c r="P165" s="1"/>
    </row>
    <row r="166" spans="2:16" x14ac:dyDescent="0.25">
      <c r="B166" s="2" t="s">
        <v>34</v>
      </c>
      <c r="C166" s="1"/>
      <c r="D166" s="1" t="s">
        <v>111</v>
      </c>
      <c r="E166" s="1"/>
      <c r="F166" s="1"/>
      <c r="G166" s="1"/>
      <c r="H166" s="1"/>
      <c r="I166" s="1"/>
      <c r="J166" s="1"/>
      <c r="K166" s="1"/>
      <c r="L166" s="1"/>
      <c r="M166" s="1"/>
      <c r="N166" s="1"/>
      <c r="O166" s="1"/>
      <c r="P166" s="1"/>
    </row>
  </sheetData>
  <mergeCells count="283">
    <mergeCell ref="B164:C164"/>
    <mergeCell ref="D164:P164"/>
    <mergeCell ref="B165:C165"/>
    <mergeCell ref="D165:P165"/>
    <mergeCell ref="B166:C166"/>
    <mergeCell ref="D166:P166"/>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9:C149"/>
    <mergeCell ref="D149:P149"/>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8:C148"/>
    <mergeCell ref="D148:P148"/>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8:C128"/>
    <mergeCell ref="D128:P128"/>
    <mergeCell ref="B129:C129"/>
    <mergeCell ref="D129:P129"/>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8:C108"/>
    <mergeCell ref="D108:P108"/>
    <mergeCell ref="B109:C109"/>
    <mergeCell ref="D109:P109"/>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8:C88"/>
    <mergeCell ref="D88:P88"/>
    <mergeCell ref="B89:C89"/>
    <mergeCell ref="D89:P89"/>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8:C68"/>
    <mergeCell ref="D68:P68"/>
    <mergeCell ref="B69:C69"/>
    <mergeCell ref="D69:P69"/>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9:C49"/>
    <mergeCell ref="D49:P49"/>
    <mergeCell ref="B50:C50"/>
    <mergeCell ref="D50:P50"/>
    <mergeCell ref="B51:C51"/>
    <mergeCell ref="D51:P51"/>
    <mergeCell ref="B52:C52"/>
    <mergeCell ref="D52:P52"/>
    <mergeCell ref="B53:C53"/>
    <mergeCell ref="D53:P53"/>
    <mergeCell ref="B39:P39"/>
    <mergeCell ref="C40:P40"/>
    <mergeCell ref="C41:P41"/>
    <mergeCell ref="C42:P42"/>
    <mergeCell ref="C43:P43"/>
    <mergeCell ref="C44:P44"/>
    <mergeCell ref="B46:P46"/>
    <mergeCell ref="B48:C48"/>
    <mergeCell ref="D48:P48"/>
    <mergeCell ref="C36:F36"/>
    <mergeCell ref="G36:J36"/>
    <mergeCell ref="K36:P36"/>
    <mergeCell ref="C37:F37"/>
    <mergeCell ref="G37:J37"/>
    <mergeCell ref="K37:P37"/>
    <mergeCell ref="C38:F38"/>
    <mergeCell ref="G38:J38"/>
    <mergeCell ref="K38:P38"/>
    <mergeCell ref="B32:O32"/>
    <mergeCell ref="C33:F33"/>
    <mergeCell ref="G33:J33"/>
    <mergeCell ref="K33:P33"/>
    <mergeCell ref="C34:F34"/>
    <mergeCell ref="G34:J34"/>
    <mergeCell ref="K34:P34"/>
    <mergeCell ref="C35:F35"/>
    <mergeCell ref="G35:J35"/>
    <mergeCell ref="K35:P35"/>
    <mergeCell ref="B20:N20"/>
    <mergeCell ref="B21:C21"/>
    <mergeCell ref="B23:O23"/>
    <mergeCell ref="B24:N24"/>
    <mergeCell ref="B25:C25"/>
    <mergeCell ref="B27:O27"/>
    <mergeCell ref="B28:N28"/>
    <mergeCell ref="B29:C29"/>
    <mergeCell ref="B31:O31"/>
    <mergeCell ref="B9:P9"/>
    <mergeCell ref="C10:P10"/>
    <mergeCell ref="B11:P11"/>
    <mergeCell ref="B12:N12"/>
    <mergeCell ref="B13:C13"/>
    <mergeCell ref="B15:O15"/>
    <mergeCell ref="B16:N16"/>
    <mergeCell ref="B17:C17"/>
    <mergeCell ref="B19:O19"/>
    <mergeCell ref="B1:P1"/>
    <mergeCell ref="B2:N2"/>
    <mergeCell ref="B3:C3"/>
    <mergeCell ref="B5:O5"/>
    <mergeCell ref="B6:O6"/>
    <mergeCell ref="C7:F7"/>
    <mergeCell ref="G7:J7"/>
    <mergeCell ref="K7:P7"/>
    <mergeCell ref="C8:F8"/>
    <mergeCell ref="G8:J8"/>
    <mergeCell ref="K8:P8"/>
  </mergeCells>
  <conditionalFormatting sqref="O4">
    <cfRule type="containsText" dxfId="554" priority="1" operator="containsText" text="Atingiu">
      <formula>NOT(ISERROR(SEARCH("Atingiu",O4)))</formula>
    </cfRule>
    <cfRule type="containsText" dxfId="553" priority="1" operator="containsText" text="Superou">
      <formula>NOT(ISERROR(SEARCH("Superou",O4)))</formula>
    </cfRule>
    <cfRule type="containsText" dxfId="552" priority="1" operator="containsText" text="Não">
      <formula>NOT(ISERROR(SEARCH("Não",O4)))</formula>
    </cfRule>
  </conditionalFormatting>
  <conditionalFormatting sqref="P5">
    <cfRule type="cellIs" dxfId="551" priority="2" operator="equal">
      <formula>1</formula>
    </cfRule>
    <cfRule type="cellIs" dxfId="550" priority="2" operator="greaterThan">
      <formula>1</formula>
    </cfRule>
    <cfRule type="cellIs" dxfId="549" priority="2" operator="lessThan">
      <formula>1</formula>
    </cfRule>
  </conditionalFormatting>
  <conditionalFormatting sqref="P6">
    <cfRule type="cellIs" dxfId="548" priority="3" operator="equal">
      <formula>1</formula>
    </cfRule>
    <cfRule type="cellIs" dxfId="547" priority="3" operator="greaterThan">
      <formula>1</formula>
    </cfRule>
    <cfRule type="cellIs" dxfId="546" priority="3" operator="lessThan">
      <formula>1</formula>
    </cfRule>
  </conditionalFormatting>
  <conditionalFormatting sqref="O14">
    <cfRule type="containsText" dxfId="545" priority="4" operator="containsText" text="Atingiu">
      <formula>NOT(ISERROR(SEARCH("Atingiu",O14)))</formula>
    </cfRule>
    <cfRule type="containsText" dxfId="544" priority="4" operator="containsText" text="Superou">
      <formula>NOT(ISERROR(SEARCH("Superou",O14)))</formula>
    </cfRule>
    <cfRule type="containsText" dxfId="543" priority="4" operator="containsText" text="Não">
      <formula>NOT(ISERROR(SEARCH("Não",O14)))</formula>
    </cfRule>
  </conditionalFormatting>
  <conditionalFormatting sqref="P15">
    <cfRule type="cellIs" dxfId="542" priority="5" operator="equal">
      <formula>1</formula>
    </cfRule>
    <cfRule type="cellIs" dxfId="541" priority="5" operator="greaterThan">
      <formula>1</formula>
    </cfRule>
    <cfRule type="cellIs" dxfId="540" priority="5" operator="lessThan">
      <formula>1</formula>
    </cfRule>
  </conditionalFormatting>
  <conditionalFormatting sqref="O18">
    <cfRule type="containsText" dxfId="539" priority="6" operator="containsText" text="Atingiu">
      <formula>NOT(ISERROR(SEARCH("Atingiu",O18)))</formula>
    </cfRule>
    <cfRule type="containsText" dxfId="538" priority="6" operator="containsText" text="Superou">
      <formula>NOT(ISERROR(SEARCH("Superou",O18)))</formula>
    </cfRule>
    <cfRule type="containsText" dxfId="537" priority="6" operator="containsText" text="Não">
      <formula>NOT(ISERROR(SEARCH("Não",O18)))</formula>
    </cfRule>
  </conditionalFormatting>
  <conditionalFormatting sqref="P19">
    <cfRule type="cellIs" dxfId="536" priority="7" operator="equal">
      <formula>1</formula>
    </cfRule>
    <cfRule type="cellIs" dxfId="535" priority="7" operator="greaterThan">
      <formula>1</formula>
    </cfRule>
    <cfRule type="cellIs" dxfId="534" priority="7" operator="lessThan">
      <formula>1</formula>
    </cfRule>
  </conditionalFormatting>
  <conditionalFormatting sqref="O22">
    <cfRule type="containsText" dxfId="533" priority="8" operator="containsText" text="Atingiu">
      <formula>NOT(ISERROR(SEARCH("Atingiu",O22)))</formula>
    </cfRule>
    <cfRule type="containsText" dxfId="532" priority="8" operator="containsText" text="Superou">
      <formula>NOT(ISERROR(SEARCH("Superou",O22)))</formula>
    </cfRule>
    <cfRule type="containsText" dxfId="531" priority="8" operator="containsText" text="Não">
      <formula>NOT(ISERROR(SEARCH("Não",O22)))</formula>
    </cfRule>
  </conditionalFormatting>
  <conditionalFormatting sqref="P23">
    <cfRule type="cellIs" dxfId="530" priority="9" operator="equal">
      <formula>1</formula>
    </cfRule>
    <cfRule type="cellIs" dxfId="529" priority="9" operator="greaterThan">
      <formula>1</formula>
    </cfRule>
    <cfRule type="cellIs" dxfId="528" priority="9" operator="lessThan">
      <formula>1</formula>
    </cfRule>
  </conditionalFormatting>
  <conditionalFormatting sqref="O26">
    <cfRule type="containsText" dxfId="527" priority="10" operator="containsText" text="Atingiu">
      <formula>NOT(ISERROR(SEARCH("Atingiu",O26)))</formula>
    </cfRule>
    <cfRule type="containsText" dxfId="526" priority="10" operator="containsText" text="Superou">
      <formula>NOT(ISERROR(SEARCH("Superou",O26)))</formula>
    </cfRule>
    <cfRule type="containsText" dxfId="525" priority="10" operator="containsText" text="Não">
      <formula>NOT(ISERROR(SEARCH("Não",O26)))</formula>
    </cfRule>
  </conditionalFormatting>
  <conditionalFormatting sqref="P27">
    <cfRule type="cellIs" dxfId="524" priority="11" operator="equal">
      <formula>1</formula>
    </cfRule>
    <cfRule type="cellIs" dxfId="523" priority="11" operator="greaterThan">
      <formula>1</formula>
    </cfRule>
    <cfRule type="cellIs" dxfId="522" priority="11" operator="lessThan">
      <formula>1</formula>
    </cfRule>
  </conditionalFormatting>
  <conditionalFormatting sqref="O30">
    <cfRule type="containsText" dxfId="521" priority="12" operator="containsText" text="Atingiu">
      <formula>NOT(ISERROR(SEARCH("Atingiu",O30)))</formula>
    </cfRule>
    <cfRule type="containsText" dxfId="520" priority="12" operator="containsText" text="Superou">
      <formula>NOT(ISERROR(SEARCH("Superou",O30)))</formula>
    </cfRule>
    <cfRule type="containsText" dxfId="519" priority="12" operator="containsText" text="Não">
      <formula>NOT(ISERROR(SEARCH("Não",O30)))</formula>
    </cfRule>
  </conditionalFormatting>
  <conditionalFormatting sqref="P31">
    <cfRule type="cellIs" dxfId="518" priority="13" operator="equal">
      <formula>1</formula>
    </cfRule>
    <cfRule type="cellIs" dxfId="517" priority="13" operator="greaterThan">
      <formula>1</formula>
    </cfRule>
    <cfRule type="cellIs" dxfId="516" priority="13" operator="lessThan">
      <formula>1</formula>
    </cfRule>
  </conditionalFormatting>
  <conditionalFormatting sqref="P32">
    <cfRule type="cellIs" dxfId="515" priority="14" operator="equal">
      <formula>1</formula>
    </cfRule>
    <cfRule type="cellIs" dxfId="514" priority="14" operator="greaterThan">
      <formula>1</formula>
    </cfRule>
    <cfRule type="cellIs" dxfId="513" priority="14" operator="lessThan">
      <formula>1</formula>
    </cfRule>
  </conditionalFormatting>
  <pageMargins left="0.75" right="0.75" top="0.75" bottom="0.5" header="0.5" footer="0.7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08081"/>
  </sheetPr>
  <dimension ref="B1:R15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1600</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1601</v>
      </c>
      <c r="C4" s="23" t="s">
        <v>1602</v>
      </c>
      <c r="D4" s="24"/>
      <c r="E4" s="24"/>
      <c r="F4" s="24"/>
      <c r="G4" s="25">
        <v>30</v>
      </c>
      <c r="H4" s="25">
        <v>5</v>
      </c>
      <c r="I4" s="25">
        <v>20</v>
      </c>
      <c r="J4" s="26">
        <v>0.25</v>
      </c>
      <c r="K4" s="27" t="s">
        <v>802</v>
      </c>
      <c r="L4" s="24" t="s">
        <v>800</v>
      </c>
      <c r="M4" s="25">
        <v>0</v>
      </c>
      <c r="N4" s="28">
        <f>IF(G4 &gt; I4, (IF(AND(M4 = I4, M4 = (G4 - H4)), 125 %,IF(AND(M4&lt;=(G4+H4),M4&gt;=(G4-H4)),100%,IF(M4&gt;(G4+H4),(G4+H4)/M4,IF((M4&lt;(G4-H4)),100%+ABS(M4-G4)*25%/ABS(I4-G4)))))),IF(AND(M4=I4,M4=(G4+H4)),125%,IF(AND(M4&lt;=(G4+H4),M4&gt;=(G4-H4)),100%,IF(AND(M4=I4,M4=(G4+H4)),125%,IF(M4&lt;(G4-H4),M4/(G4-H4),IF(M4&gt;(G4+H4),100%+(M4-G4)*25%/(I4-G4)))))))</f>
        <v>1.75</v>
      </c>
      <c r="O4" s="25" t="str">
        <f>IF(N4 &gt;1,"Superou",IF(N4 =1,"Atingiu","Não atingiu"))</f>
        <v>Superou</v>
      </c>
      <c r="P4" s="28">
        <f>N4-100%</f>
        <v>0.75</v>
      </c>
      <c r="R4" s="29"/>
    </row>
    <row r="5" spans="2:18" ht="45" customHeight="1" x14ac:dyDescent="0.25">
      <c r="B5" s="22" t="s">
        <v>1603</v>
      </c>
      <c r="C5" s="23" t="s">
        <v>1604</v>
      </c>
      <c r="D5" s="24"/>
      <c r="E5" s="24"/>
      <c r="F5" s="24"/>
      <c r="G5" s="25">
        <v>30</v>
      </c>
      <c r="H5" s="25">
        <v>5</v>
      </c>
      <c r="I5" s="25">
        <v>20</v>
      </c>
      <c r="J5" s="26">
        <v>0.25</v>
      </c>
      <c r="K5" s="27" t="s">
        <v>802</v>
      </c>
      <c r="L5" s="24" t="s">
        <v>806</v>
      </c>
      <c r="M5" s="25">
        <v>0</v>
      </c>
      <c r="N5" s="28">
        <f>IF(G5 &gt; I5, (IF(AND(M5 = I5, M5 = (G5 - H5)), 125 %,IF(AND(M5&lt;=(G5+H5),M5&gt;=(G5-H5)),100%,IF(M5&gt;(G5+H5),(G5+H5)/M5,IF((M5&lt;(G5-H5)),100%+ABS(M5-G5)*25%/ABS(I5-G5)))))),IF(AND(M5=I5,M5=(G5+H5)),125%,IF(AND(M5&lt;=(G5+H5),M5&gt;=(G5-H5)),100%,IF(AND(M5=I5,M5=(G5+H5)),125%,IF(M5&lt;(G5-H5),M5/(G5-H5),IF(M5&gt;(G5+H5),100%+(M5-G5)*25%/(I5-G5)))))))</f>
        <v>1.75</v>
      </c>
      <c r="O5" s="25" t="str">
        <f>IF(N5 &gt;1,"Superou",IF(N5 =1,"Atingiu","Não atingiu"))</f>
        <v>Superou</v>
      </c>
      <c r="P5" s="28">
        <f>N5-100%</f>
        <v>0.75</v>
      </c>
      <c r="R5" s="29"/>
    </row>
    <row r="6" spans="2:18" ht="45" customHeight="1" x14ac:dyDescent="0.25">
      <c r="B6" s="22" t="s">
        <v>1605</v>
      </c>
      <c r="C6" s="23" t="s">
        <v>1606</v>
      </c>
      <c r="D6" s="24"/>
      <c r="E6" s="24"/>
      <c r="F6" s="24"/>
      <c r="G6" s="25">
        <v>30</v>
      </c>
      <c r="H6" s="25">
        <v>5</v>
      </c>
      <c r="I6" s="25">
        <v>20</v>
      </c>
      <c r="J6" s="26">
        <v>0.25</v>
      </c>
      <c r="K6" s="27" t="s">
        <v>802</v>
      </c>
      <c r="L6" s="24" t="s">
        <v>806</v>
      </c>
      <c r="M6" s="25">
        <v>0</v>
      </c>
      <c r="N6" s="28">
        <f>IF(G6 &gt; I6, (IF(AND(M6 = I6, M6 = (G6 - H6)), 125 %,IF(AND(M6&lt;=(G6+H6),M6&gt;=(G6-H6)),100%,IF(M6&gt;(G6+H6),(G6+H6)/M6,IF((M6&lt;(G6-H6)),100%+ABS(M6-G6)*25%/ABS(I6-G6)))))),IF(AND(M6=I6,M6=(G6+H6)),125%,IF(AND(M6&lt;=(G6+H6),M6&gt;=(G6-H6)),100%,IF(AND(M6=I6,M6=(G6+H6)),125%,IF(M6&lt;(G6-H6),M6/(G6-H6),IF(M6&gt;(G6+H6),100%+(M6-G6)*25%/(I6-G6)))))))</f>
        <v>1.75</v>
      </c>
      <c r="O6" s="25" t="str">
        <f>IF(N6 &gt;1,"Superou",IF(N6 =1,"Atingiu","Não atingiu"))</f>
        <v>Superou</v>
      </c>
      <c r="P6" s="28">
        <f>N6-100%</f>
        <v>0.75</v>
      </c>
      <c r="R6" s="29"/>
    </row>
    <row r="7" spans="2:18" ht="45" customHeight="1" x14ac:dyDescent="0.25">
      <c r="B7" s="22" t="s">
        <v>1607</v>
      </c>
      <c r="C7" s="23" t="s">
        <v>1608</v>
      </c>
      <c r="D7" s="24"/>
      <c r="E7" s="24"/>
      <c r="F7" s="24"/>
      <c r="G7" s="25">
        <v>15</v>
      </c>
      <c r="H7" s="25">
        <v>2</v>
      </c>
      <c r="I7" s="25">
        <v>12</v>
      </c>
      <c r="J7" s="26">
        <v>0.25</v>
      </c>
      <c r="K7" s="27" t="s">
        <v>802</v>
      </c>
      <c r="L7" s="24" t="s">
        <v>806</v>
      </c>
      <c r="M7" s="25">
        <v>0</v>
      </c>
      <c r="N7" s="28">
        <f>IF(G7 &gt; I7, (IF(AND(M7 = I7, M7 = (G7 - H7)), 125 %,IF(AND(M7&lt;=(G7+H7),M7&gt;=(G7-H7)),100%,IF(M7&gt;(G7+H7),(G7+H7)/M7,IF((M7&lt;(G7-H7)),100%+ABS(M7-G7)*25%/ABS(I7-G7)))))),IF(AND(M7=I7,M7=(G7+H7)),125%,IF(AND(M7&lt;=(G7+H7),M7&gt;=(G7-H7)),100%,IF(AND(M7=I7,M7=(G7+H7)),125%,IF(M7&lt;(G7-H7),M7/(G7-H7),IF(M7&gt;(G7+H7),100%+(M7-G7)*25%/(I7-G7)))))))</f>
        <v>2.25</v>
      </c>
      <c r="O7" s="25" t="str">
        <f>IF(N7 &gt;1,"Superou",IF(N7 =1,"Atingiu","Não atingiu"))</f>
        <v>Superou</v>
      </c>
      <c r="P7" s="28">
        <f>N7-100%</f>
        <v>1.25</v>
      </c>
      <c r="R7" s="29"/>
    </row>
    <row r="8" spans="2:18" x14ac:dyDescent="0.25">
      <c r="B8" s="7" t="s">
        <v>1262</v>
      </c>
      <c r="C8" s="7"/>
      <c r="D8" s="7"/>
      <c r="E8" s="7"/>
      <c r="F8" s="7"/>
      <c r="G8" s="7"/>
      <c r="H8" s="7"/>
      <c r="I8" s="7"/>
      <c r="J8" s="7"/>
      <c r="K8" s="7"/>
      <c r="L8" s="7"/>
      <c r="M8" s="7"/>
      <c r="N8" s="7"/>
      <c r="O8" s="7"/>
      <c r="P8" s="30">
        <f>J4*N4+J5*N5+J6*N6+J7*N7</f>
        <v>1.875</v>
      </c>
    </row>
    <row r="9" spans="2:18" ht="24.75" customHeight="1" x14ac:dyDescent="0.25">
      <c r="B9" s="11" t="s">
        <v>1609</v>
      </c>
      <c r="C9" s="10"/>
      <c r="D9" s="10"/>
      <c r="E9" s="10"/>
      <c r="F9" s="10"/>
      <c r="G9" s="10"/>
      <c r="H9" s="10"/>
      <c r="I9" s="10"/>
      <c r="J9" s="10"/>
      <c r="K9" s="10"/>
      <c r="L9" s="10"/>
      <c r="M9" s="10"/>
      <c r="N9" s="9"/>
      <c r="O9" s="18" t="s">
        <v>1244</v>
      </c>
      <c r="P9" s="19">
        <v>3.0000001192092901E-3</v>
      </c>
    </row>
    <row r="10" spans="2:18" ht="24" x14ac:dyDescent="0.25">
      <c r="B10" s="8" t="s">
        <v>0</v>
      </c>
      <c r="C10" s="8"/>
      <c r="D10" s="20" t="s">
        <v>1245</v>
      </c>
      <c r="E10" s="20" t="s">
        <v>1246</v>
      </c>
      <c r="F10" s="20" t="s">
        <v>1247</v>
      </c>
      <c r="G10" s="20" t="s">
        <v>1248</v>
      </c>
      <c r="H10" s="20" t="s">
        <v>1249</v>
      </c>
      <c r="I10" s="20" t="s">
        <v>1250</v>
      </c>
      <c r="J10" s="20" t="s">
        <v>1251</v>
      </c>
      <c r="K10" s="20" t="s">
        <v>1252</v>
      </c>
      <c r="L10" s="20" t="s">
        <v>1253</v>
      </c>
      <c r="M10" s="20" t="s">
        <v>1</v>
      </c>
      <c r="N10" s="20" t="s">
        <v>1254</v>
      </c>
      <c r="O10" s="20" t="s">
        <v>1255</v>
      </c>
      <c r="P10" s="20" t="s">
        <v>1256</v>
      </c>
      <c r="R10" s="21" t="s">
        <v>1257</v>
      </c>
    </row>
    <row r="11" spans="2:18" ht="45" customHeight="1" x14ac:dyDescent="0.25">
      <c r="B11" s="22" t="s">
        <v>1610</v>
      </c>
      <c r="C11" s="23" t="s">
        <v>1611</v>
      </c>
      <c r="D11" s="24"/>
      <c r="E11" s="24"/>
      <c r="F11" s="24"/>
      <c r="G11" s="25">
        <v>60</v>
      </c>
      <c r="H11" s="25">
        <v>10</v>
      </c>
      <c r="I11" s="25">
        <v>80</v>
      </c>
      <c r="J11" s="26">
        <v>1</v>
      </c>
      <c r="K11" s="27" t="s">
        <v>802</v>
      </c>
      <c r="L11" s="24" t="s">
        <v>816</v>
      </c>
      <c r="M11" s="25">
        <v>0</v>
      </c>
      <c r="N11" s="28">
        <f>IF(G11 &gt; I11, (IF(AND(M11 = I11, M11 = (G11 - H11)), 125 %,IF(AND(M11&lt;=(G11+H11),M11&gt;=(G11-H11)),100%,IF(M11&gt;(G11+H11),(G11+H11)/M11,IF((M11&lt;(G11-H11)),100%+ABS(M11-G11)*25%/ABS(I11-G11)))))),IF(AND(M11=I11,M11=(G11+H11)),125%,IF(AND(M11&lt;=(G11+H11),M11&gt;=(G11-H11)),100%,IF(AND(M11=I11,M11=(G11+H11)),125%,IF(M11&lt;(G11-H11),M11/(G11-H11),IF(M11&gt;(G11+H11),100%+(M11-G11)*25%/(I11-G11)))))))</f>
        <v>0</v>
      </c>
      <c r="O11" s="25" t="str">
        <f>IF(N11 &gt;1,"Superou",IF(N11 =1,"Atingiu","Não atingiu"))</f>
        <v>Não atingiu</v>
      </c>
      <c r="P11" s="28">
        <f>N11-100%</f>
        <v>-1</v>
      </c>
      <c r="R11" s="29"/>
    </row>
    <row r="12" spans="2:18" x14ac:dyDescent="0.25">
      <c r="B12" s="7" t="s">
        <v>1262</v>
      </c>
      <c r="C12" s="7"/>
      <c r="D12" s="7"/>
      <c r="E12" s="7"/>
      <c r="F12" s="7"/>
      <c r="G12" s="7"/>
      <c r="H12" s="7"/>
      <c r="I12" s="7"/>
      <c r="J12" s="7"/>
      <c r="K12" s="7"/>
      <c r="L12" s="7"/>
      <c r="M12" s="7"/>
      <c r="N12" s="7"/>
      <c r="O12" s="7"/>
      <c r="P12" s="30">
        <f>J11*N11</f>
        <v>0</v>
      </c>
    </row>
    <row r="13" spans="2:18" ht="24.75" customHeight="1" x14ac:dyDescent="0.25">
      <c r="B13" s="11" t="s">
        <v>1612</v>
      </c>
      <c r="C13" s="10"/>
      <c r="D13" s="10"/>
      <c r="E13" s="10"/>
      <c r="F13" s="10"/>
      <c r="G13" s="10"/>
      <c r="H13" s="10"/>
      <c r="I13" s="10"/>
      <c r="J13" s="10"/>
      <c r="K13" s="10"/>
      <c r="L13" s="10"/>
      <c r="M13" s="10"/>
      <c r="N13" s="9"/>
      <c r="O13" s="18" t="s">
        <v>1244</v>
      </c>
      <c r="P13" s="19">
        <v>3.0000001192092901E-3</v>
      </c>
    </row>
    <row r="14" spans="2:18" ht="24" x14ac:dyDescent="0.25">
      <c r="B14" s="8" t="s">
        <v>0</v>
      </c>
      <c r="C14" s="8"/>
      <c r="D14" s="20" t="s">
        <v>1245</v>
      </c>
      <c r="E14" s="20" t="s">
        <v>1246</v>
      </c>
      <c r="F14" s="20" t="s">
        <v>1247</v>
      </c>
      <c r="G14" s="20" t="s">
        <v>1248</v>
      </c>
      <c r="H14" s="20" t="s">
        <v>1249</v>
      </c>
      <c r="I14" s="20" t="s">
        <v>1250</v>
      </c>
      <c r="J14" s="20" t="s">
        <v>1251</v>
      </c>
      <c r="K14" s="20" t="s">
        <v>1252</v>
      </c>
      <c r="L14" s="20" t="s">
        <v>1253</v>
      </c>
      <c r="M14" s="20" t="s">
        <v>1</v>
      </c>
      <c r="N14" s="20" t="s">
        <v>1254</v>
      </c>
      <c r="O14" s="20" t="s">
        <v>1255</v>
      </c>
      <c r="P14" s="20" t="s">
        <v>1256</v>
      </c>
      <c r="R14" s="21" t="s">
        <v>1257</v>
      </c>
    </row>
    <row r="15" spans="2:18" ht="45" customHeight="1" x14ac:dyDescent="0.25">
      <c r="B15" s="22" t="s">
        <v>1613</v>
      </c>
      <c r="C15" s="23" t="s">
        <v>1614</v>
      </c>
      <c r="D15" s="24"/>
      <c r="E15" s="24"/>
      <c r="F15" s="24"/>
      <c r="G15" s="25">
        <v>90</v>
      </c>
      <c r="H15" s="25">
        <v>5</v>
      </c>
      <c r="I15" s="25">
        <v>100</v>
      </c>
      <c r="J15" s="26">
        <v>1</v>
      </c>
      <c r="K15" s="27" t="s">
        <v>802</v>
      </c>
      <c r="L15" s="24" t="s">
        <v>822</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0</v>
      </c>
      <c r="O15" s="25" t="str">
        <f>IF(N15 &gt;1,"Superou",IF(N15 =1,"Atingiu","Não atingiu"))</f>
        <v>Não atingiu</v>
      </c>
      <c r="P15" s="28">
        <f>N15-100%</f>
        <v>-1</v>
      </c>
      <c r="R15" s="29"/>
    </row>
    <row r="16" spans="2:18" x14ac:dyDescent="0.25">
      <c r="B16" s="7" t="s">
        <v>1262</v>
      </c>
      <c r="C16" s="7"/>
      <c r="D16" s="7"/>
      <c r="E16" s="7"/>
      <c r="F16" s="7"/>
      <c r="G16" s="7"/>
      <c r="H16" s="7"/>
      <c r="I16" s="7"/>
      <c r="J16" s="7"/>
      <c r="K16" s="7"/>
      <c r="L16" s="7"/>
      <c r="M16" s="7"/>
      <c r="N16" s="7"/>
      <c r="O16" s="7"/>
      <c r="P16" s="30">
        <f>J15*N15</f>
        <v>0</v>
      </c>
    </row>
    <row r="17" spans="2:16" ht="30" customHeight="1" x14ac:dyDescent="0.25">
      <c r="B17" s="6" t="s">
        <v>1279</v>
      </c>
      <c r="C17" s="6"/>
      <c r="D17" s="6"/>
      <c r="E17" s="6"/>
      <c r="F17" s="6"/>
      <c r="G17" s="6"/>
      <c r="H17" s="6"/>
      <c r="I17" s="6"/>
      <c r="J17" s="6"/>
      <c r="K17" s="6"/>
      <c r="L17" s="6"/>
      <c r="M17" s="6"/>
      <c r="N17" s="6"/>
      <c r="O17" s="6"/>
      <c r="P17" s="31">
        <f>P2*P8+P9*P12+P13*P16</f>
        <v>5.6250002235174188E-3</v>
      </c>
    </row>
    <row r="18" spans="2:16" ht="27" customHeight="1" x14ac:dyDescent="0.25">
      <c r="B18" s="32" t="s">
        <v>1264</v>
      </c>
      <c r="C18" s="5" t="s">
        <v>1265</v>
      </c>
      <c r="D18" s="5" t="s">
        <v>1265</v>
      </c>
      <c r="E18" s="5" t="s">
        <v>1265</v>
      </c>
      <c r="F18" s="5" t="s">
        <v>1265</v>
      </c>
      <c r="G18" s="5" t="s">
        <v>1266</v>
      </c>
      <c r="H18" s="5" t="s">
        <v>1266</v>
      </c>
      <c r="I18" s="5" t="s">
        <v>1266</v>
      </c>
      <c r="J18" s="5" t="s">
        <v>1266</v>
      </c>
      <c r="K18" s="5" t="s">
        <v>1267</v>
      </c>
      <c r="L18" s="5" t="s">
        <v>1267</v>
      </c>
      <c r="M18" s="5" t="s">
        <v>1267</v>
      </c>
      <c r="N18" s="5" t="s">
        <v>1267</v>
      </c>
      <c r="O18" s="5" t="s">
        <v>1267</v>
      </c>
      <c r="P18" s="5" t="s">
        <v>1267</v>
      </c>
    </row>
    <row r="19" spans="2:16" ht="27" customHeight="1" x14ac:dyDescent="0.25">
      <c r="B19" s="33" t="s">
        <v>1601</v>
      </c>
      <c r="C19" s="4" t="s">
        <v>1602</v>
      </c>
      <c r="D19" s="4" t="s">
        <v>1602</v>
      </c>
      <c r="E19" s="4" t="s">
        <v>1602</v>
      </c>
      <c r="F19" s="4" t="s">
        <v>1602</v>
      </c>
      <c r="G19" s="4" t="s">
        <v>801</v>
      </c>
      <c r="H19" s="4" t="s">
        <v>801</v>
      </c>
      <c r="I19" s="4" t="s">
        <v>801</v>
      </c>
      <c r="J19" s="4" t="s">
        <v>801</v>
      </c>
      <c r="K19" s="4" t="s">
        <v>50</v>
      </c>
      <c r="L19" s="4" t="s">
        <v>50</v>
      </c>
      <c r="M19" s="4" t="s">
        <v>50</v>
      </c>
      <c r="N19" s="4" t="s">
        <v>50</v>
      </c>
      <c r="O19" s="4" t="s">
        <v>50</v>
      </c>
      <c r="P19" s="4" t="s">
        <v>50</v>
      </c>
    </row>
    <row r="20" spans="2:16" ht="27" customHeight="1" x14ac:dyDescent="0.25">
      <c r="B20" s="33" t="s">
        <v>1603</v>
      </c>
      <c r="C20" s="4" t="s">
        <v>1604</v>
      </c>
      <c r="D20" s="4" t="s">
        <v>1604</v>
      </c>
      <c r="E20" s="4" t="s">
        <v>1604</v>
      </c>
      <c r="F20" s="4" t="s">
        <v>1604</v>
      </c>
      <c r="G20" s="4" t="s">
        <v>807</v>
      </c>
      <c r="H20" s="4" t="s">
        <v>807</v>
      </c>
      <c r="I20" s="4" t="s">
        <v>807</v>
      </c>
      <c r="J20" s="4" t="s">
        <v>807</v>
      </c>
      <c r="K20" s="4" t="s">
        <v>50</v>
      </c>
      <c r="L20" s="4" t="s">
        <v>50</v>
      </c>
      <c r="M20" s="4" t="s">
        <v>50</v>
      </c>
      <c r="N20" s="4" t="s">
        <v>50</v>
      </c>
      <c r="O20" s="4" t="s">
        <v>50</v>
      </c>
      <c r="P20" s="4" t="s">
        <v>50</v>
      </c>
    </row>
    <row r="21" spans="2:16" ht="27" customHeight="1" x14ac:dyDescent="0.25">
      <c r="B21" s="33" t="s">
        <v>1605</v>
      </c>
      <c r="C21" s="4" t="s">
        <v>1606</v>
      </c>
      <c r="D21" s="4" t="s">
        <v>1606</v>
      </c>
      <c r="E21" s="4" t="s">
        <v>1606</v>
      </c>
      <c r="F21" s="4" t="s">
        <v>1606</v>
      </c>
      <c r="G21" s="4" t="s">
        <v>807</v>
      </c>
      <c r="H21" s="4" t="s">
        <v>807</v>
      </c>
      <c r="I21" s="4" t="s">
        <v>807</v>
      </c>
      <c r="J21" s="4" t="s">
        <v>807</v>
      </c>
      <c r="K21" s="4" t="s">
        <v>50</v>
      </c>
      <c r="L21" s="4" t="s">
        <v>50</v>
      </c>
      <c r="M21" s="4" t="s">
        <v>50</v>
      </c>
      <c r="N21" s="4" t="s">
        <v>50</v>
      </c>
      <c r="O21" s="4" t="s">
        <v>50</v>
      </c>
      <c r="P21" s="4" t="s">
        <v>50</v>
      </c>
    </row>
    <row r="22" spans="2:16" ht="27" customHeight="1" x14ac:dyDescent="0.25">
      <c r="B22" s="33" t="s">
        <v>1607</v>
      </c>
      <c r="C22" s="4" t="s">
        <v>1608</v>
      </c>
      <c r="D22" s="4" t="s">
        <v>1608</v>
      </c>
      <c r="E22" s="4" t="s">
        <v>1608</v>
      </c>
      <c r="F22" s="4" t="s">
        <v>1608</v>
      </c>
      <c r="G22" s="4" t="s">
        <v>807</v>
      </c>
      <c r="H22" s="4" t="s">
        <v>807</v>
      </c>
      <c r="I22" s="4" t="s">
        <v>807</v>
      </c>
      <c r="J22" s="4" t="s">
        <v>807</v>
      </c>
      <c r="K22" s="4" t="s">
        <v>50</v>
      </c>
      <c r="L22" s="4" t="s">
        <v>50</v>
      </c>
      <c r="M22" s="4" t="s">
        <v>50</v>
      </c>
      <c r="N22" s="4" t="s">
        <v>50</v>
      </c>
      <c r="O22" s="4" t="s">
        <v>50</v>
      </c>
      <c r="P22" s="4" t="s">
        <v>50</v>
      </c>
    </row>
    <row r="23" spans="2:16" ht="27" customHeight="1" x14ac:dyDescent="0.25">
      <c r="B23" s="33" t="s">
        <v>1610</v>
      </c>
      <c r="C23" s="4" t="s">
        <v>1611</v>
      </c>
      <c r="D23" s="4" t="s">
        <v>1611</v>
      </c>
      <c r="E23" s="4" t="s">
        <v>1611</v>
      </c>
      <c r="F23" s="4" t="s">
        <v>1611</v>
      </c>
      <c r="G23" s="4" t="s">
        <v>817</v>
      </c>
      <c r="H23" s="4" t="s">
        <v>817</v>
      </c>
      <c r="I23" s="4" t="s">
        <v>817</v>
      </c>
      <c r="J23" s="4" t="s">
        <v>817</v>
      </c>
      <c r="K23" s="4" t="s">
        <v>50</v>
      </c>
      <c r="L23" s="4" t="s">
        <v>50</v>
      </c>
      <c r="M23" s="4" t="s">
        <v>50</v>
      </c>
      <c r="N23" s="4" t="s">
        <v>50</v>
      </c>
      <c r="O23" s="4" t="s">
        <v>50</v>
      </c>
      <c r="P23" s="4" t="s">
        <v>50</v>
      </c>
    </row>
    <row r="24" spans="2:16" ht="27" customHeight="1" x14ac:dyDescent="0.25">
      <c r="B24" s="33" t="s">
        <v>1613</v>
      </c>
      <c r="C24" s="4" t="s">
        <v>1614</v>
      </c>
      <c r="D24" s="4" t="s">
        <v>1614</v>
      </c>
      <c r="E24" s="4" t="s">
        <v>1614</v>
      </c>
      <c r="F24" s="4" t="s">
        <v>1614</v>
      </c>
      <c r="G24" s="4" t="s">
        <v>823</v>
      </c>
      <c r="H24" s="4" t="s">
        <v>823</v>
      </c>
      <c r="I24" s="4" t="s">
        <v>823</v>
      </c>
      <c r="J24" s="4" t="s">
        <v>823</v>
      </c>
      <c r="K24" s="4" t="s">
        <v>50</v>
      </c>
      <c r="L24" s="4" t="s">
        <v>50</v>
      </c>
      <c r="M24" s="4" t="s">
        <v>50</v>
      </c>
      <c r="N24" s="4" t="s">
        <v>50</v>
      </c>
      <c r="O24" s="4" t="s">
        <v>50</v>
      </c>
      <c r="P24" s="4" t="s">
        <v>50</v>
      </c>
    </row>
    <row r="25" spans="2:16" ht="27" customHeight="1" x14ac:dyDescent="0.25">
      <c r="B25" s="3" t="s">
        <v>1268</v>
      </c>
      <c r="C25" s="3" t="s">
        <v>1268</v>
      </c>
      <c r="D25" s="3" t="s">
        <v>1268</v>
      </c>
      <c r="E25" s="3" t="s">
        <v>1268</v>
      </c>
      <c r="F25" s="3" t="s">
        <v>1268</v>
      </c>
      <c r="G25" s="3" t="s">
        <v>1268</v>
      </c>
      <c r="H25" s="3" t="s">
        <v>1268</v>
      </c>
      <c r="I25" s="3" t="s">
        <v>1268</v>
      </c>
      <c r="J25" s="3" t="s">
        <v>1268</v>
      </c>
      <c r="K25" s="3" t="s">
        <v>1268</v>
      </c>
      <c r="L25" s="3" t="s">
        <v>1268</v>
      </c>
      <c r="M25" s="3" t="s">
        <v>1268</v>
      </c>
      <c r="N25" s="3" t="s">
        <v>1268</v>
      </c>
      <c r="O25" s="3" t="s">
        <v>1268</v>
      </c>
      <c r="P25" s="3" t="s">
        <v>1268</v>
      </c>
    </row>
    <row r="26" spans="2:16" ht="27" customHeight="1" x14ac:dyDescent="0.25">
      <c r="B26" s="33" t="s">
        <v>1601</v>
      </c>
      <c r="C26" s="4" t="s">
        <v>799</v>
      </c>
      <c r="D26" s="4" t="s">
        <v>799</v>
      </c>
      <c r="E26" s="4" t="s">
        <v>799</v>
      </c>
      <c r="F26" s="4" t="s">
        <v>799</v>
      </c>
      <c r="G26" s="4" t="s">
        <v>799</v>
      </c>
      <c r="H26" s="4" t="s">
        <v>799</v>
      </c>
      <c r="I26" s="4" t="s">
        <v>799</v>
      </c>
      <c r="J26" s="4" t="s">
        <v>799</v>
      </c>
      <c r="K26" s="4" t="s">
        <v>799</v>
      </c>
      <c r="L26" s="4" t="s">
        <v>799</v>
      </c>
      <c r="M26" s="4" t="s">
        <v>799</v>
      </c>
      <c r="N26" s="4" t="s">
        <v>799</v>
      </c>
      <c r="O26" s="4" t="s">
        <v>799</v>
      </c>
      <c r="P26" s="4" t="s">
        <v>799</v>
      </c>
    </row>
    <row r="27" spans="2:16" ht="27" customHeight="1" x14ac:dyDescent="0.25">
      <c r="B27" s="33" t="s">
        <v>1603</v>
      </c>
      <c r="C27" s="4" t="s">
        <v>805</v>
      </c>
      <c r="D27" s="4" t="s">
        <v>805</v>
      </c>
      <c r="E27" s="4" t="s">
        <v>805</v>
      </c>
      <c r="F27" s="4" t="s">
        <v>805</v>
      </c>
      <c r="G27" s="4" t="s">
        <v>805</v>
      </c>
      <c r="H27" s="4" t="s">
        <v>805</v>
      </c>
      <c r="I27" s="4" t="s">
        <v>805</v>
      </c>
      <c r="J27" s="4" t="s">
        <v>805</v>
      </c>
      <c r="K27" s="4" t="s">
        <v>805</v>
      </c>
      <c r="L27" s="4" t="s">
        <v>805</v>
      </c>
      <c r="M27" s="4" t="s">
        <v>805</v>
      </c>
      <c r="N27" s="4" t="s">
        <v>805</v>
      </c>
      <c r="O27" s="4" t="s">
        <v>805</v>
      </c>
      <c r="P27" s="4" t="s">
        <v>805</v>
      </c>
    </row>
    <row r="28" spans="2:16" ht="27" customHeight="1" x14ac:dyDescent="0.25">
      <c r="B28" s="33" t="s">
        <v>1605</v>
      </c>
      <c r="C28" s="4" t="s">
        <v>809</v>
      </c>
      <c r="D28" s="4" t="s">
        <v>809</v>
      </c>
      <c r="E28" s="4" t="s">
        <v>809</v>
      </c>
      <c r="F28" s="4" t="s">
        <v>809</v>
      </c>
      <c r="G28" s="4" t="s">
        <v>809</v>
      </c>
      <c r="H28" s="4" t="s">
        <v>809</v>
      </c>
      <c r="I28" s="4" t="s">
        <v>809</v>
      </c>
      <c r="J28" s="4" t="s">
        <v>809</v>
      </c>
      <c r="K28" s="4" t="s">
        <v>809</v>
      </c>
      <c r="L28" s="4" t="s">
        <v>809</v>
      </c>
      <c r="M28" s="4" t="s">
        <v>809</v>
      </c>
      <c r="N28" s="4" t="s">
        <v>809</v>
      </c>
      <c r="O28" s="4" t="s">
        <v>809</v>
      </c>
      <c r="P28" s="4" t="s">
        <v>809</v>
      </c>
    </row>
    <row r="29" spans="2:16" ht="27" customHeight="1" x14ac:dyDescent="0.25">
      <c r="B29" s="33" t="s">
        <v>1607</v>
      </c>
      <c r="C29" s="4" t="s">
        <v>811</v>
      </c>
      <c r="D29" s="4" t="s">
        <v>811</v>
      </c>
      <c r="E29" s="4" t="s">
        <v>811</v>
      </c>
      <c r="F29" s="4" t="s">
        <v>811</v>
      </c>
      <c r="G29" s="4" t="s">
        <v>811</v>
      </c>
      <c r="H29" s="4" t="s">
        <v>811</v>
      </c>
      <c r="I29" s="4" t="s">
        <v>811</v>
      </c>
      <c r="J29" s="4" t="s">
        <v>811</v>
      </c>
      <c r="K29" s="4" t="s">
        <v>811</v>
      </c>
      <c r="L29" s="4" t="s">
        <v>811</v>
      </c>
      <c r="M29" s="4" t="s">
        <v>811</v>
      </c>
      <c r="N29" s="4" t="s">
        <v>811</v>
      </c>
      <c r="O29" s="4" t="s">
        <v>811</v>
      </c>
      <c r="P29" s="4" t="s">
        <v>811</v>
      </c>
    </row>
    <row r="30" spans="2:16" ht="27" customHeight="1" x14ac:dyDescent="0.25">
      <c r="B30" s="33" t="s">
        <v>1610</v>
      </c>
      <c r="C30" s="4" t="s">
        <v>815</v>
      </c>
      <c r="D30" s="4" t="s">
        <v>815</v>
      </c>
      <c r="E30" s="4" t="s">
        <v>815</v>
      </c>
      <c r="F30" s="4" t="s">
        <v>815</v>
      </c>
      <c r="G30" s="4" t="s">
        <v>815</v>
      </c>
      <c r="H30" s="4" t="s">
        <v>815</v>
      </c>
      <c r="I30" s="4" t="s">
        <v>815</v>
      </c>
      <c r="J30" s="4" t="s">
        <v>815</v>
      </c>
      <c r="K30" s="4" t="s">
        <v>815</v>
      </c>
      <c r="L30" s="4" t="s">
        <v>815</v>
      </c>
      <c r="M30" s="4" t="s">
        <v>815</v>
      </c>
      <c r="N30" s="4" t="s">
        <v>815</v>
      </c>
      <c r="O30" s="4" t="s">
        <v>815</v>
      </c>
      <c r="P30" s="4" t="s">
        <v>815</v>
      </c>
    </row>
    <row r="31" spans="2:16" ht="27" customHeight="1" x14ac:dyDescent="0.25">
      <c r="B31" s="33" t="s">
        <v>1613</v>
      </c>
      <c r="C31" s="4" t="s">
        <v>821</v>
      </c>
      <c r="D31" s="4" t="s">
        <v>821</v>
      </c>
      <c r="E31" s="4" t="s">
        <v>821</v>
      </c>
      <c r="F31" s="4" t="s">
        <v>821</v>
      </c>
      <c r="G31" s="4" t="s">
        <v>821</v>
      </c>
      <c r="H31" s="4" t="s">
        <v>821</v>
      </c>
      <c r="I31" s="4" t="s">
        <v>821</v>
      </c>
      <c r="J31" s="4" t="s">
        <v>821</v>
      </c>
      <c r="K31" s="4" t="s">
        <v>821</v>
      </c>
      <c r="L31" s="4" t="s">
        <v>821</v>
      </c>
      <c r="M31" s="4" t="s">
        <v>821</v>
      </c>
      <c r="N31" s="4" t="s">
        <v>821</v>
      </c>
      <c r="O31" s="4" t="s">
        <v>821</v>
      </c>
      <c r="P31" s="4" t="s">
        <v>821</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796</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797</v>
      </c>
      <c r="E37" s="1"/>
      <c r="F37" s="1"/>
      <c r="G37" s="1"/>
      <c r="H37" s="1"/>
      <c r="I37" s="1"/>
      <c r="J37" s="1"/>
      <c r="K37" s="1"/>
      <c r="L37" s="1"/>
      <c r="M37" s="1"/>
      <c r="N37" s="1"/>
      <c r="O37" s="1"/>
      <c r="P37" s="1"/>
    </row>
    <row r="38" spans="2:16" x14ac:dyDescent="0.25">
      <c r="B38" s="2" t="s">
        <v>11</v>
      </c>
      <c r="C38" s="1"/>
      <c r="D38" s="1" t="s">
        <v>798</v>
      </c>
      <c r="E38" s="1"/>
      <c r="F38" s="1"/>
      <c r="G38" s="1"/>
      <c r="H38" s="1"/>
      <c r="I38" s="1"/>
      <c r="J38" s="1"/>
      <c r="K38" s="1"/>
      <c r="L38" s="1"/>
      <c r="M38" s="1"/>
      <c r="N38" s="1"/>
      <c r="O38" s="1"/>
      <c r="P38" s="1"/>
    </row>
    <row r="39" spans="2:16" x14ac:dyDescent="0.25">
      <c r="B39" s="2" t="s">
        <v>13</v>
      </c>
      <c r="C39" s="1"/>
      <c r="D39" s="1" t="s">
        <v>799</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800</v>
      </c>
      <c r="E43" s="1"/>
      <c r="F43" s="1"/>
      <c r="G43" s="1"/>
      <c r="H43" s="1"/>
      <c r="I43" s="1"/>
      <c r="J43" s="1"/>
      <c r="K43" s="1"/>
      <c r="L43" s="1"/>
      <c r="M43" s="1"/>
      <c r="N43" s="1"/>
      <c r="O43" s="1"/>
      <c r="P43" s="1"/>
    </row>
    <row r="44" spans="2:16" x14ac:dyDescent="0.25">
      <c r="B44" s="2" t="s">
        <v>20</v>
      </c>
      <c r="C44" s="1"/>
      <c r="D44" s="1">
        <v>30</v>
      </c>
      <c r="E44" s="1"/>
      <c r="F44" s="1"/>
      <c r="G44" s="1"/>
      <c r="H44" s="1"/>
      <c r="I44" s="1"/>
      <c r="J44" s="1"/>
      <c r="K44" s="1"/>
      <c r="L44" s="1"/>
      <c r="M44" s="1"/>
      <c r="N44" s="1"/>
      <c r="O44" s="1"/>
      <c r="P44" s="1"/>
    </row>
    <row r="45" spans="2:16" x14ac:dyDescent="0.25">
      <c r="B45" s="2" t="s">
        <v>21</v>
      </c>
      <c r="C45" s="1"/>
      <c r="D45" s="1">
        <v>5</v>
      </c>
      <c r="E45" s="1"/>
      <c r="F45" s="1"/>
      <c r="G45" s="1"/>
      <c r="H45" s="1"/>
      <c r="I45" s="1"/>
      <c r="J45" s="1"/>
      <c r="K45" s="1"/>
      <c r="L45" s="1"/>
      <c r="M45" s="1"/>
      <c r="N45" s="1"/>
      <c r="O45" s="1"/>
      <c r="P45" s="1"/>
    </row>
    <row r="46" spans="2:16" x14ac:dyDescent="0.25">
      <c r="B46" s="2" t="s">
        <v>22</v>
      </c>
      <c r="C46" s="1"/>
      <c r="D46" s="1">
        <v>20</v>
      </c>
      <c r="E46" s="1"/>
      <c r="F46" s="1"/>
      <c r="G46" s="1"/>
      <c r="H46" s="1"/>
      <c r="I46" s="1"/>
      <c r="J46" s="1"/>
      <c r="K46" s="1"/>
      <c r="L46" s="1"/>
      <c r="M46" s="1"/>
      <c r="N46" s="1"/>
      <c r="O46" s="1"/>
      <c r="P46" s="1"/>
    </row>
    <row r="47" spans="2:16" x14ac:dyDescent="0.25">
      <c r="B47" s="2" t="s">
        <v>23</v>
      </c>
      <c r="C47" s="1"/>
      <c r="D47" s="1" t="s">
        <v>24</v>
      </c>
      <c r="E47" s="1"/>
      <c r="F47" s="1"/>
      <c r="G47" s="1"/>
      <c r="H47" s="1"/>
      <c r="I47" s="1"/>
      <c r="J47" s="1"/>
      <c r="K47" s="1"/>
      <c r="L47" s="1"/>
      <c r="M47" s="1"/>
      <c r="N47" s="1"/>
      <c r="O47" s="1"/>
      <c r="P47" s="1"/>
    </row>
    <row r="48" spans="2:16" x14ac:dyDescent="0.25">
      <c r="B48" s="2" t="s">
        <v>25</v>
      </c>
      <c r="C48" s="1"/>
      <c r="D48" s="1" t="s">
        <v>40</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c r="E50" s="1"/>
      <c r="F50" s="1"/>
      <c r="G50" s="1"/>
      <c r="H50" s="1"/>
      <c r="I50" s="1"/>
      <c r="J50" s="1"/>
      <c r="K50" s="1"/>
      <c r="L50" s="1"/>
      <c r="M50" s="1"/>
      <c r="N50" s="1"/>
      <c r="O50" s="1"/>
      <c r="P50" s="1"/>
    </row>
    <row r="51" spans="2:16" x14ac:dyDescent="0.25">
      <c r="B51" s="2" t="s">
        <v>30</v>
      </c>
      <c r="C51" s="1"/>
      <c r="D51" s="1" t="s">
        <v>50</v>
      </c>
      <c r="E51" s="1"/>
      <c r="F51" s="1"/>
      <c r="G51" s="1"/>
      <c r="H51" s="1"/>
      <c r="I51" s="1"/>
      <c r="J51" s="1"/>
      <c r="K51" s="1"/>
      <c r="L51" s="1"/>
      <c r="M51" s="1"/>
      <c r="N51" s="1"/>
      <c r="O51" s="1"/>
      <c r="P51" s="1"/>
    </row>
    <row r="52" spans="2:16" x14ac:dyDescent="0.25">
      <c r="B52" s="2" t="s">
        <v>32</v>
      </c>
      <c r="C52" s="1"/>
      <c r="D52" s="1" t="s">
        <v>801</v>
      </c>
      <c r="E52" s="1"/>
      <c r="F52" s="1"/>
      <c r="G52" s="1"/>
      <c r="H52" s="1"/>
      <c r="I52" s="1"/>
      <c r="J52" s="1"/>
      <c r="K52" s="1"/>
      <c r="L52" s="1"/>
      <c r="M52" s="1"/>
      <c r="N52" s="1"/>
      <c r="O52" s="1"/>
      <c r="P52" s="1"/>
    </row>
    <row r="53" spans="2:16" x14ac:dyDescent="0.25">
      <c r="B53" s="2" t="s">
        <v>34</v>
      </c>
      <c r="C53" s="1"/>
      <c r="D53" s="1" t="s">
        <v>802</v>
      </c>
      <c r="E53" s="1"/>
      <c r="F53" s="1"/>
      <c r="G53" s="1"/>
      <c r="H53" s="1"/>
      <c r="I53" s="1"/>
      <c r="J53" s="1"/>
      <c r="K53" s="1"/>
      <c r="L53" s="1"/>
      <c r="M53" s="1"/>
      <c r="N53" s="1"/>
      <c r="O53" s="1"/>
      <c r="P53" s="1"/>
    </row>
    <row r="55" spans="2:16" x14ac:dyDescent="0.25">
      <c r="B55" s="2" t="s">
        <v>5</v>
      </c>
      <c r="C55" s="1"/>
      <c r="D55" s="1" t="s">
        <v>796</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803</v>
      </c>
      <c r="E57" s="1"/>
      <c r="F57" s="1"/>
      <c r="G57" s="1"/>
      <c r="H57" s="1"/>
      <c r="I57" s="1"/>
      <c r="J57" s="1"/>
      <c r="K57" s="1"/>
      <c r="L57" s="1"/>
      <c r="M57" s="1"/>
      <c r="N57" s="1"/>
      <c r="O57" s="1"/>
      <c r="P57" s="1"/>
    </row>
    <row r="58" spans="2:16" x14ac:dyDescent="0.25">
      <c r="B58" s="2" t="s">
        <v>11</v>
      </c>
      <c r="C58" s="1"/>
      <c r="D58" s="1" t="s">
        <v>804</v>
      </c>
      <c r="E58" s="1"/>
      <c r="F58" s="1"/>
      <c r="G58" s="1"/>
      <c r="H58" s="1"/>
      <c r="I58" s="1"/>
      <c r="J58" s="1"/>
      <c r="K58" s="1"/>
      <c r="L58" s="1"/>
      <c r="M58" s="1"/>
      <c r="N58" s="1"/>
      <c r="O58" s="1"/>
      <c r="P58" s="1"/>
    </row>
    <row r="59" spans="2:16" x14ac:dyDescent="0.25">
      <c r="B59" s="2" t="s">
        <v>13</v>
      </c>
      <c r="C59" s="1"/>
      <c r="D59" s="1" t="s">
        <v>805</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806</v>
      </c>
      <c r="E63" s="1"/>
      <c r="F63" s="1"/>
      <c r="G63" s="1"/>
      <c r="H63" s="1"/>
      <c r="I63" s="1"/>
      <c r="J63" s="1"/>
      <c r="K63" s="1"/>
      <c r="L63" s="1"/>
      <c r="M63" s="1"/>
      <c r="N63" s="1"/>
      <c r="O63" s="1"/>
      <c r="P63" s="1"/>
    </row>
    <row r="64" spans="2:16" x14ac:dyDescent="0.25">
      <c r="B64" s="2" t="s">
        <v>20</v>
      </c>
      <c r="C64" s="1"/>
      <c r="D64" s="1">
        <v>30</v>
      </c>
      <c r="E64" s="1"/>
      <c r="F64" s="1"/>
      <c r="G64" s="1"/>
      <c r="H64" s="1"/>
      <c r="I64" s="1"/>
      <c r="J64" s="1"/>
      <c r="K64" s="1"/>
      <c r="L64" s="1"/>
      <c r="M64" s="1"/>
      <c r="N64" s="1"/>
      <c r="O64" s="1"/>
      <c r="P64" s="1"/>
    </row>
    <row r="65" spans="2:16" x14ac:dyDescent="0.25">
      <c r="B65" s="2" t="s">
        <v>21</v>
      </c>
      <c r="C65" s="1"/>
      <c r="D65" s="1">
        <v>5</v>
      </c>
      <c r="E65" s="1"/>
      <c r="F65" s="1"/>
      <c r="G65" s="1"/>
      <c r="H65" s="1"/>
      <c r="I65" s="1"/>
      <c r="J65" s="1"/>
      <c r="K65" s="1"/>
      <c r="L65" s="1"/>
      <c r="M65" s="1"/>
      <c r="N65" s="1"/>
      <c r="O65" s="1"/>
      <c r="P65" s="1"/>
    </row>
    <row r="66" spans="2:16" x14ac:dyDescent="0.25">
      <c r="B66" s="2" t="s">
        <v>22</v>
      </c>
      <c r="C66" s="1"/>
      <c r="D66" s="1">
        <v>20</v>
      </c>
      <c r="E66" s="1"/>
      <c r="F66" s="1"/>
      <c r="G66" s="1"/>
      <c r="H66" s="1"/>
      <c r="I66" s="1"/>
      <c r="J66" s="1"/>
      <c r="K66" s="1"/>
      <c r="L66" s="1"/>
      <c r="M66" s="1"/>
      <c r="N66" s="1"/>
      <c r="O66" s="1"/>
      <c r="P66" s="1"/>
    </row>
    <row r="67" spans="2:16" x14ac:dyDescent="0.25">
      <c r="B67" s="2" t="s">
        <v>23</v>
      </c>
      <c r="C67" s="1"/>
      <c r="D67" s="1" t="s">
        <v>24</v>
      </c>
      <c r="E67" s="1"/>
      <c r="F67" s="1"/>
      <c r="G67" s="1"/>
      <c r="H67" s="1"/>
      <c r="I67" s="1"/>
      <c r="J67" s="1"/>
      <c r="K67" s="1"/>
      <c r="L67" s="1"/>
      <c r="M67" s="1"/>
      <c r="N67" s="1"/>
      <c r="O67" s="1"/>
      <c r="P67" s="1"/>
    </row>
    <row r="68" spans="2:16" x14ac:dyDescent="0.25">
      <c r="B68" s="2" t="s">
        <v>25</v>
      </c>
      <c r="C68" s="1"/>
      <c r="D68" s="1" t="s">
        <v>40</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50</v>
      </c>
      <c r="E71" s="1"/>
      <c r="F71" s="1"/>
      <c r="G71" s="1"/>
      <c r="H71" s="1"/>
      <c r="I71" s="1"/>
      <c r="J71" s="1"/>
      <c r="K71" s="1"/>
      <c r="L71" s="1"/>
      <c r="M71" s="1"/>
      <c r="N71" s="1"/>
      <c r="O71" s="1"/>
      <c r="P71" s="1"/>
    </row>
    <row r="72" spans="2:16" x14ac:dyDescent="0.25">
      <c r="B72" s="2" t="s">
        <v>32</v>
      </c>
      <c r="C72" s="1"/>
      <c r="D72" s="1" t="s">
        <v>807</v>
      </c>
      <c r="E72" s="1"/>
      <c r="F72" s="1"/>
      <c r="G72" s="1"/>
      <c r="H72" s="1"/>
      <c r="I72" s="1"/>
      <c r="J72" s="1"/>
      <c r="K72" s="1"/>
      <c r="L72" s="1"/>
      <c r="M72" s="1"/>
      <c r="N72" s="1"/>
      <c r="O72" s="1"/>
      <c r="P72" s="1"/>
    </row>
    <row r="73" spans="2:16" x14ac:dyDescent="0.25">
      <c r="B73" s="2" t="s">
        <v>34</v>
      </c>
      <c r="C73" s="1"/>
      <c r="D73" s="1" t="s">
        <v>802</v>
      </c>
      <c r="E73" s="1"/>
      <c r="F73" s="1"/>
      <c r="G73" s="1"/>
      <c r="H73" s="1"/>
      <c r="I73" s="1"/>
      <c r="J73" s="1"/>
      <c r="K73" s="1"/>
      <c r="L73" s="1"/>
      <c r="M73" s="1"/>
      <c r="N73" s="1"/>
      <c r="O73" s="1"/>
      <c r="P73" s="1"/>
    </row>
    <row r="75" spans="2:16" x14ac:dyDescent="0.25">
      <c r="B75" s="2" t="s">
        <v>5</v>
      </c>
      <c r="C75" s="1"/>
      <c r="D75" s="1" t="s">
        <v>796</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808</v>
      </c>
      <c r="E77" s="1"/>
      <c r="F77" s="1"/>
      <c r="G77" s="1"/>
      <c r="H77" s="1"/>
      <c r="I77" s="1"/>
      <c r="J77" s="1"/>
      <c r="K77" s="1"/>
      <c r="L77" s="1"/>
      <c r="M77" s="1"/>
      <c r="N77" s="1"/>
      <c r="O77" s="1"/>
      <c r="P77" s="1"/>
    </row>
    <row r="78" spans="2:16" x14ac:dyDescent="0.25">
      <c r="B78" s="2" t="s">
        <v>11</v>
      </c>
      <c r="C78" s="1"/>
      <c r="D78" s="1" t="s">
        <v>804</v>
      </c>
      <c r="E78" s="1"/>
      <c r="F78" s="1"/>
      <c r="G78" s="1"/>
      <c r="H78" s="1"/>
      <c r="I78" s="1"/>
      <c r="J78" s="1"/>
      <c r="K78" s="1"/>
      <c r="L78" s="1"/>
      <c r="M78" s="1"/>
      <c r="N78" s="1"/>
      <c r="O78" s="1"/>
      <c r="P78" s="1"/>
    </row>
    <row r="79" spans="2:16" x14ac:dyDescent="0.25">
      <c r="B79" s="2" t="s">
        <v>13</v>
      </c>
      <c r="C79" s="1"/>
      <c r="D79" s="1" t="s">
        <v>809</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806</v>
      </c>
      <c r="E83" s="1"/>
      <c r="F83" s="1"/>
      <c r="G83" s="1"/>
      <c r="H83" s="1"/>
      <c r="I83" s="1"/>
      <c r="J83" s="1"/>
      <c r="K83" s="1"/>
      <c r="L83" s="1"/>
      <c r="M83" s="1"/>
      <c r="N83" s="1"/>
      <c r="O83" s="1"/>
      <c r="P83" s="1"/>
    </row>
    <row r="84" spans="2:16" x14ac:dyDescent="0.25">
      <c r="B84" s="2" t="s">
        <v>20</v>
      </c>
      <c r="C84" s="1"/>
      <c r="D84" s="1">
        <v>30</v>
      </c>
      <c r="E84" s="1"/>
      <c r="F84" s="1"/>
      <c r="G84" s="1"/>
      <c r="H84" s="1"/>
      <c r="I84" s="1"/>
      <c r="J84" s="1"/>
      <c r="K84" s="1"/>
      <c r="L84" s="1"/>
      <c r="M84" s="1"/>
      <c r="N84" s="1"/>
      <c r="O84" s="1"/>
      <c r="P84" s="1"/>
    </row>
    <row r="85" spans="2:16" x14ac:dyDescent="0.25">
      <c r="B85" s="2" t="s">
        <v>21</v>
      </c>
      <c r="C85" s="1"/>
      <c r="D85" s="1">
        <v>5</v>
      </c>
      <c r="E85" s="1"/>
      <c r="F85" s="1"/>
      <c r="G85" s="1"/>
      <c r="H85" s="1"/>
      <c r="I85" s="1"/>
      <c r="J85" s="1"/>
      <c r="K85" s="1"/>
      <c r="L85" s="1"/>
      <c r="M85" s="1"/>
      <c r="N85" s="1"/>
      <c r="O85" s="1"/>
      <c r="P85" s="1"/>
    </row>
    <row r="86" spans="2:16" x14ac:dyDescent="0.25">
      <c r="B86" s="2" t="s">
        <v>22</v>
      </c>
      <c r="C86" s="1"/>
      <c r="D86" s="1">
        <v>20</v>
      </c>
      <c r="E86" s="1"/>
      <c r="F86" s="1"/>
      <c r="G86" s="1"/>
      <c r="H86" s="1"/>
      <c r="I86" s="1"/>
      <c r="J86" s="1"/>
      <c r="K86" s="1"/>
      <c r="L86" s="1"/>
      <c r="M86" s="1"/>
      <c r="N86" s="1"/>
      <c r="O86" s="1"/>
      <c r="P86" s="1"/>
    </row>
    <row r="87" spans="2:16" x14ac:dyDescent="0.25">
      <c r="B87" s="2" t="s">
        <v>23</v>
      </c>
      <c r="C87" s="1"/>
      <c r="D87" s="1" t="s">
        <v>24</v>
      </c>
      <c r="E87" s="1"/>
      <c r="F87" s="1"/>
      <c r="G87" s="1"/>
      <c r="H87" s="1"/>
      <c r="I87" s="1"/>
      <c r="J87" s="1"/>
      <c r="K87" s="1"/>
      <c r="L87" s="1"/>
      <c r="M87" s="1"/>
      <c r="N87" s="1"/>
      <c r="O87" s="1"/>
      <c r="P87" s="1"/>
    </row>
    <row r="88" spans="2:16" x14ac:dyDescent="0.25">
      <c r="B88" s="2" t="s">
        <v>25</v>
      </c>
      <c r="C88" s="1"/>
      <c r="D88" s="1" t="s">
        <v>40</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50</v>
      </c>
      <c r="E91" s="1"/>
      <c r="F91" s="1"/>
      <c r="G91" s="1"/>
      <c r="H91" s="1"/>
      <c r="I91" s="1"/>
      <c r="J91" s="1"/>
      <c r="K91" s="1"/>
      <c r="L91" s="1"/>
      <c r="M91" s="1"/>
      <c r="N91" s="1"/>
      <c r="O91" s="1"/>
      <c r="P91" s="1"/>
    </row>
    <row r="92" spans="2:16" x14ac:dyDescent="0.25">
      <c r="B92" s="2" t="s">
        <v>32</v>
      </c>
      <c r="C92" s="1"/>
      <c r="D92" s="1" t="s">
        <v>807</v>
      </c>
      <c r="E92" s="1"/>
      <c r="F92" s="1"/>
      <c r="G92" s="1"/>
      <c r="H92" s="1"/>
      <c r="I92" s="1"/>
      <c r="J92" s="1"/>
      <c r="K92" s="1"/>
      <c r="L92" s="1"/>
      <c r="M92" s="1"/>
      <c r="N92" s="1"/>
      <c r="O92" s="1"/>
      <c r="P92" s="1"/>
    </row>
    <row r="93" spans="2:16" x14ac:dyDescent="0.25">
      <c r="B93" s="2" t="s">
        <v>34</v>
      </c>
      <c r="C93" s="1"/>
      <c r="D93" s="1" t="s">
        <v>802</v>
      </c>
      <c r="E93" s="1"/>
      <c r="F93" s="1"/>
      <c r="G93" s="1"/>
      <c r="H93" s="1"/>
      <c r="I93" s="1"/>
      <c r="J93" s="1"/>
      <c r="K93" s="1"/>
      <c r="L93" s="1"/>
      <c r="M93" s="1"/>
      <c r="N93" s="1"/>
      <c r="O93" s="1"/>
      <c r="P93" s="1"/>
    </row>
    <row r="95" spans="2:16" x14ac:dyDescent="0.25">
      <c r="B95" s="2" t="s">
        <v>5</v>
      </c>
      <c r="C95" s="1"/>
      <c r="D95" s="1" t="s">
        <v>796</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810</v>
      </c>
      <c r="E97" s="1"/>
      <c r="F97" s="1"/>
      <c r="G97" s="1"/>
      <c r="H97" s="1"/>
      <c r="I97" s="1"/>
      <c r="J97" s="1"/>
      <c r="K97" s="1"/>
      <c r="L97" s="1"/>
      <c r="M97" s="1"/>
      <c r="N97" s="1"/>
      <c r="O97" s="1"/>
      <c r="P97" s="1"/>
    </row>
    <row r="98" spans="2:16" x14ac:dyDescent="0.25">
      <c r="B98" s="2" t="s">
        <v>11</v>
      </c>
      <c r="C98" s="1"/>
      <c r="D98" s="1" t="s">
        <v>804</v>
      </c>
      <c r="E98" s="1"/>
      <c r="F98" s="1"/>
      <c r="G98" s="1"/>
      <c r="H98" s="1"/>
      <c r="I98" s="1"/>
      <c r="J98" s="1"/>
      <c r="K98" s="1"/>
      <c r="L98" s="1"/>
      <c r="M98" s="1"/>
      <c r="N98" s="1"/>
      <c r="O98" s="1"/>
      <c r="P98" s="1"/>
    </row>
    <row r="99" spans="2:16" x14ac:dyDescent="0.25">
      <c r="B99" s="2" t="s">
        <v>13</v>
      </c>
      <c r="C99" s="1"/>
      <c r="D99" s="1" t="s">
        <v>811</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806</v>
      </c>
      <c r="E103" s="1"/>
      <c r="F103" s="1"/>
      <c r="G103" s="1"/>
      <c r="H103" s="1"/>
      <c r="I103" s="1"/>
      <c r="J103" s="1"/>
      <c r="K103" s="1"/>
      <c r="L103" s="1"/>
      <c r="M103" s="1"/>
      <c r="N103" s="1"/>
      <c r="O103" s="1"/>
      <c r="P103" s="1"/>
    </row>
    <row r="104" spans="2:16" x14ac:dyDescent="0.25">
      <c r="B104" s="2" t="s">
        <v>20</v>
      </c>
      <c r="C104" s="1"/>
      <c r="D104" s="1">
        <v>15</v>
      </c>
      <c r="E104" s="1"/>
      <c r="F104" s="1"/>
      <c r="G104" s="1"/>
      <c r="H104" s="1"/>
      <c r="I104" s="1"/>
      <c r="J104" s="1"/>
      <c r="K104" s="1"/>
      <c r="L104" s="1"/>
      <c r="M104" s="1"/>
      <c r="N104" s="1"/>
      <c r="O104" s="1"/>
      <c r="P104" s="1"/>
    </row>
    <row r="105" spans="2:16" x14ac:dyDescent="0.25">
      <c r="B105" s="2" t="s">
        <v>21</v>
      </c>
      <c r="C105" s="1"/>
      <c r="D105" s="1">
        <v>2</v>
      </c>
      <c r="E105" s="1"/>
      <c r="F105" s="1"/>
      <c r="G105" s="1"/>
      <c r="H105" s="1"/>
      <c r="I105" s="1"/>
      <c r="J105" s="1"/>
      <c r="K105" s="1"/>
      <c r="L105" s="1"/>
      <c r="M105" s="1"/>
      <c r="N105" s="1"/>
      <c r="O105" s="1"/>
      <c r="P105" s="1"/>
    </row>
    <row r="106" spans="2:16" x14ac:dyDescent="0.25">
      <c r="B106" s="2" t="s">
        <v>22</v>
      </c>
      <c r="C106" s="1"/>
      <c r="D106" s="1">
        <v>12</v>
      </c>
      <c r="E106" s="1"/>
      <c r="F106" s="1"/>
      <c r="G106" s="1"/>
      <c r="H106" s="1"/>
      <c r="I106" s="1"/>
      <c r="J106" s="1"/>
      <c r="K106" s="1"/>
      <c r="L106" s="1"/>
      <c r="M106" s="1"/>
      <c r="N106" s="1"/>
      <c r="O106" s="1"/>
      <c r="P106" s="1"/>
    </row>
    <row r="107" spans="2:16" x14ac:dyDescent="0.25">
      <c r="B107" s="2" t="s">
        <v>23</v>
      </c>
      <c r="C107" s="1"/>
      <c r="D107" s="1" t="s">
        <v>24</v>
      </c>
      <c r="E107" s="1"/>
      <c r="F107" s="1"/>
      <c r="G107" s="1"/>
      <c r="H107" s="1"/>
      <c r="I107" s="1"/>
      <c r="J107" s="1"/>
      <c r="K107" s="1"/>
      <c r="L107" s="1"/>
      <c r="M107" s="1"/>
      <c r="N107" s="1"/>
      <c r="O107" s="1"/>
      <c r="P107" s="1"/>
    </row>
    <row r="108" spans="2:16" x14ac:dyDescent="0.25">
      <c r="B108" s="2" t="s">
        <v>25</v>
      </c>
      <c r="C108" s="1"/>
      <c r="D108" s="1" t="s">
        <v>40</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c r="E110" s="1"/>
      <c r="F110" s="1"/>
      <c r="G110" s="1"/>
      <c r="H110" s="1"/>
      <c r="I110" s="1"/>
      <c r="J110" s="1"/>
      <c r="K110" s="1"/>
      <c r="L110" s="1"/>
      <c r="M110" s="1"/>
      <c r="N110" s="1"/>
      <c r="O110" s="1"/>
      <c r="P110" s="1"/>
    </row>
    <row r="111" spans="2:16" x14ac:dyDescent="0.25">
      <c r="B111" s="2" t="s">
        <v>30</v>
      </c>
      <c r="C111" s="1"/>
      <c r="D111" s="1" t="s">
        <v>50</v>
      </c>
      <c r="E111" s="1"/>
      <c r="F111" s="1"/>
      <c r="G111" s="1"/>
      <c r="H111" s="1"/>
      <c r="I111" s="1"/>
      <c r="J111" s="1"/>
      <c r="K111" s="1"/>
      <c r="L111" s="1"/>
      <c r="M111" s="1"/>
      <c r="N111" s="1"/>
      <c r="O111" s="1"/>
      <c r="P111" s="1"/>
    </row>
    <row r="112" spans="2:16" x14ac:dyDescent="0.25">
      <c r="B112" s="2" t="s">
        <v>32</v>
      </c>
      <c r="C112" s="1"/>
      <c r="D112" s="1" t="s">
        <v>807</v>
      </c>
      <c r="E112" s="1"/>
      <c r="F112" s="1"/>
      <c r="G112" s="1"/>
      <c r="H112" s="1"/>
      <c r="I112" s="1"/>
      <c r="J112" s="1"/>
      <c r="K112" s="1"/>
      <c r="L112" s="1"/>
      <c r="M112" s="1"/>
      <c r="N112" s="1"/>
      <c r="O112" s="1"/>
      <c r="P112" s="1"/>
    </row>
    <row r="113" spans="2:16" x14ac:dyDescent="0.25">
      <c r="B113" s="2" t="s">
        <v>34</v>
      </c>
      <c r="C113" s="1"/>
      <c r="D113" s="1" t="s">
        <v>802</v>
      </c>
      <c r="E113" s="1"/>
      <c r="F113" s="1"/>
      <c r="G113" s="1"/>
      <c r="H113" s="1"/>
      <c r="I113" s="1"/>
      <c r="J113" s="1"/>
      <c r="K113" s="1"/>
      <c r="L113" s="1"/>
      <c r="M113" s="1"/>
      <c r="N113" s="1"/>
      <c r="O113" s="1"/>
      <c r="P113" s="1"/>
    </row>
    <row r="115" spans="2:16" x14ac:dyDescent="0.25">
      <c r="B115" s="2" t="s">
        <v>5</v>
      </c>
      <c r="C115" s="1"/>
      <c r="D115" s="1" t="s">
        <v>812</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813</v>
      </c>
      <c r="E117" s="1"/>
      <c r="F117" s="1"/>
      <c r="G117" s="1"/>
      <c r="H117" s="1"/>
      <c r="I117" s="1"/>
      <c r="J117" s="1"/>
      <c r="K117" s="1"/>
      <c r="L117" s="1"/>
      <c r="M117" s="1"/>
      <c r="N117" s="1"/>
      <c r="O117" s="1"/>
      <c r="P117" s="1"/>
    </row>
    <row r="118" spans="2:16" x14ac:dyDescent="0.25">
      <c r="B118" s="2" t="s">
        <v>11</v>
      </c>
      <c r="C118" s="1"/>
      <c r="D118" s="1" t="s">
        <v>814</v>
      </c>
      <c r="E118" s="1"/>
      <c r="F118" s="1"/>
      <c r="G118" s="1"/>
      <c r="H118" s="1"/>
      <c r="I118" s="1"/>
      <c r="J118" s="1"/>
      <c r="K118" s="1"/>
      <c r="L118" s="1"/>
      <c r="M118" s="1"/>
      <c r="N118" s="1"/>
      <c r="O118" s="1"/>
      <c r="P118" s="1"/>
    </row>
    <row r="119" spans="2:16" x14ac:dyDescent="0.25">
      <c r="B119" s="2" t="s">
        <v>13</v>
      </c>
      <c r="C119" s="1"/>
      <c r="D119" s="1" t="s">
        <v>815</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816</v>
      </c>
      <c r="E123" s="1"/>
      <c r="F123" s="1"/>
      <c r="G123" s="1"/>
      <c r="H123" s="1"/>
      <c r="I123" s="1"/>
      <c r="J123" s="1"/>
      <c r="K123" s="1"/>
      <c r="L123" s="1"/>
      <c r="M123" s="1"/>
      <c r="N123" s="1"/>
      <c r="O123" s="1"/>
      <c r="P123" s="1"/>
    </row>
    <row r="124" spans="2:16" x14ac:dyDescent="0.25">
      <c r="B124" s="2" t="s">
        <v>20</v>
      </c>
      <c r="C124" s="1"/>
      <c r="D124" s="1">
        <v>60</v>
      </c>
      <c r="E124" s="1"/>
      <c r="F124" s="1"/>
      <c r="G124" s="1"/>
      <c r="H124" s="1"/>
      <c r="I124" s="1"/>
      <c r="J124" s="1"/>
      <c r="K124" s="1"/>
      <c r="L124" s="1"/>
      <c r="M124" s="1"/>
      <c r="N124" s="1"/>
      <c r="O124" s="1"/>
      <c r="P124" s="1"/>
    </row>
    <row r="125" spans="2:16" x14ac:dyDescent="0.25">
      <c r="B125" s="2" t="s">
        <v>21</v>
      </c>
      <c r="C125" s="1"/>
      <c r="D125" s="1">
        <v>10</v>
      </c>
      <c r="E125" s="1"/>
      <c r="F125" s="1"/>
      <c r="G125" s="1"/>
      <c r="H125" s="1"/>
      <c r="I125" s="1"/>
      <c r="J125" s="1"/>
      <c r="K125" s="1"/>
      <c r="L125" s="1"/>
      <c r="M125" s="1"/>
      <c r="N125" s="1"/>
      <c r="O125" s="1"/>
      <c r="P125" s="1"/>
    </row>
    <row r="126" spans="2:16" x14ac:dyDescent="0.25">
      <c r="B126" s="2" t="s">
        <v>22</v>
      </c>
      <c r="C126" s="1"/>
      <c r="D126" s="1">
        <v>80</v>
      </c>
      <c r="E126" s="1"/>
      <c r="F126" s="1"/>
      <c r="G126" s="1"/>
      <c r="H126" s="1"/>
      <c r="I126" s="1"/>
      <c r="J126" s="1"/>
      <c r="K126" s="1"/>
      <c r="L126" s="1"/>
      <c r="M126" s="1"/>
      <c r="N126" s="1"/>
      <c r="O126" s="1"/>
      <c r="P126" s="1"/>
    </row>
    <row r="127" spans="2:16" x14ac:dyDescent="0.25">
      <c r="B127" s="2" t="s">
        <v>23</v>
      </c>
      <c r="C127" s="1"/>
      <c r="D127" s="1" t="s">
        <v>49</v>
      </c>
      <c r="E127" s="1"/>
      <c r="F127" s="1"/>
      <c r="G127" s="1"/>
      <c r="H127" s="1"/>
      <c r="I127" s="1"/>
      <c r="J127" s="1"/>
      <c r="K127" s="1"/>
      <c r="L127" s="1"/>
      <c r="M127" s="1"/>
      <c r="N127" s="1"/>
      <c r="O127" s="1"/>
      <c r="P127" s="1"/>
    </row>
    <row r="128" spans="2:16" x14ac:dyDescent="0.25">
      <c r="B128" s="2" t="s">
        <v>25</v>
      </c>
      <c r="C128" s="1"/>
      <c r="D128" s="1" t="s">
        <v>26</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50</v>
      </c>
      <c r="E131" s="1"/>
      <c r="F131" s="1"/>
      <c r="G131" s="1"/>
      <c r="H131" s="1"/>
      <c r="I131" s="1"/>
      <c r="J131" s="1"/>
      <c r="K131" s="1"/>
      <c r="L131" s="1"/>
      <c r="M131" s="1"/>
      <c r="N131" s="1"/>
      <c r="O131" s="1"/>
      <c r="P131" s="1"/>
    </row>
    <row r="132" spans="2:16" x14ac:dyDescent="0.25">
      <c r="B132" s="2" t="s">
        <v>32</v>
      </c>
      <c r="C132" s="1"/>
      <c r="D132" s="1" t="s">
        <v>817</v>
      </c>
      <c r="E132" s="1"/>
      <c r="F132" s="1"/>
      <c r="G132" s="1"/>
      <c r="H132" s="1"/>
      <c r="I132" s="1"/>
      <c r="J132" s="1"/>
      <c r="K132" s="1"/>
      <c r="L132" s="1"/>
      <c r="M132" s="1"/>
      <c r="N132" s="1"/>
      <c r="O132" s="1"/>
      <c r="P132" s="1"/>
    </row>
    <row r="133" spans="2:16" x14ac:dyDescent="0.25">
      <c r="B133" s="2" t="s">
        <v>34</v>
      </c>
      <c r="C133" s="1"/>
      <c r="D133" s="1" t="s">
        <v>802</v>
      </c>
      <c r="E133" s="1"/>
      <c r="F133" s="1"/>
      <c r="G133" s="1"/>
      <c r="H133" s="1"/>
      <c r="I133" s="1"/>
      <c r="J133" s="1"/>
      <c r="K133" s="1"/>
      <c r="L133" s="1"/>
      <c r="M133" s="1"/>
      <c r="N133" s="1"/>
      <c r="O133" s="1"/>
      <c r="P133" s="1"/>
    </row>
    <row r="135" spans="2:16" x14ac:dyDescent="0.25">
      <c r="B135" s="2" t="s">
        <v>5</v>
      </c>
      <c r="C135" s="1"/>
      <c r="D135" s="1" t="s">
        <v>818</v>
      </c>
      <c r="E135" s="1"/>
      <c r="F135" s="1"/>
      <c r="G135" s="1"/>
      <c r="H135" s="1"/>
      <c r="I135" s="1"/>
      <c r="J135" s="1"/>
      <c r="K135" s="1"/>
      <c r="L135" s="1"/>
      <c r="M135" s="1"/>
      <c r="N135" s="1"/>
      <c r="O135" s="1"/>
      <c r="P135" s="1"/>
    </row>
    <row r="136" spans="2:16" x14ac:dyDescent="0.25">
      <c r="B136" s="2" t="s">
        <v>7</v>
      </c>
      <c r="C136" s="1"/>
      <c r="D136" s="1" t="s">
        <v>149</v>
      </c>
      <c r="E136" s="1"/>
      <c r="F136" s="1"/>
      <c r="G136" s="1"/>
      <c r="H136" s="1"/>
      <c r="I136" s="1"/>
      <c r="J136" s="1"/>
      <c r="K136" s="1"/>
      <c r="L136" s="1"/>
      <c r="M136" s="1"/>
      <c r="N136" s="1"/>
      <c r="O136" s="1"/>
      <c r="P136" s="1"/>
    </row>
    <row r="137" spans="2:16" x14ac:dyDescent="0.25">
      <c r="B137" s="2" t="s">
        <v>9</v>
      </c>
      <c r="C137" s="1"/>
      <c r="D137" s="1" t="s">
        <v>819</v>
      </c>
      <c r="E137" s="1"/>
      <c r="F137" s="1"/>
      <c r="G137" s="1"/>
      <c r="H137" s="1"/>
      <c r="I137" s="1"/>
      <c r="J137" s="1"/>
      <c r="K137" s="1"/>
      <c r="L137" s="1"/>
      <c r="M137" s="1"/>
      <c r="N137" s="1"/>
      <c r="O137" s="1"/>
      <c r="P137" s="1"/>
    </row>
    <row r="138" spans="2:16" x14ac:dyDescent="0.25">
      <c r="B138" s="2" t="s">
        <v>11</v>
      </c>
      <c r="C138" s="1"/>
      <c r="D138" s="1" t="s">
        <v>820</v>
      </c>
      <c r="E138" s="1"/>
      <c r="F138" s="1"/>
      <c r="G138" s="1"/>
      <c r="H138" s="1"/>
      <c r="I138" s="1"/>
      <c r="J138" s="1"/>
      <c r="K138" s="1"/>
      <c r="L138" s="1"/>
      <c r="M138" s="1"/>
      <c r="N138" s="1"/>
      <c r="O138" s="1"/>
      <c r="P138" s="1"/>
    </row>
    <row r="139" spans="2:16" x14ac:dyDescent="0.25">
      <c r="B139" s="2" t="s">
        <v>13</v>
      </c>
      <c r="C139" s="1"/>
      <c r="D139" s="1" t="s">
        <v>821</v>
      </c>
      <c r="E139" s="1"/>
      <c r="F139" s="1"/>
      <c r="G139" s="1"/>
      <c r="H139" s="1"/>
      <c r="I139" s="1"/>
      <c r="J139" s="1"/>
      <c r="K139" s="1"/>
      <c r="L139" s="1"/>
      <c r="M139" s="1"/>
      <c r="N139" s="1"/>
      <c r="O139" s="1"/>
      <c r="P139" s="1"/>
    </row>
    <row r="140" spans="2:16" x14ac:dyDescent="0.25">
      <c r="B140" s="2" t="s">
        <v>15</v>
      </c>
      <c r="C140" s="1"/>
      <c r="D140" s="1"/>
      <c r="E140" s="1"/>
      <c r="F140" s="1"/>
      <c r="G140" s="1"/>
      <c r="H140" s="1"/>
      <c r="I140" s="1"/>
      <c r="J140" s="1"/>
      <c r="K140" s="1"/>
      <c r="L140" s="1"/>
      <c r="M140" s="1"/>
      <c r="N140" s="1"/>
      <c r="O140" s="1"/>
      <c r="P140" s="1"/>
    </row>
    <row r="141" spans="2:16" x14ac:dyDescent="0.25">
      <c r="B141" s="2" t="s">
        <v>16</v>
      </c>
      <c r="C141" s="1"/>
      <c r="D141" s="1"/>
      <c r="E141" s="1"/>
      <c r="F141" s="1"/>
      <c r="G141" s="1"/>
      <c r="H141" s="1"/>
      <c r="I141" s="1"/>
      <c r="J141" s="1"/>
      <c r="K141" s="1"/>
      <c r="L141" s="1"/>
      <c r="M141" s="1"/>
      <c r="N141" s="1"/>
      <c r="O141" s="1"/>
      <c r="P141" s="1"/>
    </row>
    <row r="142" spans="2:16" x14ac:dyDescent="0.25">
      <c r="B142" s="2" t="s">
        <v>17</v>
      </c>
      <c r="C142" s="1"/>
      <c r="D142" s="1"/>
      <c r="E142" s="1"/>
      <c r="F142" s="1"/>
      <c r="G142" s="1"/>
      <c r="H142" s="1"/>
      <c r="I142" s="1"/>
      <c r="J142" s="1"/>
      <c r="K142" s="1"/>
      <c r="L142" s="1"/>
      <c r="M142" s="1"/>
      <c r="N142" s="1"/>
      <c r="O142" s="1"/>
      <c r="P142" s="1"/>
    </row>
    <row r="143" spans="2:16" x14ac:dyDescent="0.25">
      <c r="B143" s="2" t="s">
        <v>18</v>
      </c>
      <c r="C143" s="1"/>
      <c r="D143" s="1" t="s">
        <v>822</v>
      </c>
      <c r="E143" s="1"/>
      <c r="F143" s="1"/>
      <c r="G143" s="1"/>
      <c r="H143" s="1"/>
      <c r="I143" s="1"/>
      <c r="J143" s="1"/>
      <c r="K143" s="1"/>
      <c r="L143" s="1"/>
      <c r="M143" s="1"/>
      <c r="N143" s="1"/>
      <c r="O143" s="1"/>
      <c r="P143" s="1"/>
    </row>
    <row r="144" spans="2:16" x14ac:dyDescent="0.25">
      <c r="B144" s="2" t="s">
        <v>20</v>
      </c>
      <c r="C144" s="1"/>
      <c r="D144" s="1">
        <v>90</v>
      </c>
      <c r="E144" s="1"/>
      <c r="F144" s="1"/>
      <c r="G144" s="1"/>
      <c r="H144" s="1"/>
      <c r="I144" s="1"/>
      <c r="J144" s="1"/>
      <c r="K144" s="1"/>
      <c r="L144" s="1"/>
      <c r="M144" s="1"/>
      <c r="N144" s="1"/>
      <c r="O144" s="1"/>
      <c r="P144" s="1"/>
    </row>
    <row r="145" spans="2:16" x14ac:dyDescent="0.25">
      <c r="B145" s="2" t="s">
        <v>21</v>
      </c>
      <c r="C145" s="1"/>
      <c r="D145" s="1">
        <v>5</v>
      </c>
      <c r="E145" s="1"/>
      <c r="F145" s="1"/>
      <c r="G145" s="1"/>
      <c r="H145" s="1"/>
      <c r="I145" s="1"/>
      <c r="J145" s="1"/>
      <c r="K145" s="1"/>
      <c r="L145" s="1"/>
      <c r="M145" s="1"/>
      <c r="N145" s="1"/>
      <c r="O145" s="1"/>
      <c r="P145" s="1"/>
    </row>
    <row r="146" spans="2:16" x14ac:dyDescent="0.25">
      <c r="B146" s="2" t="s">
        <v>22</v>
      </c>
      <c r="C146" s="1"/>
      <c r="D146" s="1">
        <v>100</v>
      </c>
      <c r="E146" s="1"/>
      <c r="F146" s="1"/>
      <c r="G146" s="1"/>
      <c r="H146" s="1"/>
      <c r="I146" s="1"/>
      <c r="J146" s="1"/>
      <c r="K146" s="1"/>
      <c r="L146" s="1"/>
      <c r="M146" s="1"/>
      <c r="N146" s="1"/>
      <c r="O146" s="1"/>
      <c r="P146" s="1"/>
    </row>
    <row r="147" spans="2:16" x14ac:dyDescent="0.25">
      <c r="B147" s="2" t="s">
        <v>23</v>
      </c>
      <c r="C147" s="1"/>
      <c r="D147" s="1" t="s">
        <v>49</v>
      </c>
      <c r="E147" s="1"/>
      <c r="F147" s="1"/>
      <c r="G147" s="1"/>
      <c r="H147" s="1"/>
      <c r="I147" s="1"/>
      <c r="J147" s="1"/>
      <c r="K147" s="1"/>
      <c r="L147" s="1"/>
      <c r="M147" s="1"/>
      <c r="N147" s="1"/>
      <c r="O147" s="1"/>
      <c r="P147" s="1"/>
    </row>
    <row r="148" spans="2:16" x14ac:dyDescent="0.25">
      <c r="B148" s="2" t="s">
        <v>25</v>
      </c>
      <c r="C148" s="1"/>
      <c r="D148" s="1" t="s">
        <v>26</v>
      </c>
      <c r="E148" s="1"/>
      <c r="F148" s="1"/>
      <c r="G148" s="1"/>
      <c r="H148" s="1"/>
      <c r="I148" s="1"/>
      <c r="J148" s="1"/>
      <c r="K148" s="1"/>
      <c r="L148" s="1"/>
      <c r="M148" s="1"/>
      <c r="N148" s="1"/>
      <c r="O148" s="1"/>
      <c r="P148" s="1"/>
    </row>
    <row r="149" spans="2:16" x14ac:dyDescent="0.25">
      <c r="B149" s="2" t="s">
        <v>27</v>
      </c>
      <c r="C149" s="1"/>
      <c r="D149" s="1" t="s">
        <v>1269</v>
      </c>
      <c r="E149" s="1"/>
      <c r="F149" s="1"/>
      <c r="G149" s="1"/>
      <c r="H149" s="1"/>
      <c r="I149" s="1"/>
      <c r="J149" s="1"/>
      <c r="K149" s="1"/>
      <c r="L149" s="1"/>
      <c r="M149" s="1"/>
      <c r="N149" s="1"/>
      <c r="O149" s="1"/>
      <c r="P149" s="1"/>
    </row>
    <row r="150" spans="2:16" x14ac:dyDescent="0.25">
      <c r="B150" s="2" t="s">
        <v>29</v>
      </c>
      <c r="C150" s="1"/>
      <c r="D150" s="1"/>
      <c r="E150" s="1"/>
      <c r="F150" s="1"/>
      <c r="G150" s="1"/>
      <c r="H150" s="1"/>
      <c r="I150" s="1"/>
      <c r="J150" s="1"/>
      <c r="K150" s="1"/>
      <c r="L150" s="1"/>
      <c r="M150" s="1"/>
      <c r="N150" s="1"/>
      <c r="O150" s="1"/>
      <c r="P150" s="1"/>
    </row>
    <row r="151" spans="2:16" x14ac:dyDescent="0.25">
      <c r="B151" s="2" t="s">
        <v>30</v>
      </c>
      <c r="C151" s="1"/>
      <c r="D151" s="1" t="s">
        <v>50</v>
      </c>
      <c r="E151" s="1"/>
      <c r="F151" s="1"/>
      <c r="G151" s="1"/>
      <c r="H151" s="1"/>
      <c r="I151" s="1"/>
      <c r="J151" s="1"/>
      <c r="K151" s="1"/>
      <c r="L151" s="1"/>
      <c r="M151" s="1"/>
      <c r="N151" s="1"/>
      <c r="O151" s="1"/>
      <c r="P151" s="1"/>
    </row>
    <row r="152" spans="2:16" x14ac:dyDescent="0.25">
      <c r="B152" s="2" t="s">
        <v>32</v>
      </c>
      <c r="C152" s="1"/>
      <c r="D152" s="1" t="s">
        <v>823</v>
      </c>
      <c r="E152" s="1"/>
      <c r="F152" s="1"/>
      <c r="G152" s="1"/>
      <c r="H152" s="1"/>
      <c r="I152" s="1"/>
      <c r="J152" s="1"/>
      <c r="K152" s="1"/>
      <c r="L152" s="1"/>
      <c r="M152" s="1"/>
      <c r="N152" s="1"/>
      <c r="O152" s="1"/>
      <c r="P152" s="1"/>
    </row>
    <row r="153" spans="2:16" x14ac:dyDescent="0.25">
      <c r="B153" s="2" t="s">
        <v>34</v>
      </c>
      <c r="C153" s="1"/>
      <c r="D153" s="1" t="s">
        <v>802</v>
      </c>
      <c r="E153" s="1"/>
      <c r="F153" s="1"/>
      <c r="G153" s="1"/>
      <c r="H153" s="1"/>
      <c r="I153" s="1"/>
      <c r="J153" s="1"/>
      <c r="K153" s="1"/>
      <c r="L153" s="1"/>
      <c r="M153" s="1"/>
      <c r="N153" s="1"/>
      <c r="O153" s="1"/>
      <c r="P153" s="1"/>
    </row>
  </sheetData>
  <mergeCells count="268">
    <mergeCell ref="B149:C149"/>
    <mergeCell ref="D149:P149"/>
    <mergeCell ref="B150:C150"/>
    <mergeCell ref="D150:P150"/>
    <mergeCell ref="B151:C151"/>
    <mergeCell ref="D151:P151"/>
    <mergeCell ref="B152:C152"/>
    <mergeCell ref="D152:P152"/>
    <mergeCell ref="B153:C153"/>
    <mergeCell ref="D153:P153"/>
    <mergeCell ref="B144:C144"/>
    <mergeCell ref="D144:P144"/>
    <mergeCell ref="B145:C145"/>
    <mergeCell ref="D145:P145"/>
    <mergeCell ref="B146:C146"/>
    <mergeCell ref="D146:P146"/>
    <mergeCell ref="B147:C147"/>
    <mergeCell ref="D147:P147"/>
    <mergeCell ref="B148:C148"/>
    <mergeCell ref="D148:P148"/>
    <mergeCell ref="B139:C139"/>
    <mergeCell ref="D139:P139"/>
    <mergeCell ref="B140:C140"/>
    <mergeCell ref="D140:P140"/>
    <mergeCell ref="B141:C141"/>
    <mergeCell ref="D141:P141"/>
    <mergeCell ref="B142:C142"/>
    <mergeCell ref="D142:P142"/>
    <mergeCell ref="B143:C143"/>
    <mergeCell ref="D143:P143"/>
    <mergeCell ref="B133:C133"/>
    <mergeCell ref="D133:P133"/>
    <mergeCell ref="B135:C135"/>
    <mergeCell ref="D135:P135"/>
    <mergeCell ref="B136:C136"/>
    <mergeCell ref="D136:P136"/>
    <mergeCell ref="B137:C137"/>
    <mergeCell ref="D137:P137"/>
    <mergeCell ref="B138:C138"/>
    <mergeCell ref="D138:P138"/>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C31:P31"/>
    <mergeCell ref="B33:P33"/>
    <mergeCell ref="B35:C35"/>
    <mergeCell ref="D35:P35"/>
    <mergeCell ref="B36:C36"/>
    <mergeCell ref="D36:P36"/>
    <mergeCell ref="B37:C37"/>
    <mergeCell ref="D37:P37"/>
    <mergeCell ref="B38:C38"/>
    <mergeCell ref="D38:P38"/>
    <mergeCell ref="C24:F24"/>
    <mergeCell ref="G24:J24"/>
    <mergeCell ref="K24:P24"/>
    <mergeCell ref="B25:P25"/>
    <mergeCell ref="C26:P26"/>
    <mergeCell ref="C27:P27"/>
    <mergeCell ref="C28:P28"/>
    <mergeCell ref="C29:P29"/>
    <mergeCell ref="C30:P30"/>
    <mergeCell ref="C21:F21"/>
    <mergeCell ref="G21:J21"/>
    <mergeCell ref="K21:P21"/>
    <mergeCell ref="C22:F22"/>
    <mergeCell ref="G22:J22"/>
    <mergeCell ref="K22:P22"/>
    <mergeCell ref="C23:F23"/>
    <mergeCell ref="G23:J23"/>
    <mergeCell ref="K23:P23"/>
    <mergeCell ref="B16:O16"/>
    <mergeCell ref="B17:O17"/>
    <mergeCell ref="C18:F18"/>
    <mergeCell ref="G18:J18"/>
    <mergeCell ref="K18:P18"/>
    <mergeCell ref="C19:F19"/>
    <mergeCell ref="G19:J19"/>
    <mergeCell ref="K19:P19"/>
    <mergeCell ref="C20:F20"/>
    <mergeCell ref="G20:J20"/>
    <mergeCell ref="K20:P20"/>
    <mergeCell ref="B1:P1"/>
    <mergeCell ref="B2:N2"/>
    <mergeCell ref="B3:C3"/>
    <mergeCell ref="B8:O8"/>
    <mergeCell ref="B9:N9"/>
    <mergeCell ref="B10:C10"/>
    <mergeCell ref="B12:O12"/>
    <mergeCell ref="B13:N13"/>
    <mergeCell ref="B14:C14"/>
  </mergeCells>
  <conditionalFormatting sqref="O4">
    <cfRule type="containsText" dxfId="512" priority="1" operator="containsText" text="Atingiu">
      <formula>NOT(ISERROR(SEARCH("Atingiu",O4)))</formula>
    </cfRule>
    <cfRule type="containsText" dxfId="511" priority="1" operator="containsText" text="Superou">
      <formula>NOT(ISERROR(SEARCH("Superou",O4)))</formula>
    </cfRule>
    <cfRule type="containsText" dxfId="510" priority="1" operator="containsText" text="Não">
      <formula>NOT(ISERROR(SEARCH("Não",O4)))</formula>
    </cfRule>
  </conditionalFormatting>
  <conditionalFormatting sqref="O5">
    <cfRule type="containsText" dxfId="509" priority="2" operator="containsText" text="Atingiu">
      <formula>NOT(ISERROR(SEARCH("Atingiu",O5)))</formula>
    </cfRule>
    <cfRule type="containsText" dxfId="508" priority="2" operator="containsText" text="Superou">
      <formula>NOT(ISERROR(SEARCH("Superou",O5)))</formula>
    </cfRule>
    <cfRule type="containsText" dxfId="507" priority="2" operator="containsText" text="Não">
      <formula>NOT(ISERROR(SEARCH("Não",O5)))</formula>
    </cfRule>
  </conditionalFormatting>
  <conditionalFormatting sqref="O6">
    <cfRule type="containsText" dxfId="506" priority="3" operator="containsText" text="Atingiu">
      <formula>NOT(ISERROR(SEARCH("Atingiu",O6)))</formula>
    </cfRule>
    <cfRule type="containsText" dxfId="505" priority="3" operator="containsText" text="Superou">
      <formula>NOT(ISERROR(SEARCH("Superou",O6)))</formula>
    </cfRule>
    <cfRule type="containsText" dxfId="504" priority="3" operator="containsText" text="Não">
      <formula>NOT(ISERROR(SEARCH("Não",O6)))</formula>
    </cfRule>
  </conditionalFormatting>
  <conditionalFormatting sqref="O7">
    <cfRule type="containsText" dxfId="503" priority="4" operator="containsText" text="Atingiu">
      <formula>NOT(ISERROR(SEARCH("Atingiu",O7)))</formula>
    </cfRule>
    <cfRule type="containsText" dxfId="502" priority="4" operator="containsText" text="Superou">
      <formula>NOT(ISERROR(SEARCH("Superou",O7)))</formula>
    </cfRule>
    <cfRule type="containsText" dxfId="501" priority="4" operator="containsText" text="Não">
      <formula>NOT(ISERROR(SEARCH("Não",O7)))</formula>
    </cfRule>
  </conditionalFormatting>
  <conditionalFormatting sqref="P8">
    <cfRule type="cellIs" dxfId="500" priority="5" operator="equal">
      <formula>1</formula>
    </cfRule>
    <cfRule type="cellIs" dxfId="499" priority="5" operator="greaterThan">
      <formula>1</formula>
    </cfRule>
    <cfRule type="cellIs" dxfId="498" priority="5" operator="lessThan">
      <formula>1</formula>
    </cfRule>
  </conditionalFormatting>
  <conditionalFormatting sqref="O11">
    <cfRule type="containsText" dxfId="497" priority="6" operator="containsText" text="Atingiu">
      <formula>NOT(ISERROR(SEARCH("Atingiu",O11)))</formula>
    </cfRule>
    <cfRule type="containsText" dxfId="496" priority="6" operator="containsText" text="Superou">
      <formula>NOT(ISERROR(SEARCH("Superou",O11)))</formula>
    </cfRule>
    <cfRule type="containsText" dxfId="495" priority="6" operator="containsText" text="Não">
      <formula>NOT(ISERROR(SEARCH("Não",O11)))</formula>
    </cfRule>
  </conditionalFormatting>
  <conditionalFormatting sqref="P12">
    <cfRule type="cellIs" dxfId="494" priority="7" operator="equal">
      <formula>1</formula>
    </cfRule>
    <cfRule type="cellIs" dxfId="493" priority="7" operator="greaterThan">
      <formula>1</formula>
    </cfRule>
    <cfRule type="cellIs" dxfId="492" priority="7" operator="lessThan">
      <formula>1</formula>
    </cfRule>
  </conditionalFormatting>
  <conditionalFormatting sqref="O15">
    <cfRule type="containsText" dxfId="491" priority="8" operator="containsText" text="Atingiu">
      <formula>NOT(ISERROR(SEARCH("Atingiu",O15)))</formula>
    </cfRule>
    <cfRule type="containsText" dxfId="490" priority="8" operator="containsText" text="Superou">
      <formula>NOT(ISERROR(SEARCH("Superou",O15)))</formula>
    </cfRule>
    <cfRule type="containsText" dxfId="489" priority="8" operator="containsText" text="Não">
      <formula>NOT(ISERROR(SEARCH("Não",O15)))</formula>
    </cfRule>
  </conditionalFormatting>
  <conditionalFormatting sqref="P16">
    <cfRule type="cellIs" dxfId="488" priority="9" operator="equal">
      <formula>1</formula>
    </cfRule>
    <cfRule type="cellIs" dxfId="487" priority="9" operator="greaterThan">
      <formula>1</formula>
    </cfRule>
    <cfRule type="cellIs" dxfId="486" priority="9" operator="lessThan">
      <formula>1</formula>
    </cfRule>
  </conditionalFormatting>
  <conditionalFormatting sqref="P17">
    <cfRule type="cellIs" dxfId="485" priority="10" operator="equal">
      <formula>1</formula>
    </cfRule>
    <cfRule type="cellIs" dxfId="484" priority="10" operator="greaterThan">
      <formula>1</formula>
    </cfRule>
    <cfRule type="cellIs" dxfId="483" priority="10" operator="lessThan">
      <formula>1</formula>
    </cfRule>
  </conditionalFormatting>
  <pageMargins left="0.75" right="0.75" top="0.75" bottom="0.5" header="0.5" footer="0.7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08081"/>
  </sheetPr>
  <dimension ref="B1:R16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1615</v>
      </c>
      <c r="C2" s="10"/>
      <c r="D2" s="10"/>
      <c r="E2" s="10"/>
      <c r="F2" s="10"/>
      <c r="G2" s="10"/>
      <c r="H2" s="10"/>
      <c r="I2" s="10"/>
      <c r="J2" s="10"/>
      <c r="K2" s="10"/>
      <c r="L2" s="10"/>
      <c r="M2" s="10"/>
      <c r="N2" s="9"/>
      <c r="O2" s="18" t="s">
        <v>1244</v>
      </c>
      <c r="P2" s="19">
        <v>0.3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1510</v>
      </c>
      <c r="C4" s="23" t="s">
        <v>114</v>
      </c>
      <c r="D4" s="24" t="s">
        <v>116</v>
      </c>
      <c r="E4" s="24" t="s">
        <v>117</v>
      </c>
      <c r="F4" s="24" t="s">
        <v>118</v>
      </c>
      <c r="G4" s="25">
        <v>40</v>
      </c>
      <c r="H4" s="25">
        <v>10</v>
      </c>
      <c r="I4" s="25">
        <v>63</v>
      </c>
      <c r="J4" s="26">
        <v>1</v>
      </c>
      <c r="K4" s="27" t="s">
        <v>122</v>
      </c>
      <c r="L4" s="24" t="s">
        <v>119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30" customHeight="1" x14ac:dyDescent="0.25">
      <c r="B6" s="6" t="s">
        <v>1263</v>
      </c>
      <c r="C6" s="6"/>
      <c r="D6" s="6"/>
      <c r="E6" s="6"/>
      <c r="F6" s="6"/>
      <c r="G6" s="6"/>
      <c r="H6" s="6"/>
      <c r="I6" s="6"/>
      <c r="J6" s="6"/>
      <c r="K6" s="6"/>
      <c r="L6" s="6"/>
      <c r="M6" s="6"/>
      <c r="N6" s="6"/>
      <c r="O6" s="6"/>
      <c r="P6" s="31">
        <f>P2*P5</f>
        <v>0</v>
      </c>
    </row>
    <row r="7" spans="2:18" ht="27" customHeight="1" x14ac:dyDescent="0.25">
      <c r="B7" s="32" t="s">
        <v>1264</v>
      </c>
      <c r="C7" s="5" t="s">
        <v>1265</v>
      </c>
      <c r="D7" s="5" t="s">
        <v>1265</v>
      </c>
      <c r="E7" s="5" t="s">
        <v>1265</v>
      </c>
      <c r="F7" s="5" t="s">
        <v>1265</v>
      </c>
      <c r="G7" s="5" t="s">
        <v>1266</v>
      </c>
      <c r="H7" s="5" t="s">
        <v>1266</v>
      </c>
      <c r="I7" s="5" t="s">
        <v>1266</v>
      </c>
      <c r="J7" s="5" t="s">
        <v>1266</v>
      </c>
      <c r="K7" s="5" t="s">
        <v>1267</v>
      </c>
      <c r="L7" s="5" t="s">
        <v>1267</v>
      </c>
      <c r="M7" s="5" t="s">
        <v>1267</v>
      </c>
      <c r="N7" s="5" t="s">
        <v>1267</v>
      </c>
      <c r="O7" s="5" t="s">
        <v>1267</v>
      </c>
      <c r="P7" s="5" t="s">
        <v>1267</v>
      </c>
    </row>
    <row r="8" spans="2:18" ht="27" customHeight="1" x14ac:dyDescent="0.25">
      <c r="B8" s="33" t="s">
        <v>1510</v>
      </c>
      <c r="C8" s="4" t="s">
        <v>114</v>
      </c>
      <c r="D8" s="4" t="s">
        <v>114</v>
      </c>
      <c r="E8" s="4" t="s">
        <v>114</v>
      </c>
      <c r="F8" s="4" t="s">
        <v>114</v>
      </c>
      <c r="G8" s="4" t="s">
        <v>121</v>
      </c>
      <c r="H8" s="4" t="s">
        <v>121</v>
      </c>
      <c r="I8" s="4" t="s">
        <v>121</v>
      </c>
      <c r="J8" s="4" t="s">
        <v>121</v>
      </c>
      <c r="K8" s="4" t="s">
        <v>120</v>
      </c>
      <c r="L8" s="4" t="s">
        <v>120</v>
      </c>
      <c r="M8" s="4" t="s">
        <v>120</v>
      </c>
      <c r="N8" s="4" t="s">
        <v>120</v>
      </c>
      <c r="O8" s="4" t="s">
        <v>120</v>
      </c>
      <c r="P8" s="4" t="s">
        <v>120</v>
      </c>
    </row>
    <row r="9" spans="2:18" ht="27" customHeight="1" x14ac:dyDescent="0.25">
      <c r="B9" s="3" t="s">
        <v>1268</v>
      </c>
      <c r="C9" s="3" t="s">
        <v>1268</v>
      </c>
      <c r="D9" s="3" t="s">
        <v>1268</v>
      </c>
      <c r="E9" s="3" t="s">
        <v>1268</v>
      </c>
      <c r="F9" s="3" t="s">
        <v>1268</v>
      </c>
      <c r="G9" s="3" t="s">
        <v>1268</v>
      </c>
      <c r="H9" s="3" t="s">
        <v>1268</v>
      </c>
      <c r="I9" s="3" t="s">
        <v>1268</v>
      </c>
      <c r="J9" s="3" t="s">
        <v>1268</v>
      </c>
      <c r="K9" s="3" t="s">
        <v>1268</v>
      </c>
      <c r="L9" s="3" t="s">
        <v>1268</v>
      </c>
      <c r="M9" s="3" t="s">
        <v>1268</v>
      </c>
      <c r="N9" s="3" t="s">
        <v>1268</v>
      </c>
      <c r="O9" s="3" t="s">
        <v>1268</v>
      </c>
      <c r="P9" s="3" t="s">
        <v>1268</v>
      </c>
    </row>
    <row r="10" spans="2:18" ht="27" customHeight="1" x14ac:dyDescent="0.25">
      <c r="B10" s="33" t="s">
        <v>1510</v>
      </c>
      <c r="C10" s="4" t="s">
        <v>115</v>
      </c>
      <c r="D10" s="4" t="s">
        <v>115</v>
      </c>
      <c r="E10" s="4" t="s">
        <v>115</v>
      </c>
      <c r="F10" s="4" t="s">
        <v>115</v>
      </c>
      <c r="G10" s="4" t="s">
        <v>115</v>
      </c>
      <c r="H10" s="4" t="s">
        <v>115</v>
      </c>
      <c r="I10" s="4" t="s">
        <v>115</v>
      </c>
      <c r="J10" s="4" t="s">
        <v>115</v>
      </c>
      <c r="K10" s="4" t="s">
        <v>115</v>
      </c>
      <c r="L10" s="4" t="s">
        <v>115</v>
      </c>
      <c r="M10" s="4" t="s">
        <v>115</v>
      </c>
      <c r="N10" s="4" t="s">
        <v>115</v>
      </c>
      <c r="O10" s="4" t="s">
        <v>115</v>
      </c>
      <c r="P10" s="4" t="s">
        <v>115</v>
      </c>
    </row>
    <row r="11" spans="2:18" ht="34.5" customHeight="1" x14ac:dyDescent="0.25">
      <c r="B11" s="12" t="s">
        <v>149</v>
      </c>
      <c r="C11" s="12"/>
      <c r="D11" s="12"/>
      <c r="E11" s="12"/>
      <c r="F11" s="12"/>
      <c r="G11" s="12"/>
      <c r="H11" s="12"/>
      <c r="I11" s="12"/>
      <c r="J11" s="12"/>
      <c r="K11" s="12"/>
      <c r="L11" s="12"/>
      <c r="M11" s="12"/>
      <c r="N11" s="12"/>
      <c r="O11" s="12"/>
      <c r="P11" s="12"/>
    </row>
    <row r="12" spans="2:18" ht="24.75" customHeight="1" x14ac:dyDescent="0.25">
      <c r="B12" s="11" t="s">
        <v>1616</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1617</v>
      </c>
      <c r="C14" s="23" t="s">
        <v>1618</v>
      </c>
      <c r="D14" s="24" t="s">
        <v>828</v>
      </c>
      <c r="E14" s="24" t="s">
        <v>829</v>
      </c>
      <c r="F14" s="24" t="s">
        <v>830</v>
      </c>
      <c r="G14" s="25">
        <v>140</v>
      </c>
      <c r="H14" s="25">
        <v>20</v>
      </c>
      <c r="I14" s="25">
        <v>200</v>
      </c>
      <c r="J14" s="26">
        <v>1</v>
      </c>
      <c r="K14" s="27" t="s">
        <v>122</v>
      </c>
      <c r="L14" s="24" t="s">
        <v>831</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1619</v>
      </c>
      <c r="C16" s="10"/>
      <c r="D16" s="10"/>
      <c r="E16" s="10"/>
      <c r="F16" s="10"/>
      <c r="G16" s="10"/>
      <c r="H16" s="10"/>
      <c r="I16" s="10"/>
      <c r="J16" s="10"/>
      <c r="K16" s="10"/>
      <c r="L16" s="10"/>
      <c r="M16" s="10"/>
      <c r="N16" s="9"/>
      <c r="O16" s="18" t="s">
        <v>1244</v>
      </c>
      <c r="P16" s="19">
        <v>3.0000001192092901E-3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1617</v>
      </c>
      <c r="C18" s="23" t="s">
        <v>836</v>
      </c>
      <c r="D18" s="24" t="s">
        <v>838</v>
      </c>
      <c r="E18" s="24" t="s">
        <v>839</v>
      </c>
      <c r="F18" s="24" t="s">
        <v>839</v>
      </c>
      <c r="G18" s="25">
        <v>30</v>
      </c>
      <c r="H18" s="25">
        <v>10</v>
      </c>
      <c r="I18" s="25">
        <v>15</v>
      </c>
      <c r="J18" s="26">
        <v>1</v>
      </c>
      <c r="K18" s="27" t="s">
        <v>122</v>
      </c>
      <c r="L18" s="24" t="s">
        <v>840</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1.5</v>
      </c>
      <c r="O18" s="25" t="str">
        <f>IF(N18 &gt;1,"Superou",IF(N18 =1,"Atingiu","Não atingiu"))</f>
        <v>Superou</v>
      </c>
      <c r="P18" s="28">
        <f>N18-100%</f>
        <v>0.5</v>
      </c>
      <c r="R18" s="29"/>
    </row>
    <row r="19" spans="2:18" x14ac:dyDescent="0.25">
      <c r="B19" s="7" t="s">
        <v>1262</v>
      </c>
      <c r="C19" s="7"/>
      <c r="D19" s="7"/>
      <c r="E19" s="7"/>
      <c r="F19" s="7"/>
      <c r="G19" s="7"/>
      <c r="H19" s="7"/>
      <c r="I19" s="7"/>
      <c r="J19" s="7"/>
      <c r="K19" s="7"/>
      <c r="L19" s="7"/>
      <c r="M19" s="7"/>
      <c r="N19" s="7"/>
      <c r="O19" s="7"/>
      <c r="P19" s="30">
        <f>J18*N18</f>
        <v>1.5</v>
      </c>
    </row>
    <row r="20" spans="2:18" ht="24.75" customHeight="1" x14ac:dyDescent="0.25">
      <c r="B20" s="11" t="s">
        <v>1620</v>
      </c>
      <c r="C20" s="10"/>
      <c r="D20" s="10"/>
      <c r="E20" s="10"/>
      <c r="F20" s="10"/>
      <c r="G20" s="10"/>
      <c r="H20" s="10"/>
      <c r="I20" s="10"/>
      <c r="J20" s="10"/>
      <c r="K20" s="10"/>
      <c r="L20" s="10"/>
      <c r="M20" s="10"/>
      <c r="N20" s="9"/>
      <c r="O20" s="18" t="s">
        <v>1244</v>
      </c>
      <c r="P20" s="19">
        <v>3.0000001192092901E-3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1621</v>
      </c>
      <c r="C22" s="23" t="s">
        <v>1622</v>
      </c>
      <c r="D22" s="24" t="s">
        <v>116</v>
      </c>
      <c r="E22" s="24" t="s">
        <v>117</v>
      </c>
      <c r="F22" s="24" t="s">
        <v>847</v>
      </c>
      <c r="G22" s="25">
        <v>40</v>
      </c>
      <c r="H22" s="25">
        <v>10</v>
      </c>
      <c r="I22" s="25">
        <v>63</v>
      </c>
      <c r="J22" s="26">
        <v>1</v>
      </c>
      <c r="K22" s="27" t="s">
        <v>122</v>
      </c>
      <c r="L22" s="24" t="s">
        <v>119</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1623</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1624</v>
      </c>
      <c r="C26" s="23" t="s">
        <v>851</v>
      </c>
      <c r="D26" s="24" t="s">
        <v>853</v>
      </c>
      <c r="E26" s="24" t="s">
        <v>854</v>
      </c>
      <c r="F26" s="24" t="s">
        <v>855</v>
      </c>
      <c r="G26" s="25">
        <v>30</v>
      </c>
      <c r="H26" s="25">
        <v>5</v>
      </c>
      <c r="I26" s="25">
        <v>19</v>
      </c>
      <c r="J26" s="26">
        <v>1</v>
      </c>
      <c r="K26" s="27" t="s">
        <v>122</v>
      </c>
      <c r="L26" s="24" t="s">
        <v>856</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1.6818181818181817</v>
      </c>
      <c r="O26" s="25" t="str">
        <f>IF(N26 &gt;1,"Superou",IF(N26 =1,"Atingiu","Não atingiu"))</f>
        <v>Superou</v>
      </c>
      <c r="P26" s="28">
        <f>N26-100%</f>
        <v>0.68181818181818166</v>
      </c>
      <c r="R26" s="29"/>
    </row>
    <row r="27" spans="2:18" x14ac:dyDescent="0.25">
      <c r="B27" s="7" t="s">
        <v>1262</v>
      </c>
      <c r="C27" s="7"/>
      <c r="D27" s="7"/>
      <c r="E27" s="7"/>
      <c r="F27" s="7"/>
      <c r="G27" s="7"/>
      <c r="H27" s="7"/>
      <c r="I27" s="7"/>
      <c r="J27" s="7"/>
      <c r="K27" s="7"/>
      <c r="L27" s="7"/>
      <c r="M27" s="7"/>
      <c r="N27" s="7"/>
      <c r="O27" s="7"/>
      <c r="P27" s="30">
        <f>J26*N26</f>
        <v>1.6818181818181817</v>
      </c>
    </row>
    <row r="28" spans="2:18" ht="24.75" customHeight="1" x14ac:dyDescent="0.25">
      <c r="B28" s="11" t="s">
        <v>1625</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1626</v>
      </c>
      <c r="C30" s="23" t="s">
        <v>1627</v>
      </c>
      <c r="D30" s="24" t="s">
        <v>73</v>
      </c>
      <c r="E30" s="24" t="s">
        <v>73</v>
      </c>
      <c r="F30" s="24" t="s">
        <v>73</v>
      </c>
      <c r="G30" s="25">
        <v>90</v>
      </c>
      <c r="H30" s="25">
        <v>5</v>
      </c>
      <c r="I30" s="25">
        <v>100</v>
      </c>
      <c r="J30" s="26">
        <v>1</v>
      </c>
      <c r="K30" s="27" t="s">
        <v>122</v>
      </c>
      <c r="L30" s="24" t="s">
        <v>862</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30" customHeight="1" x14ac:dyDescent="0.25">
      <c r="B32" s="6" t="s">
        <v>1279</v>
      </c>
      <c r="C32" s="6"/>
      <c r="D32" s="6"/>
      <c r="E32" s="6"/>
      <c r="F32" s="6"/>
      <c r="G32" s="6"/>
      <c r="H32" s="6"/>
      <c r="I32" s="6"/>
      <c r="J32" s="6"/>
      <c r="K32" s="6"/>
      <c r="L32" s="6"/>
      <c r="M32" s="6"/>
      <c r="N32" s="6"/>
      <c r="O32" s="6"/>
      <c r="P32" s="31">
        <f>P12*P15+P16*P19+P20*P23+P24*P27+P28*P31</f>
        <v>9.545454924756832E-3</v>
      </c>
    </row>
    <row r="33" spans="2:16" ht="27" customHeight="1" x14ac:dyDescent="0.25">
      <c r="B33" s="32" t="s">
        <v>1264</v>
      </c>
      <c r="C33" s="5" t="s">
        <v>1265</v>
      </c>
      <c r="D33" s="5" t="s">
        <v>1265</v>
      </c>
      <c r="E33" s="5" t="s">
        <v>1265</v>
      </c>
      <c r="F33" s="5" t="s">
        <v>1265</v>
      </c>
      <c r="G33" s="5" t="s">
        <v>1266</v>
      </c>
      <c r="H33" s="5" t="s">
        <v>1266</v>
      </c>
      <c r="I33" s="5" t="s">
        <v>1266</v>
      </c>
      <c r="J33" s="5" t="s">
        <v>1266</v>
      </c>
      <c r="K33" s="5" t="s">
        <v>1267</v>
      </c>
      <c r="L33" s="5" t="s">
        <v>1267</v>
      </c>
      <c r="M33" s="5" t="s">
        <v>1267</v>
      </c>
      <c r="N33" s="5" t="s">
        <v>1267</v>
      </c>
      <c r="O33" s="5" t="s">
        <v>1267</v>
      </c>
      <c r="P33" s="5" t="s">
        <v>1267</v>
      </c>
    </row>
    <row r="34" spans="2:16" ht="27" customHeight="1" x14ac:dyDescent="0.25">
      <c r="B34" s="33" t="s">
        <v>1617</v>
      </c>
      <c r="C34" s="4" t="s">
        <v>1618</v>
      </c>
      <c r="D34" s="4" t="s">
        <v>1618</v>
      </c>
      <c r="E34" s="4" t="s">
        <v>1618</v>
      </c>
      <c r="F34" s="4" t="s">
        <v>1618</v>
      </c>
      <c r="G34" s="4" t="s">
        <v>833</v>
      </c>
      <c r="H34" s="4" t="s">
        <v>833</v>
      </c>
      <c r="I34" s="4" t="s">
        <v>833</v>
      </c>
      <c r="J34" s="4" t="s">
        <v>833</v>
      </c>
      <c r="K34" s="4" t="s">
        <v>832</v>
      </c>
      <c r="L34" s="4" t="s">
        <v>832</v>
      </c>
      <c r="M34" s="4" t="s">
        <v>832</v>
      </c>
      <c r="N34" s="4" t="s">
        <v>832</v>
      </c>
      <c r="O34" s="4" t="s">
        <v>832</v>
      </c>
      <c r="P34" s="4" t="s">
        <v>832</v>
      </c>
    </row>
    <row r="35" spans="2:16" ht="27" customHeight="1" x14ac:dyDescent="0.25">
      <c r="B35" s="33" t="s">
        <v>1617</v>
      </c>
      <c r="C35" s="4" t="s">
        <v>836</v>
      </c>
      <c r="D35" s="4" t="s">
        <v>836</v>
      </c>
      <c r="E35" s="4" t="s">
        <v>836</v>
      </c>
      <c r="F35" s="4" t="s">
        <v>836</v>
      </c>
      <c r="G35" s="4" t="s">
        <v>842</v>
      </c>
      <c r="H35" s="4" t="s">
        <v>842</v>
      </c>
      <c r="I35" s="4" t="s">
        <v>842</v>
      </c>
      <c r="J35" s="4" t="s">
        <v>842</v>
      </c>
      <c r="K35" s="4" t="s">
        <v>841</v>
      </c>
      <c r="L35" s="4" t="s">
        <v>841</v>
      </c>
      <c r="M35" s="4" t="s">
        <v>841</v>
      </c>
      <c r="N35" s="4" t="s">
        <v>841</v>
      </c>
      <c r="O35" s="4" t="s">
        <v>841</v>
      </c>
      <c r="P35" s="4" t="s">
        <v>841</v>
      </c>
    </row>
    <row r="36" spans="2:16" ht="27" customHeight="1" x14ac:dyDescent="0.25">
      <c r="B36" s="33" t="s">
        <v>1621</v>
      </c>
      <c r="C36" s="4" t="s">
        <v>1622</v>
      </c>
      <c r="D36" s="4" t="s">
        <v>1622</v>
      </c>
      <c r="E36" s="4" t="s">
        <v>1622</v>
      </c>
      <c r="F36" s="4" t="s">
        <v>1622</v>
      </c>
      <c r="G36" s="4" t="s">
        <v>848</v>
      </c>
      <c r="H36" s="4" t="s">
        <v>848</v>
      </c>
      <c r="I36" s="4" t="s">
        <v>848</v>
      </c>
      <c r="J36" s="4" t="s">
        <v>848</v>
      </c>
      <c r="K36" s="4" t="s">
        <v>832</v>
      </c>
      <c r="L36" s="4" t="s">
        <v>832</v>
      </c>
      <c r="M36" s="4" t="s">
        <v>832</v>
      </c>
      <c r="N36" s="4" t="s">
        <v>832</v>
      </c>
      <c r="O36" s="4" t="s">
        <v>832</v>
      </c>
      <c r="P36" s="4" t="s">
        <v>832</v>
      </c>
    </row>
    <row r="37" spans="2:16" ht="27" customHeight="1" x14ac:dyDescent="0.25">
      <c r="B37" s="33" t="s">
        <v>1624</v>
      </c>
      <c r="C37" s="4" t="s">
        <v>851</v>
      </c>
      <c r="D37" s="4" t="s">
        <v>851</v>
      </c>
      <c r="E37" s="4" t="s">
        <v>851</v>
      </c>
      <c r="F37" s="4" t="s">
        <v>851</v>
      </c>
      <c r="G37" s="4" t="s">
        <v>842</v>
      </c>
      <c r="H37" s="4" t="s">
        <v>842</v>
      </c>
      <c r="I37" s="4" t="s">
        <v>842</v>
      </c>
      <c r="J37" s="4" t="s">
        <v>842</v>
      </c>
      <c r="K37" s="4" t="s">
        <v>857</v>
      </c>
      <c r="L37" s="4" t="s">
        <v>857</v>
      </c>
      <c r="M37" s="4" t="s">
        <v>857</v>
      </c>
      <c r="N37" s="4" t="s">
        <v>857</v>
      </c>
      <c r="O37" s="4" t="s">
        <v>857</v>
      </c>
      <c r="P37" s="4" t="s">
        <v>857</v>
      </c>
    </row>
    <row r="38" spans="2:16" ht="27" customHeight="1" x14ac:dyDescent="0.25">
      <c r="B38" s="33" t="s">
        <v>1626</v>
      </c>
      <c r="C38" s="4" t="s">
        <v>1627</v>
      </c>
      <c r="D38" s="4" t="s">
        <v>1627</v>
      </c>
      <c r="E38" s="4" t="s">
        <v>1627</v>
      </c>
      <c r="F38" s="4" t="s">
        <v>1627</v>
      </c>
      <c r="G38" s="4" t="s">
        <v>864</v>
      </c>
      <c r="H38" s="4" t="s">
        <v>864</v>
      </c>
      <c r="I38" s="4" t="s">
        <v>864</v>
      </c>
      <c r="J38" s="4" t="s">
        <v>864</v>
      </c>
      <c r="K38" s="4" t="s">
        <v>863</v>
      </c>
      <c r="L38" s="4" t="s">
        <v>863</v>
      </c>
      <c r="M38" s="4" t="s">
        <v>863</v>
      </c>
      <c r="N38" s="4" t="s">
        <v>863</v>
      </c>
      <c r="O38" s="4" t="s">
        <v>863</v>
      </c>
      <c r="P38" s="4" t="s">
        <v>863</v>
      </c>
    </row>
    <row r="39" spans="2:16" ht="27" customHeight="1" x14ac:dyDescent="0.25">
      <c r="B39" s="3" t="s">
        <v>1268</v>
      </c>
      <c r="C39" s="3" t="s">
        <v>1268</v>
      </c>
      <c r="D39" s="3" t="s">
        <v>1268</v>
      </c>
      <c r="E39" s="3" t="s">
        <v>1268</v>
      </c>
      <c r="F39" s="3" t="s">
        <v>1268</v>
      </c>
      <c r="G39" s="3" t="s">
        <v>1268</v>
      </c>
      <c r="H39" s="3" t="s">
        <v>1268</v>
      </c>
      <c r="I39" s="3" t="s">
        <v>1268</v>
      </c>
      <c r="J39" s="3" t="s">
        <v>1268</v>
      </c>
      <c r="K39" s="3" t="s">
        <v>1268</v>
      </c>
      <c r="L39" s="3" t="s">
        <v>1268</v>
      </c>
      <c r="M39" s="3" t="s">
        <v>1268</v>
      </c>
      <c r="N39" s="3" t="s">
        <v>1268</v>
      </c>
      <c r="O39" s="3" t="s">
        <v>1268</v>
      </c>
      <c r="P39" s="3" t="s">
        <v>1268</v>
      </c>
    </row>
    <row r="40" spans="2:16" ht="27" customHeight="1" x14ac:dyDescent="0.25">
      <c r="B40" s="33" t="s">
        <v>1617</v>
      </c>
      <c r="C40" s="4" t="s">
        <v>827</v>
      </c>
      <c r="D40" s="4" t="s">
        <v>827</v>
      </c>
      <c r="E40" s="4" t="s">
        <v>827</v>
      </c>
      <c r="F40" s="4" t="s">
        <v>827</v>
      </c>
      <c r="G40" s="4" t="s">
        <v>827</v>
      </c>
      <c r="H40" s="4" t="s">
        <v>827</v>
      </c>
      <c r="I40" s="4" t="s">
        <v>827</v>
      </c>
      <c r="J40" s="4" t="s">
        <v>827</v>
      </c>
      <c r="K40" s="4" t="s">
        <v>827</v>
      </c>
      <c r="L40" s="4" t="s">
        <v>827</v>
      </c>
      <c r="M40" s="4" t="s">
        <v>827</v>
      </c>
      <c r="N40" s="4" t="s">
        <v>827</v>
      </c>
      <c r="O40" s="4" t="s">
        <v>827</v>
      </c>
      <c r="P40" s="4" t="s">
        <v>827</v>
      </c>
    </row>
    <row r="41" spans="2:16" ht="27" customHeight="1" x14ac:dyDescent="0.25">
      <c r="B41" s="33" t="s">
        <v>1617</v>
      </c>
      <c r="C41" s="4" t="s">
        <v>837</v>
      </c>
      <c r="D41" s="4" t="s">
        <v>837</v>
      </c>
      <c r="E41" s="4" t="s">
        <v>837</v>
      </c>
      <c r="F41" s="4" t="s">
        <v>837</v>
      </c>
      <c r="G41" s="4" t="s">
        <v>837</v>
      </c>
      <c r="H41" s="4" t="s">
        <v>837</v>
      </c>
      <c r="I41" s="4" t="s">
        <v>837</v>
      </c>
      <c r="J41" s="4" t="s">
        <v>837</v>
      </c>
      <c r="K41" s="4" t="s">
        <v>837</v>
      </c>
      <c r="L41" s="4" t="s">
        <v>837</v>
      </c>
      <c r="M41" s="4" t="s">
        <v>837</v>
      </c>
      <c r="N41" s="4" t="s">
        <v>837</v>
      </c>
      <c r="O41" s="4" t="s">
        <v>837</v>
      </c>
      <c r="P41" s="4" t="s">
        <v>837</v>
      </c>
    </row>
    <row r="42" spans="2:16" ht="27" customHeight="1" x14ac:dyDescent="0.25">
      <c r="B42" s="33" t="s">
        <v>1621</v>
      </c>
      <c r="C42" s="4" t="s">
        <v>846</v>
      </c>
      <c r="D42" s="4" t="s">
        <v>846</v>
      </c>
      <c r="E42" s="4" t="s">
        <v>846</v>
      </c>
      <c r="F42" s="4" t="s">
        <v>846</v>
      </c>
      <c r="G42" s="4" t="s">
        <v>846</v>
      </c>
      <c r="H42" s="4" t="s">
        <v>846</v>
      </c>
      <c r="I42" s="4" t="s">
        <v>846</v>
      </c>
      <c r="J42" s="4" t="s">
        <v>846</v>
      </c>
      <c r="K42" s="4" t="s">
        <v>846</v>
      </c>
      <c r="L42" s="4" t="s">
        <v>846</v>
      </c>
      <c r="M42" s="4" t="s">
        <v>846</v>
      </c>
      <c r="N42" s="4" t="s">
        <v>846</v>
      </c>
      <c r="O42" s="4" t="s">
        <v>846</v>
      </c>
      <c r="P42" s="4" t="s">
        <v>846</v>
      </c>
    </row>
    <row r="43" spans="2:16" ht="27" customHeight="1" x14ac:dyDescent="0.25">
      <c r="B43" s="33" t="s">
        <v>1624</v>
      </c>
      <c r="C43" s="4" t="s">
        <v>852</v>
      </c>
      <c r="D43" s="4" t="s">
        <v>852</v>
      </c>
      <c r="E43" s="4" t="s">
        <v>852</v>
      </c>
      <c r="F43" s="4" t="s">
        <v>852</v>
      </c>
      <c r="G43" s="4" t="s">
        <v>852</v>
      </c>
      <c r="H43" s="4" t="s">
        <v>852</v>
      </c>
      <c r="I43" s="4" t="s">
        <v>852</v>
      </c>
      <c r="J43" s="4" t="s">
        <v>852</v>
      </c>
      <c r="K43" s="4" t="s">
        <v>852</v>
      </c>
      <c r="L43" s="4" t="s">
        <v>852</v>
      </c>
      <c r="M43" s="4" t="s">
        <v>852</v>
      </c>
      <c r="N43" s="4" t="s">
        <v>852</v>
      </c>
      <c r="O43" s="4" t="s">
        <v>852</v>
      </c>
      <c r="P43" s="4" t="s">
        <v>852</v>
      </c>
    </row>
    <row r="44" spans="2:16" ht="27" customHeight="1" x14ac:dyDescent="0.25">
      <c r="B44" s="33" t="s">
        <v>1626</v>
      </c>
      <c r="C44" s="4" t="s">
        <v>861</v>
      </c>
      <c r="D44" s="4" t="s">
        <v>861</v>
      </c>
      <c r="E44" s="4" t="s">
        <v>861</v>
      </c>
      <c r="F44" s="4" t="s">
        <v>861</v>
      </c>
      <c r="G44" s="4" t="s">
        <v>861</v>
      </c>
      <c r="H44" s="4" t="s">
        <v>861</v>
      </c>
      <c r="I44" s="4" t="s">
        <v>861</v>
      </c>
      <c r="J44" s="4" t="s">
        <v>861</v>
      </c>
      <c r="K44" s="4" t="s">
        <v>861</v>
      </c>
      <c r="L44" s="4" t="s">
        <v>861</v>
      </c>
      <c r="M44" s="4" t="s">
        <v>861</v>
      </c>
      <c r="N44" s="4" t="s">
        <v>861</v>
      </c>
      <c r="O44" s="4" t="s">
        <v>861</v>
      </c>
      <c r="P44" s="4" t="s">
        <v>861</v>
      </c>
    </row>
    <row r="46" spans="2:16" ht="34.5" customHeight="1" x14ac:dyDescent="0.25">
      <c r="B46" s="13" t="s">
        <v>4</v>
      </c>
      <c r="C46" s="13"/>
      <c r="D46" s="13"/>
      <c r="E46" s="13"/>
      <c r="F46" s="13"/>
      <c r="G46" s="13"/>
      <c r="H46" s="13"/>
      <c r="I46" s="13"/>
      <c r="J46" s="13"/>
      <c r="K46" s="13"/>
      <c r="L46" s="13"/>
      <c r="M46" s="13"/>
      <c r="N46" s="13"/>
      <c r="O46" s="13"/>
      <c r="P46" s="13"/>
    </row>
    <row r="48" spans="2:16" x14ac:dyDescent="0.25">
      <c r="B48" s="2" t="s">
        <v>5</v>
      </c>
      <c r="C48" s="1"/>
      <c r="D48" s="1" t="s">
        <v>112</v>
      </c>
      <c r="E48" s="1"/>
      <c r="F48" s="1"/>
      <c r="G48" s="1"/>
      <c r="H48" s="1"/>
      <c r="I48" s="1"/>
      <c r="J48" s="1"/>
      <c r="K48" s="1"/>
      <c r="L48" s="1"/>
      <c r="M48" s="1"/>
      <c r="N48" s="1"/>
      <c r="O48" s="1"/>
      <c r="P48" s="1"/>
    </row>
    <row r="49" spans="2:16" x14ac:dyDescent="0.25">
      <c r="B49" s="2" t="s">
        <v>7</v>
      </c>
      <c r="C49" s="1"/>
      <c r="D49" s="1" t="s">
        <v>97</v>
      </c>
      <c r="E49" s="1"/>
      <c r="F49" s="1"/>
      <c r="G49" s="1"/>
      <c r="H49" s="1"/>
      <c r="I49" s="1"/>
      <c r="J49" s="1"/>
      <c r="K49" s="1"/>
      <c r="L49" s="1"/>
      <c r="M49" s="1"/>
      <c r="N49" s="1"/>
      <c r="O49" s="1"/>
      <c r="P49" s="1"/>
    </row>
    <row r="50" spans="2:16" x14ac:dyDescent="0.25">
      <c r="B50" s="2" t="s">
        <v>9</v>
      </c>
      <c r="C50" s="1"/>
      <c r="D50" s="1" t="s">
        <v>113</v>
      </c>
      <c r="E50" s="1"/>
      <c r="F50" s="1"/>
      <c r="G50" s="1"/>
      <c r="H50" s="1"/>
      <c r="I50" s="1"/>
      <c r="J50" s="1"/>
      <c r="K50" s="1"/>
      <c r="L50" s="1"/>
      <c r="M50" s="1"/>
      <c r="N50" s="1"/>
      <c r="O50" s="1"/>
      <c r="P50" s="1"/>
    </row>
    <row r="51" spans="2:16" x14ac:dyDescent="0.25">
      <c r="B51" s="2" t="s">
        <v>11</v>
      </c>
      <c r="C51" s="1"/>
      <c r="D51" s="1" t="s">
        <v>114</v>
      </c>
      <c r="E51" s="1"/>
      <c r="F51" s="1"/>
      <c r="G51" s="1"/>
      <c r="H51" s="1"/>
      <c r="I51" s="1"/>
      <c r="J51" s="1"/>
      <c r="K51" s="1"/>
      <c r="L51" s="1"/>
      <c r="M51" s="1"/>
      <c r="N51" s="1"/>
      <c r="O51" s="1"/>
      <c r="P51" s="1"/>
    </row>
    <row r="52" spans="2:16" x14ac:dyDescent="0.25">
      <c r="B52" s="2" t="s">
        <v>13</v>
      </c>
      <c r="C52" s="1"/>
      <c r="D52" s="1" t="s">
        <v>115</v>
      </c>
      <c r="E52" s="1"/>
      <c r="F52" s="1"/>
      <c r="G52" s="1"/>
      <c r="H52" s="1"/>
      <c r="I52" s="1"/>
      <c r="J52" s="1"/>
      <c r="K52" s="1"/>
      <c r="L52" s="1"/>
      <c r="M52" s="1"/>
      <c r="N52" s="1"/>
      <c r="O52" s="1"/>
      <c r="P52" s="1"/>
    </row>
    <row r="53" spans="2:16" x14ac:dyDescent="0.25">
      <c r="B53" s="2" t="s">
        <v>15</v>
      </c>
      <c r="C53" s="1"/>
      <c r="D53" s="1" t="s">
        <v>116</v>
      </c>
      <c r="E53" s="1"/>
      <c r="F53" s="1"/>
      <c r="G53" s="1"/>
      <c r="H53" s="1"/>
      <c r="I53" s="1"/>
      <c r="J53" s="1"/>
      <c r="K53" s="1"/>
      <c r="L53" s="1"/>
      <c r="M53" s="1"/>
      <c r="N53" s="1"/>
      <c r="O53" s="1"/>
      <c r="P53" s="1"/>
    </row>
    <row r="54" spans="2:16" x14ac:dyDescent="0.25">
      <c r="B54" s="2" t="s">
        <v>16</v>
      </c>
      <c r="C54" s="1"/>
      <c r="D54" s="1" t="s">
        <v>117</v>
      </c>
      <c r="E54" s="1"/>
      <c r="F54" s="1"/>
      <c r="G54" s="1"/>
      <c r="H54" s="1"/>
      <c r="I54" s="1"/>
      <c r="J54" s="1"/>
      <c r="K54" s="1"/>
      <c r="L54" s="1"/>
      <c r="M54" s="1"/>
      <c r="N54" s="1"/>
      <c r="O54" s="1"/>
      <c r="P54" s="1"/>
    </row>
    <row r="55" spans="2:16" x14ac:dyDescent="0.25">
      <c r="B55" s="2" t="s">
        <v>17</v>
      </c>
      <c r="C55" s="1"/>
      <c r="D55" s="1" t="s">
        <v>118</v>
      </c>
      <c r="E55" s="1"/>
      <c r="F55" s="1"/>
      <c r="G55" s="1"/>
      <c r="H55" s="1"/>
      <c r="I55" s="1"/>
      <c r="J55" s="1"/>
      <c r="K55" s="1"/>
      <c r="L55" s="1"/>
      <c r="M55" s="1"/>
      <c r="N55" s="1"/>
      <c r="O55" s="1"/>
      <c r="P55" s="1"/>
    </row>
    <row r="56" spans="2:16" x14ac:dyDescent="0.25">
      <c r="B56" s="2" t="s">
        <v>18</v>
      </c>
      <c r="C56" s="1"/>
      <c r="D56" s="1" t="s">
        <v>119</v>
      </c>
      <c r="E56" s="1"/>
      <c r="F56" s="1"/>
      <c r="G56" s="1"/>
      <c r="H56" s="1"/>
      <c r="I56" s="1"/>
      <c r="J56" s="1"/>
      <c r="K56" s="1"/>
      <c r="L56" s="1"/>
      <c r="M56" s="1"/>
      <c r="N56" s="1"/>
      <c r="O56" s="1"/>
      <c r="P56" s="1"/>
    </row>
    <row r="57" spans="2:16" x14ac:dyDescent="0.25">
      <c r="B57" s="2" t="s">
        <v>20</v>
      </c>
      <c r="C57" s="1"/>
      <c r="D57" s="1">
        <v>40</v>
      </c>
      <c r="E57" s="1"/>
      <c r="F57" s="1"/>
      <c r="G57" s="1"/>
      <c r="H57" s="1"/>
      <c r="I57" s="1"/>
      <c r="J57" s="1"/>
      <c r="K57" s="1"/>
      <c r="L57" s="1"/>
      <c r="M57" s="1"/>
      <c r="N57" s="1"/>
      <c r="O57" s="1"/>
      <c r="P57" s="1"/>
    </row>
    <row r="58" spans="2:16" x14ac:dyDescent="0.25">
      <c r="B58" s="2" t="s">
        <v>21</v>
      </c>
      <c r="C58" s="1"/>
      <c r="D58" s="1">
        <v>10</v>
      </c>
      <c r="E58" s="1"/>
      <c r="F58" s="1"/>
      <c r="G58" s="1"/>
      <c r="H58" s="1"/>
      <c r="I58" s="1"/>
      <c r="J58" s="1"/>
      <c r="K58" s="1"/>
      <c r="L58" s="1"/>
      <c r="M58" s="1"/>
      <c r="N58" s="1"/>
      <c r="O58" s="1"/>
      <c r="P58" s="1"/>
    </row>
    <row r="59" spans="2:16" x14ac:dyDescent="0.25">
      <c r="B59" s="2" t="s">
        <v>22</v>
      </c>
      <c r="C59" s="1"/>
      <c r="D59" s="1">
        <v>63</v>
      </c>
      <c r="E59" s="1"/>
      <c r="F59" s="1"/>
      <c r="G59" s="1"/>
      <c r="H59" s="1"/>
      <c r="I59" s="1"/>
      <c r="J59" s="1"/>
      <c r="K59" s="1"/>
      <c r="L59" s="1"/>
      <c r="M59" s="1"/>
      <c r="N59" s="1"/>
      <c r="O59" s="1"/>
      <c r="P59" s="1"/>
    </row>
    <row r="60" spans="2:16" x14ac:dyDescent="0.25">
      <c r="B60" s="2" t="s">
        <v>23</v>
      </c>
      <c r="C60" s="1"/>
      <c r="D60" s="1" t="s">
        <v>24</v>
      </c>
      <c r="E60" s="1"/>
      <c r="F60" s="1"/>
      <c r="G60" s="1"/>
      <c r="H60" s="1"/>
      <c r="I60" s="1"/>
      <c r="J60" s="1"/>
      <c r="K60" s="1"/>
      <c r="L60" s="1"/>
      <c r="M60" s="1"/>
      <c r="N60" s="1"/>
      <c r="O60" s="1"/>
      <c r="P60" s="1"/>
    </row>
    <row r="61" spans="2:16" x14ac:dyDescent="0.25">
      <c r="B61" s="2" t="s">
        <v>25</v>
      </c>
      <c r="C61" s="1"/>
      <c r="D61" s="1" t="s">
        <v>26</v>
      </c>
      <c r="E61" s="1"/>
      <c r="F61" s="1"/>
      <c r="G61" s="1"/>
      <c r="H61" s="1"/>
      <c r="I61" s="1"/>
      <c r="J61" s="1"/>
      <c r="K61" s="1"/>
      <c r="L61" s="1"/>
      <c r="M61" s="1"/>
      <c r="N61" s="1"/>
      <c r="O61" s="1"/>
      <c r="P61" s="1"/>
    </row>
    <row r="62" spans="2:16" x14ac:dyDescent="0.25">
      <c r="B62" s="2" t="s">
        <v>27</v>
      </c>
      <c r="C62" s="1"/>
      <c r="D62" s="1" t="s">
        <v>1269</v>
      </c>
      <c r="E62" s="1"/>
      <c r="F62" s="1"/>
      <c r="G62" s="1"/>
      <c r="H62" s="1"/>
      <c r="I62" s="1"/>
      <c r="J62" s="1"/>
      <c r="K62" s="1"/>
      <c r="L62" s="1"/>
      <c r="M62" s="1"/>
      <c r="N62" s="1"/>
      <c r="O62" s="1"/>
      <c r="P62" s="1"/>
    </row>
    <row r="63" spans="2:16" x14ac:dyDescent="0.25">
      <c r="B63" s="2" t="s">
        <v>29</v>
      </c>
      <c r="C63" s="1"/>
      <c r="D63" s="1"/>
      <c r="E63" s="1"/>
      <c r="F63" s="1"/>
      <c r="G63" s="1"/>
      <c r="H63" s="1"/>
      <c r="I63" s="1"/>
      <c r="J63" s="1"/>
      <c r="K63" s="1"/>
      <c r="L63" s="1"/>
      <c r="M63" s="1"/>
      <c r="N63" s="1"/>
      <c r="O63" s="1"/>
      <c r="P63" s="1"/>
    </row>
    <row r="64" spans="2:16" x14ac:dyDescent="0.25">
      <c r="B64" s="2" t="s">
        <v>30</v>
      </c>
      <c r="C64" s="1"/>
      <c r="D64" s="1" t="s">
        <v>120</v>
      </c>
      <c r="E64" s="1"/>
      <c r="F64" s="1"/>
      <c r="G64" s="1"/>
      <c r="H64" s="1"/>
      <c r="I64" s="1"/>
      <c r="J64" s="1"/>
      <c r="K64" s="1"/>
      <c r="L64" s="1"/>
      <c r="M64" s="1"/>
      <c r="N64" s="1"/>
      <c r="O64" s="1"/>
      <c r="P64" s="1"/>
    </row>
    <row r="65" spans="2:16" x14ac:dyDescent="0.25">
      <c r="B65" s="2" t="s">
        <v>32</v>
      </c>
      <c r="C65" s="1"/>
      <c r="D65" s="1" t="s">
        <v>121</v>
      </c>
      <c r="E65" s="1"/>
      <c r="F65" s="1"/>
      <c r="G65" s="1"/>
      <c r="H65" s="1"/>
      <c r="I65" s="1"/>
      <c r="J65" s="1"/>
      <c r="K65" s="1"/>
      <c r="L65" s="1"/>
      <c r="M65" s="1"/>
      <c r="N65" s="1"/>
      <c r="O65" s="1"/>
      <c r="P65" s="1"/>
    </row>
    <row r="66" spans="2:16" x14ac:dyDescent="0.25">
      <c r="B66" s="2" t="s">
        <v>34</v>
      </c>
      <c r="C66" s="1"/>
      <c r="D66" s="1" t="s">
        <v>122</v>
      </c>
      <c r="E66" s="1"/>
      <c r="F66" s="1"/>
      <c r="G66" s="1"/>
      <c r="H66" s="1"/>
      <c r="I66" s="1"/>
      <c r="J66" s="1"/>
      <c r="K66" s="1"/>
      <c r="L66" s="1"/>
      <c r="M66" s="1"/>
      <c r="N66" s="1"/>
      <c r="O66" s="1"/>
      <c r="P66" s="1"/>
    </row>
    <row r="68" spans="2:16" x14ac:dyDescent="0.25">
      <c r="B68" s="2" t="s">
        <v>5</v>
      </c>
      <c r="C68" s="1"/>
      <c r="D68" s="1" t="s">
        <v>824</v>
      </c>
      <c r="E68" s="1"/>
      <c r="F68" s="1"/>
      <c r="G68" s="1"/>
      <c r="H68" s="1"/>
      <c r="I68" s="1"/>
      <c r="J68" s="1"/>
      <c r="K68" s="1"/>
      <c r="L68" s="1"/>
      <c r="M68" s="1"/>
      <c r="N68" s="1"/>
      <c r="O68" s="1"/>
      <c r="P68" s="1"/>
    </row>
    <row r="69" spans="2:16" x14ac:dyDescent="0.25">
      <c r="B69" s="2" t="s">
        <v>7</v>
      </c>
      <c r="C69" s="1"/>
      <c r="D69" s="1" t="s">
        <v>149</v>
      </c>
      <c r="E69" s="1"/>
      <c r="F69" s="1"/>
      <c r="G69" s="1"/>
      <c r="H69" s="1"/>
      <c r="I69" s="1"/>
      <c r="J69" s="1"/>
      <c r="K69" s="1"/>
      <c r="L69" s="1"/>
      <c r="M69" s="1"/>
      <c r="N69" s="1"/>
      <c r="O69" s="1"/>
      <c r="P69" s="1"/>
    </row>
    <row r="70" spans="2:16" x14ac:dyDescent="0.25">
      <c r="B70" s="2" t="s">
        <v>9</v>
      </c>
      <c r="C70" s="1"/>
      <c r="D70" s="1" t="s">
        <v>825</v>
      </c>
      <c r="E70" s="1"/>
      <c r="F70" s="1"/>
      <c r="G70" s="1"/>
      <c r="H70" s="1"/>
      <c r="I70" s="1"/>
      <c r="J70" s="1"/>
      <c r="K70" s="1"/>
      <c r="L70" s="1"/>
      <c r="M70" s="1"/>
      <c r="N70" s="1"/>
      <c r="O70" s="1"/>
      <c r="P70" s="1"/>
    </row>
    <row r="71" spans="2:16" x14ac:dyDescent="0.25">
      <c r="B71" s="2" t="s">
        <v>11</v>
      </c>
      <c r="C71" s="1"/>
      <c r="D71" s="1" t="s">
        <v>826</v>
      </c>
      <c r="E71" s="1"/>
      <c r="F71" s="1"/>
      <c r="G71" s="1"/>
      <c r="H71" s="1"/>
      <c r="I71" s="1"/>
      <c r="J71" s="1"/>
      <c r="K71" s="1"/>
      <c r="L71" s="1"/>
      <c r="M71" s="1"/>
      <c r="N71" s="1"/>
      <c r="O71" s="1"/>
      <c r="P71" s="1"/>
    </row>
    <row r="72" spans="2:16" x14ac:dyDescent="0.25">
      <c r="B72" s="2" t="s">
        <v>13</v>
      </c>
      <c r="C72" s="1"/>
      <c r="D72" s="1" t="s">
        <v>827</v>
      </c>
      <c r="E72" s="1"/>
      <c r="F72" s="1"/>
      <c r="G72" s="1"/>
      <c r="H72" s="1"/>
      <c r="I72" s="1"/>
      <c r="J72" s="1"/>
      <c r="K72" s="1"/>
      <c r="L72" s="1"/>
      <c r="M72" s="1"/>
      <c r="N72" s="1"/>
      <c r="O72" s="1"/>
      <c r="P72" s="1"/>
    </row>
    <row r="73" spans="2:16" x14ac:dyDescent="0.25">
      <c r="B73" s="2" t="s">
        <v>15</v>
      </c>
      <c r="C73" s="1"/>
      <c r="D73" s="1" t="s">
        <v>828</v>
      </c>
      <c r="E73" s="1"/>
      <c r="F73" s="1"/>
      <c r="G73" s="1"/>
      <c r="H73" s="1"/>
      <c r="I73" s="1"/>
      <c r="J73" s="1"/>
      <c r="K73" s="1"/>
      <c r="L73" s="1"/>
      <c r="M73" s="1"/>
      <c r="N73" s="1"/>
      <c r="O73" s="1"/>
      <c r="P73" s="1"/>
    </row>
    <row r="74" spans="2:16" x14ac:dyDescent="0.25">
      <c r="B74" s="2" t="s">
        <v>16</v>
      </c>
      <c r="C74" s="1"/>
      <c r="D74" s="1" t="s">
        <v>829</v>
      </c>
      <c r="E74" s="1"/>
      <c r="F74" s="1"/>
      <c r="G74" s="1"/>
      <c r="H74" s="1"/>
      <c r="I74" s="1"/>
      <c r="J74" s="1"/>
      <c r="K74" s="1"/>
      <c r="L74" s="1"/>
      <c r="M74" s="1"/>
      <c r="N74" s="1"/>
      <c r="O74" s="1"/>
      <c r="P74" s="1"/>
    </row>
    <row r="75" spans="2:16" x14ac:dyDescent="0.25">
      <c r="B75" s="2" t="s">
        <v>17</v>
      </c>
      <c r="C75" s="1"/>
      <c r="D75" s="1" t="s">
        <v>830</v>
      </c>
      <c r="E75" s="1"/>
      <c r="F75" s="1"/>
      <c r="G75" s="1"/>
      <c r="H75" s="1"/>
      <c r="I75" s="1"/>
      <c r="J75" s="1"/>
      <c r="K75" s="1"/>
      <c r="L75" s="1"/>
      <c r="M75" s="1"/>
      <c r="N75" s="1"/>
      <c r="O75" s="1"/>
      <c r="P75" s="1"/>
    </row>
    <row r="76" spans="2:16" x14ac:dyDescent="0.25">
      <c r="B76" s="2" t="s">
        <v>18</v>
      </c>
      <c r="C76" s="1"/>
      <c r="D76" s="1" t="s">
        <v>831</v>
      </c>
      <c r="E76" s="1"/>
      <c r="F76" s="1"/>
      <c r="G76" s="1"/>
      <c r="H76" s="1"/>
      <c r="I76" s="1"/>
      <c r="J76" s="1"/>
      <c r="K76" s="1"/>
      <c r="L76" s="1"/>
      <c r="M76" s="1"/>
      <c r="N76" s="1"/>
      <c r="O76" s="1"/>
      <c r="P76" s="1"/>
    </row>
    <row r="77" spans="2:16" x14ac:dyDescent="0.25">
      <c r="B77" s="2" t="s">
        <v>20</v>
      </c>
      <c r="C77" s="1"/>
      <c r="D77" s="1">
        <v>140</v>
      </c>
      <c r="E77" s="1"/>
      <c r="F77" s="1"/>
      <c r="G77" s="1"/>
      <c r="H77" s="1"/>
      <c r="I77" s="1"/>
      <c r="J77" s="1"/>
      <c r="K77" s="1"/>
      <c r="L77" s="1"/>
      <c r="M77" s="1"/>
      <c r="N77" s="1"/>
      <c r="O77" s="1"/>
      <c r="P77" s="1"/>
    </row>
    <row r="78" spans="2:16" x14ac:dyDescent="0.25">
      <c r="B78" s="2" t="s">
        <v>21</v>
      </c>
      <c r="C78" s="1"/>
      <c r="D78" s="1">
        <v>20</v>
      </c>
      <c r="E78" s="1"/>
      <c r="F78" s="1"/>
      <c r="G78" s="1"/>
      <c r="H78" s="1"/>
      <c r="I78" s="1"/>
      <c r="J78" s="1"/>
      <c r="K78" s="1"/>
      <c r="L78" s="1"/>
      <c r="M78" s="1"/>
      <c r="N78" s="1"/>
      <c r="O78" s="1"/>
      <c r="P78" s="1"/>
    </row>
    <row r="79" spans="2:16" x14ac:dyDescent="0.25">
      <c r="B79" s="2" t="s">
        <v>22</v>
      </c>
      <c r="C79" s="1"/>
      <c r="D79" s="1">
        <v>200</v>
      </c>
      <c r="E79" s="1"/>
      <c r="F79" s="1"/>
      <c r="G79" s="1"/>
      <c r="H79" s="1"/>
      <c r="I79" s="1"/>
      <c r="J79" s="1"/>
      <c r="K79" s="1"/>
      <c r="L79" s="1"/>
      <c r="M79" s="1"/>
      <c r="N79" s="1"/>
      <c r="O79" s="1"/>
      <c r="P79" s="1"/>
    </row>
    <row r="80" spans="2:16" x14ac:dyDescent="0.25">
      <c r="B80" s="2" t="s">
        <v>23</v>
      </c>
      <c r="C80" s="1"/>
      <c r="D80" s="1" t="s">
        <v>24</v>
      </c>
      <c r="E80" s="1"/>
      <c r="F80" s="1"/>
      <c r="G80" s="1"/>
      <c r="H80" s="1"/>
      <c r="I80" s="1"/>
      <c r="J80" s="1"/>
      <c r="K80" s="1"/>
      <c r="L80" s="1"/>
      <c r="M80" s="1"/>
      <c r="N80" s="1"/>
      <c r="O80" s="1"/>
      <c r="P80" s="1"/>
    </row>
    <row r="81" spans="2:16" x14ac:dyDescent="0.25">
      <c r="B81" s="2" t="s">
        <v>25</v>
      </c>
      <c r="C81" s="1"/>
      <c r="D81" s="1" t="s">
        <v>26</v>
      </c>
      <c r="E81" s="1"/>
      <c r="F81" s="1"/>
      <c r="G81" s="1"/>
      <c r="H81" s="1"/>
      <c r="I81" s="1"/>
      <c r="J81" s="1"/>
      <c r="K81" s="1"/>
      <c r="L81" s="1"/>
      <c r="M81" s="1"/>
      <c r="N81" s="1"/>
      <c r="O81" s="1"/>
      <c r="P81" s="1"/>
    </row>
    <row r="82" spans="2:16" x14ac:dyDescent="0.25">
      <c r="B82" s="2" t="s">
        <v>27</v>
      </c>
      <c r="C82" s="1"/>
      <c r="D82" s="1" t="s">
        <v>1269</v>
      </c>
      <c r="E82" s="1"/>
      <c r="F82" s="1"/>
      <c r="G82" s="1"/>
      <c r="H82" s="1"/>
      <c r="I82" s="1"/>
      <c r="J82" s="1"/>
      <c r="K82" s="1"/>
      <c r="L82" s="1"/>
      <c r="M82" s="1"/>
      <c r="N82" s="1"/>
      <c r="O82" s="1"/>
      <c r="P82" s="1"/>
    </row>
    <row r="83" spans="2:16" x14ac:dyDescent="0.25">
      <c r="B83" s="2" t="s">
        <v>29</v>
      </c>
      <c r="C83" s="1"/>
      <c r="D83" s="1"/>
      <c r="E83" s="1"/>
      <c r="F83" s="1"/>
      <c r="G83" s="1"/>
      <c r="H83" s="1"/>
      <c r="I83" s="1"/>
      <c r="J83" s="1"/>
      <c r="K83" s="1"/>
      <c r="L83" s="1"/>
      <c r="M83" s="1"/>
      <c r="N83" s="1"/>
      <c r="O83" s="1"/>
      <c r="P83" s="1"/>
    </row>
    <row r="84" spans="2:16" x14ac:dyDescent="0.25">
      <c r="B84" s="2" t="s">
        <v>30</v>
      </c>
      <c r="C84" s="1"/>
      <c r="D84" s="1" t="s">
        <v>832</v>
      </c>
      <c r="E84" s="1"/>
      <c r="F84" s="1"/>
      <c r="G84" s="1"/>
      <c r="H84" s="1"/>
      <c r="I84" s="1"/>
      <c r="J84" s="1"/>
      <c r="K84" s="1"/>
      <c r="L84" s="1"/>
      <c r="M84" s="1"/>
      <c r="N84" s="1"/>
      <c r="O84" s="1"/>
      <c r="P84" s="1"/>
    </row>
    <row r="85" spans="2:16" x14ac:dyDescent="0.25">
      <c r="B85" s="2" t="s">
        <v>32</v>
      </c>
      <c r="C85" s="1"/>
      <c r="D85" s="1" t="s">
        <v>833</v>
      </c>
      <c r="E85" s="1"/>
      <c r="F85" s="1"/>
      <c r="G85" s="1"/>
      <c r="H85" s="1"/>
      <c r="I85" s="1"/>
      <c r="J85" s="1"/>
      <c r="K85" s="1"/>
      <c r="L85" s="1"/>
      <c r="M85" s="1"/>
      <c r="N85" s="1"/>
      <c r="O85" s="1"/>
      <c r="P85" s="1"/>
    </row>
    <row r="86" spans="2:16" x14ac:dyDescent="0.25">
      <c r="B86" s="2" t="s">
        <v>34</v>
      </c>
      <c r="C86" s="1"/>
      <c r="D86" s="1" t="s">
        <v>122</v>
      </c>
      <c r="E86" s="1"/>
      <c r="F86" s="1"/>
      <c r="G86" s="1"/>
      <c r="H86" s="1"/>
      <c r="I86" s="1"/>
      <c r="J86" s="1"/>
      <c r="K86" s="1"/>
      <c r="L86" s="1"/>
      <c r="M86" s="1"/>
      <c r="N86" s="1"/>
      <c r="O86" s="1"/>
      <c r="P86" s="1"/>
    </row>
    <row r="88" spans="2:16" x14ac:dyDescent="0.25">
      <c r="B88" s="2" t="s">
        <v>5</v>
      </c>
      <c r="C88" s="1"/>
      <c r="D88" s="1" t="s">
        <v>834</v>
      </c>
      <c r="E88" s="1"/>
      <c r="F88" s="1"/>
      <c r="G88" s="1"/>
      <c r="H88" s="1"/>
      <c r="I88" s="1"/>
      <c r="J88" s="1"/>
      <c r="K88" s="1"/>
      <c r="L88" s="1"/>
      <c r="M88" s="1"/>
      <c r="N88" s="1"/>
      <c r="O88" s="1"/>
      <c r="P88" s="1"/>
    </row>
    <row r="89" spans="2:16" x14ac:dyDescent="0.25">
      <c r="B89" s="2" t="s">
        <v>7</v>
      </c>
      <c r="C89" s="1"/>
      <c r="D89" s="1" t="s">
        <v>149</v>
      </c>
      <c r="E89" s="1"/>
      <c r="F89" s="1"/>
      <c r="G89" s="1"/>
      <c r="H89" s="1"/>
      <c r="I89" s="1"/>
      <c r="J89" s="1"/>
      <c r="K89" s="1"/>
      <c r="L89" s="1"/>
      <c r="M89" s="1"/>
      <c r="N89" s="1"/>
      <c r="O89" s="1"/>
      <c r="P89" s="1"/>
    </row>
    <row r="90" spans="2:16" x14ac:dyDescent="0.25">
      <c r="B90" s="2" t="s">
        <v>9</v>
      </c>
      <c r="C90" s="1"/>
      <c r="D90" s="1" t="s">
        <v>835</v>
      </c>
      <c r="E90" s="1"/>
      <c r="F90" s="1"/>
      <c r="G90" s="1"/>
      <c r="H90" s="1"/>
      <c r="I90" s="1"/>
      <c r="J90" s="1"/>
      <c r="K90" s="1"/>
      <c r="L90" s="1"/>
      <c r="M90" s="1"/>
      <c r="N90" s="1"/>
      <c r="O90" s="1"/>
      <c r="P90" s="1"/>
    </row>
    <row r="91" spans="2:16" x14ac:dyDescent="0.25">
      <c r="B91" s="2" t="s">
        <v>11</v>
      </c>
      <c r="C91" s="1"/>
      <c r="D91" s="1" t="s">
        <v>836</v>
      </c>
      <c r="E91" s="1"/>
      <c r="F91" s="1"/>
      <c r="G91" s="1"/>
      <c r="H91" s="1"/>
      <c r="I91" s="1"/>
      <c r="J91" s="1"/>
      <c r="K91" s="1"/>
      <c r="L91" s="1"/>
      <c r="M91" s="1"/>
      <c r="N91" s="1"/>
      <c r="O91" s="1"/>
      <c r="P91" s="1"/>
    </row>
    <row r="92" spans="2:16" x14ac:dyDescent="0.25">
      <c r="B92" s="2" t="s">
        <v>13</v>
      </c>
      <c r="C92" s="1"/>
      <c r="D92" s="1" t="s">
        <v>837</v>
      </c>
      <c r="E92" s="1"/>
      <c r="F92" s="1"/>
      <c r="G92" s="1"/>
      <c r="H92" s="1"/>
      <c r="I92" s="1"/>
      <c r="J92" s="1"/>
      <c r="K92" s="1"/>
      <c r="L92" s="1"/>
      <c r="M92" s="1"/>
      <c r="N92" s="1"/>
      <c r="O92" s="1"/>
      <c r="P92" s="1"/>
    </row>
    <row r="93" spans="2:16" x14ac:dyDescent="0.25">
      <c r="B93" s="2" t="s">
        <v>15</v>
      </c>
      <c r="C93" s="1"/>
      <c r="D93" s="1" t="s">
        <v>838</v>
      </c>
      <c r="E93" s="1"/>
      <c r="F93" s="1"/>
      <c r="G93" s="1"/>
      <c r="H93" s="1"/>
      <c r="I93" s="1"/>
      <c r="J93" s="1"/>
      <c r="K93" s="1"/>
      <c r="L93" s="1"/>
      <c r="M93" s="1"/>
      <c r="N93" s="1"/>
      <c r="O93" s="1"/>
      <c r="P93" s="1"/>
    </row>
    <row r="94" spans="2:16" x14ac:dyDescent="0.25">
      <c r="B94" s="2" t="s">
        <v>16</v>
      </c>
      <c r="C94" s="1"/>
      <c r="D94" s="1" t="s">
        <v>839</v>
      </c>
      <c r="E94" s="1"/>
      <c r="F94" s="1"/>
      <c r="G94" s="1"/>
      <c r="H94" s="1"/>
      <c r="I94" s="1"/>
      <c r="J94" s="1"/>
      <c r="K94" s="1"/>
      <c r="L94" s="1"/>
      <c r="M94" s="1"/>
      <c r="N94" s="1"/>
      <c r="O94" s="1"/>
      <c r="P94" s="1"/>
    </row>
    <row r="95" spans="2:16" x14ac:dyDescent="0.25">
      <c r="B95" s="2" t="s">
        <v>17</v>
      </c>
      <c r="C95" s="1"/>
      <c r="D95" s="1" t="s">
        <v>839</v>
      </c>
      <c r="E95" s="1"/>
      <c r="F95" s="1"/>
      <c r="G95" s="1"/>
      <c r="H95" s="1"/>
      <c r="I95" s="1"/>
      <c r="J95" s="1"/>
      <c r="K95" s="1"/>
      <c r="L95" s="1"/>
      <c r="M95" s="1"/>
      <c r="N95" s="1"/>
      <c r="O95" s="1"/>
      <c r="P95" s="1"/>
    </row>
    <row r="96" spans="2:16" x14ac:dyDescent="0.25">
      <c r="B96" s="2" t="s">
        <v>18</v>
      </c>
      <c r="C96" s="1"/>
      <c r="D96" s="1" t="s">
        <v>840</v>
      </c>
      <c r="E96" s="1"/>
      <c r="F96" s="1"/>
      <c r="G96" s="1"/>
      <c r="H96" s="1"/>
      <c r="I96" s="1"/>
      <c r="J96" s="1"/>
      <c r="K96" s="1"/>
      <c r="L96" s="1"/>
      <c r="M96" s="1"/>
      <c r="N96" s="1"/>
      <c r="O96" s="1"/>
      <c r="P96" s="1"/>
    </row>
    <row r="97" spans="2:16" x14ac:dyDescent="0.25">
      <c r="B97" s="2" t="s">
        <v>20</v>
      </c>
      <c r="C97" s="1"/>
      <c r="D97" s="1">
        <v>30</v>
      </c>
      <c r="E97" s="1"/>
      <c r="F97" s="1"/>
      <c r="G97" s="1"/>
      <c r="H97" s="1"/>
      <c r="I97" s="1"/>
      <c r="J97" s="1"/>
      <c r="K97" s="1"/>
      <c r="L97" s="1"/>
      <c r="M97" s="1"/>
      <c r="N97" s="1"/>
      <c r="O97" s="1"/>
      <c r="P97" s="1"/>
    </row>
    <row r="98" spans="2:16" x14ac:dyDescent="0.25">
      <c r="B98" s="2" t="s">
        <v>21</v>
      </c>
      <c r="C98" s="1"/>
      <c r="D98" s="1">
        <v>10</v>
      </c>
      <c r="E98" s="1"/>
      <c r="F98" s="1"/>
      <c r="G98" s="1"/>
      <c r="H98" s="1"/>
      <c r="I98" s="1"/>
      <c r="J98" s="1"/>
      <c r="K98" s="1"/>
      <c r="L98" s="1"/>
      <c r="M98" s="1"/>
      <c r="N98" s="1"/>
      <c r="O98" s="1"/>
      <c r="P98" s="1"/>
    </row>
    <row r="99" spans="2:16" x14ac:dyDescent="0.25">
      <c r="B99" s="2" t="s">
        <v>22</v>
      </c>
      <c r="C99" s="1"/>
      <c r="D99" s="1">
        <v>15</v>
      </c>
      <c r="E99" s="1"/>
      <c r="F99" s="1"/>
      <c r="G99" s="1"/>
      <c r="H99" s="1"/>
      <c r="I99" s="1"/>
      <c r="J99" s="1"/>
      <c r="K99" s="1"/>
      <c r="L99" s="1"/>
      <c r="M99" s="1"/>
      <c r="N99" s="1"/>
      <c r="O99" s="1"/>
      <c r="P99" s="1"/>
    </row>
    <row r="100" spans="2:16" x14ac:dyDescent="0.25">
      <c r="B100" s="2" t="s">
        <v>23</v>
      </c>
      <c r="C100" s="1"/>
      <c r="D100" s="1" t="s">
        <v>24</v>
      </c>
      <c r="E100" s="1"/>
      <c r="F100" s="1"/>
      <c r="G100" s="1"/>
      <c r="H100" s="1"/>
      <c r="I100" s="1"/>
      <c r="J100" s="1"/>
      <c r="K100" s="1"/>
      <c r="L100" s="1"/>
      <c r="M100" s="1"/>
      <c r="N100" s="1"/>
      <c r="O100" s="1"/>
      <c r="P100" s="1"/>
    </row>
    <row r="101" spans="2:16" x14ac:dyDescent="0.25">
      <c r="B101" s="2" t="s">
        <v>25</v>
      </c>
      <c r="C101" s="1"/>
      <c r="D101" s="1" t="s">
        <v>26</v>
      </c>
      <c r="E101" s="1"/>
      <c r="F101" s="1"/>
      <c r="G101" s="1"/>
      <c r="H101" s="1"/>
      <c r="I101" s="1"/>
      <c r="J101" s="1"/>
      <c r="K101" s="1"/>
      <c r="L101" s="1"/>
      <c r="M101" s="1"/>
      <c r="N101" s="1"/>
      <c r="O101" s="1"/>
      <c r="P101" s="1"/>
    </row>
    <row r="102" spans="2:16" x14ac:dyDescent="0.25">
      <c r="B102" s="2" t="s">
        <v>27</v>
      </c>
      <c r="C102" s="1"/>
      <c r="D102" s="1" t="s">
        <v>1269</v>
      </c>
      <c r="E102" s="1"/>
      <c r="F102" s="1"/>
      <c r="G102" s="1"/>
      <c r="H102" s="1"/>
      <c r="I102" s="1"/>
      <c r="J102" s="1"/>
      <c r="K102" s="1"/>
      <c r="L102" s="1"/>
      <c r="M102" s="1"/>
      <c r="N102" s="1"/>
      <c r="O102" s="1"/>
      <c r="P102" s="1"/>
    </row>
    <row r="103" spans="2:16" x14ac:dyDescent="0.25">
      <c r="B103" s="2" t="s">
        <v>29</v>
      </c>
      <c r="C103" s="1"/>
      <c r="D103" s="1"/>
      <c r="E103" s="1"/>
      <c r="F103" s="1"/>
      <c r="G103" s="1"/>
      <c r="H103" s="1"/>
      <c r="I103" s="1"/>
      <c r="J103" s="1"/>
      <c r="K103" s="1"/>
      <c r="L103" s="1"/>
      <c r="M103" s="1"/>
      <c r="N103" s="1"/>
      <c r="O103" s="1"/>
      <c r="P103" s="1"/>
    </row>
    <row r="104" spans="2:16" x14ac:dyDescent="0.25">
      <c r="B104" s="2" t="s">
        <v>30</v>
      </c>
      <c r="C104" s="1"/>
      <c r="D104" s="1" t="s">
        <v>841</v>
      </c>
      <c r="E104" s="1"/>
      <c r="F104" s="1"/>
      <c r="G104" s="1"/>
      <c r="H104" s="1"/>
      <c r="I104" s="1"/>
      <c r="J104" s="1"/>
      <c r="K104" s="1"/>
      <c r="L104" s="1"/>
      <c r="M104" s="1"/>
      <c r="N104" s="1"/>
      <c r="O104" s="1"/>
      <c r="P104" s="1"/>
    </row>
    <row r="105" spans="2:16" x14ac:dyDescent="0.25">
      <c r="B105" s="2" t="s">
        <v>32</v>
      </c>
      <c r="C105" s="1"/>
      <c r="D105" s="1" t="s">
        <v>842</v>
      </c>
      <c r="E105" s="1"/>
      <c r="F105" s="1"/>
      <c r="G105" s="1"/>
      <c r="H105" s="1"/>
      <c r="I105" s="1"/>
      <c r="J105" s="1"/>
      <c r="K105" s="1"/>
      <c r="L105" s="1"/>
      <c r="M105" s="1"/>
      <c r="N105" s="1"/>
      <c r="O105" s="1"/>
      <c r="P105" s="1"/>
    </row>
    <row r="106" spans="2:16" x14ac:dyDescent="0.25">
      <c r="B106" s="2" t="s">
        <v>34</v>
      </c>
      <c r="C106" s="1"/>
      <c r="D106" s="1" t="s">
        <v>122</v>
      </c>
      <c r="E106" s="1"/>
      <c r="F106" s="1"/>
      <c r="G106" s="1"/>
      <c r="H106" s="1"/>
      <c r="I106" s="1"/>
      <c r="J106" s="1"/>
      <c r="K106" s="1"/>
      <c r="L106" s="1"/>
      <c r="M106" s="1"/>
      <c r="N106" s="1"/>
      <c r="O106" s="1"/>
      <c r="P106" s="1"/>
    </row>
    <row r="108" spans="2:16" x14ac:dyDescent="0.25">
      <c r="B108" s="2" t="s">
        <v>5</v>
      </c>
      <c r="C108" s="1"/>
      <c r="D108" s="1" t="s">
        <v>843</v>
      </c>
      <c r="E108" s="1"/>
      <c r="F108" s="1"/>
      <c r="G108" s="1"/>
      <c r="H108" s="1"/>
      <c r="I108" s="1"/>
      <c r="J108" s="1"/>
      <c r="K108" s="1"/>
      <c r="L108" s="1"/>
      <c r="M108" s="1"/>
      <c r="N108" s="1"/>
      <c r="O108" s="1"/>
      <c r="P108" s="1"/>
    </row>
    <row r="109" spans="2:16" x14ac:dyDescent="0.25">
      <c r="B109" s="2" t="s">
        <v>7</v>
      </c>
      <c r="C109" s="1"/>
      <c r="D109" s="1" t="s">
        <v>149</v>
      </c>
      <c r="E109" s="1"/>
      <c r="F109" s="1"/>
      <c r="G109" s="1"/>
      <c r="H109" s="1"/>
      <c r="I109" s="1"/>
      <c r="J109" s="1"/>
      <c r="K109" s="1"/>
      <c r="L109" s="1"/>
      <c r="M109" s="1"/>
      <c r="N109" s="1"/>
      <c r="O109" s="1"/>
      <c r="P109" s="1"/>
    </row>
    <row r="110" spans="2:16" x14ac:dyDescent="0.25">
      <c r="B110" s="2" t="s">
        <v>9</v>
      </c>
      <c r="C110" s="1"/>
      <c r="D110" s="1" t="s">
        <v>844</v>
      </c>
      <c r="E110" s="1"/>
      <c r="F110" s="1"/>
      <c r="G110" s="1"/>
      <c r="H110" s="1"/>
      <c r="I110" s="1"/>
      <c r="J110" s="1"/>
      <c r="K110" s="1"/>
      <c r="L110" s="1"/>
      <c r="M110" s="1"/>
      <c r="N110" s="1"/>
      <c r="O110" s="1"/>
      <c r="P110" s="1"/>
    </row>
    <row r="111" spans="2:16" x14ac:dyDescent="0.25">
      <c r="B111" s="2" t="s">
        <v>11</v>
      </c>
      <c r="C111" s="1"/>
      <c r="D111" s="1" t="s">
        <v>845</v>
      </c>
      <c r="E111" s="1"/>
      <c r="F111" s="1"/>
      <c r="G111" s="1"/>
      <c r="H111" s="1"/>
      <c r="I111" s="1"/>
      <c r="J111" s="1"/>
      <c r="K111" s="1"/>
      <c r="L111" s="1"/>
      <c r="M111" s="1"/>
      <c r="N111" s="1"/>
      <c r="O111" s="1"/>
      <c r="P111" s="1"/>
    </row>
    <row r="112" spans="2:16" x14ac:dyDescent="0.25">
      <c r="B112" s="2" t="s">
        <v>13</v>
      </c>
      <c r="C112" s="1"/>
      <c r="D112" s="1" t="s">
        <v>846</v>
      </c>
      <c r="E112" s="1"/>
      <c r="F112" s="1"/>
      <c r="G112" s="1"/>
      <c r="H112" s="1"/>
      <c r="I112" s="1"/>
      <c r="J112" s="1"/>
      <c r="K112" s="1"/>
      <c r="L112" s="1"/>
      <c r="M112" s="1"/>
      <c r="N112" s="1"/>
      <c r="O112" s="1"/>
      <c r="P112" s="1"/>
    </row>
    <row r="113" spans="2:16" x14ac:dyDescent="0.25">
      <c r="B113" s="2" t="s">
        <v>15</v>
      </c>
      <c r="C113" s="1"/>
      <c r="D113" s="1" t="s">
        <v>116</v>
      </c>
      <c r="E113" s="1"/>
      <c r="F113" s="1"/>
      <c r="G113" s="1"/>
      <c r="H113" s="1"/>
      <c r="I113" s="1"/>
      <c r="J113" s="1"/>
      <c r="K113" s="1"/>
      <c r="L113" s="1"/>
      <c r="M113" s="1"/>
      <c r="N113" s="1"/>
      <c r="O113" s="1"/>
      <c r="P113" s="1"/>
    </row>
    <row r="114" spans="2:16" x14ac:dyDescent="0.25">
      <c r="B114" s="2" t="s">
        <v>16</v>
      </c>
      <c r="C114" s="1"/>
      <c r="D114" s="1" t="s">
        <v>117</v>
      </c>
      <c r="E114" s="1"/>
      <c r="F114" s="1"/>
      <c r="G114" s="1"/>
      <c r="H114" s="1"/>
      <c r="I114" s="1"/>
      <c r="J114" s="1"/>
      <c r="K114" s="1"/>
      <c r="L114" s="1"/>
      <c r="M114" s="1"/>
      <c r="N114" s="1"/>
      <c r="O114" s="1"/>
      <c r="P114" s="1"/>
    </row>
    <row r="115" spans="2:16" x14ac:dyDescent="0.25">
      <c r="B115" s="2" t="s">
        <v>17</v>
      </c>
      <c r="C115" s="1"/>
      <c r="D115" s="1" t="s">
        <v>847</v>
      </c>
      <c r="E115" s="1"/>
      <c r="F115" s="1"/>
      <c r="G115" s="1"/>
      <c r="H115" s="1"/>
      <c r="I115" s="1"/>
      <c r="J115" s="1"/>
      <c r="K115" s="1"/>
      <c r="L115" s="1"/>
      <c r="M115" s="1"/>
      <c r="N115" s="1"/>
      <c r="O115" s="1"/>
      <c r="P115" s="1"/>
    </row>
    <row r="116" spans="2:16" x14ac:dyDescent="0.25">
      <c r="B116" s="2" t="s">
        <v>18</v>
      </c>
      <c r="C116" s="1"/>
      <c r="D116" s="1" t="s">
        <v>119</v>
      </c>
      <c r="E116" s="1"/>
      <c r="F116" s="1"/>
      <c r="G116" s="1"/>
      <c r="H116" s="1"/>
      <c r="I116" s="1"/>
      <c r="J116" s="1"/>
      <c r="K116" s="1"/>
      <c r="L116" s="1"/>
      <c r="M116" s="1"/>
      <c r="N116" s="1"/>
      <c r="O116" s="1"/>
      <c r="P116" s="1"/>
    </row>
    <row r="117" spans="2:16" x14ac:dyDescent="0.25">
      <c r="B117" s="2" t="s">
        <v>20</v>
      </c>
      <c r="C117" s="1"/>
      <c r="D117" s="1">
        <v>40</v>
      </c>
      <c r="E117" s="1"/>
      <c r="F117" s="1"/>
      <c r="G117" s="1"/>
      <c r="H117" s="1"/>
      <c r="I117" s="1"/>
      <c r="J117" s="1"/>
      <c r="K117" s="1"/>
      <c r="L117" s="1"/>
      <c r="M117" s="1"/>
      <c r="N117" s="1"/>
      <c r="O117" s="1"/>
      <c r="P117" s="1"/>
    </row>
    <row r="118" spans="2:16" x14ac:dyDescent="0.25">
      <c r="B118" s="2" t="s">
        <v>21</v>
      </c>
      <c r="C118" s="1"/>
      <c r="D118" s="1">
        <v>10</v>
      </c>
      <c r="E118" s="1"/>
      <c r="F118" s="1"/>
      <c r="G118" s="1"/>
      <c r="H118" s="1"/>
      <c r="I118" s="1"/>
      <c r="J118" s="1"/>
      <c r="K118" s="1"/>
      <c r="L118" s="1"/>
      <c r="M118" s="1"/>
      <c r="N118" s="1"/>
      <c r="O118" s="1"/>
      <c r="P118" s="1"/>
    </row>
    <row r="119" spans="2:16" x14ac:dyDescent="0.25">
      <c r="B119" s="2" t="s">
        <v>22</v>
      </c>
      <c r="C119" s="1"/>
      <c r="D119" s="1">
        <v>63</v>
      </c>
      <c r="E119" s="1"/>
      <c r="F119" s="1"/>
      <c r="G119" s="1"/>
      <c r="H119" s="1"/>
      <c r="I119" s="1"/>
      <c r="J119" s="1"/>
      <c r="K119" s="1"/>
      <c r="L119" s="1"/>
      <c r="M119" s="1"/>
      <c r="N119" s="1"/>
      <c r="O119" s="1"/>
      <c r="P119" s="1"/>
    </row>
    <row r="120" spans="2:16" x14ac:dyDescent="0.25">
      <c r="B120" s="2" t="s">
        <v>23</v>
      </c>
      <c r="C120" s="1"/>
      <c r="D120" s="1" t="s">
        <v>24</v>
      </c>
      <c r="E120" s="1"/>
      <c r="F120" s="1"/>
      <c r="G120" s="1"/>
      <c r="H120" s="1"/>
      <c r="I120" s="1"/>
      <c r="J120" s="1"/>
      <c r="K120" s="1"/>
      <c r="L120" s="1"/>
      <c r="M120" s="1"/>
      <c r="N120" s="1"/>
      <c r="O120" s="1"/>
      <c r="P120" s="1"/>
    </row>
    <row r="121" spans="2:16" x14ac:dyDescent="0.25">
      <c r="B121" s="2" t="s">
        <v>25</v>
      </c>
      <c r="C121" s="1"/>
      <c r="D121" s="1" t="s">
        <v>26</v>
      </c>
      <c r="E121" s="1"/>
      <c r="F121" s="1"/>
      <c r="G121" s="1"/>
      <c r="H121" s="1"/>
      <c r="I121" s="1"/>
      <c r="J121" s="1"/>
      <c r="K121" s="1"/>
      <c r="L121" s="1"/>
      <c r="M121" s="1"/>
      <c r="N121" s="1"/>
      <c r="O121" s="1"/>
      <c r="P121" s="1"/>
    </row>
    <row r="122" spans="2:16" x14ac:dyDescent="0.25">
      <c r="B122" s="2" t="s">
        <v>27</v>
      </c>
      <c r="C122" s="1"/>
      <c r="D122" s="1" t="s">
        <v>1269</v>
      </c>
      <c r="E122" s="1"/>
      <c r="F122" s="1"/>
      <c r="G122" s="1"/>
      <c r="H122" s="1"/>
      <c r="I122" s="1"/>
      <c r="J122" s="1"/>
      <c r="K122" s="1"/>
      <c r="L122" s="1"/>
      <c r="M122" s="1"/>
      <c r="N122" s="1"/>
      <c r="O122" s="1"/>
      <c r="P122" s="1"/>
    </row>
    <row r="123" spans="2:16" x14ac:dyDescent="0.25">
      <c r="B123" s="2" t="s">
        <v>29</v>
      </c>
      <c r="C123" s="1"/>
      <c r="D123" s="1"/>
      <c r="E123" s="1"/>
      <c r="F123" s="1"/>
      <c r="G123" s="1"/>
      <c r="H123" s="1"/>
      <c r="I123" s="1"/>
      <c r="J123" s="1"/>
      <c r="K123" s="1"/>
      <c r="L123" s="1"/>
      <c r="M123" s="1"/>
      <c r="N123" s="1"/>
      <c r="O123" s="1"/>
      <c r="P123" s="1"/>
    </row>
    <row r="124" spans="2:16" x14ac:dyDescent="0.25">
      <c r="B124" s="2" t="s">
        <v>30</v>
      </c>
      <c r="C124" s="1"/>
      <c r="D124" s="1" t="s">
        <v>832</v>
      </c>
      <c r="E124" s="1"/>
      <c r="F124" s="1"/>
      <c r="G124" s="1"/>
      <c r="H124" s="1"/>
      <c r="I124" s="1"/>
      <c r="J124" s="1"/>
      <c r="K124" s="1"/>
      <c r="L124" s="1"/>
      <c r="M124" s="1"/>
      <c r="N124" s="1"/>
      <c r="O124" s="1"/>
      <c r="P124" s="1"/>
    </row>
    <row r="125" spans="2:16" x14ac:dyDescent="0.25">
      <c r="B125" s="2" t="s">
        <v>32</v>
      </c>
      <c r="C125" s="1"/>
      <c r="D125" s="1" t="s">
        <v>848</v>
      </c>
      <c r="E125" s="1"/>
      <c r="F125" s="1"/>
      <c r="G125" s="1"/>
      <c r="H125" s="1"/>
      <c r="I125" s="1"/>
      <c r="J125" s="1"/>
      <c r="K125" s="1"/>
      <c r="L125" s="1"/>
      <c r="M125" s="1"/>
      <c r="N125" s="1"/>
      <c r="O125" s="1"/>
      <c r="P125" s="1"/>
    </row>
    <row r="126" spans="2:16" x14ac:dyDescent="0.25">
      <c r="B126" s="2" t="s">
        <v>34</v>
      </c>
      <c r="C126" s="1"/>
      <c r="D126" s="1" t="s">
        <v>122</v>
      </c>
      <c r="E126" s="1"/>
      <c r="F126" s="1"/>
      <c r="G126" s="1"/>
      <c r="H126" s="1"/>
      <c r="I126" s="1"/>
      <c r="J126" s="1"/>
      <c r="K126" s="1"/>
      <c r="L126" s="1"/>
      <c r="M126" s="1"/>
      <c r="N126" s="1"/>
      <c r="O126" s="1"/>
      <c r="P126" s="1"/>
    </row>
    <row r="128" spans="2:16" x14ac:dyDescent="0.25">
      <c r="B128" s="2" t="s">
        <v>5</v>
      </c>
      <c r="C128" s="1"/>
      <c r="D128" s="1" t="s">
        <v>849</v>
      </c>
      <c r="E128" s="1"/>
      <c r="F128" s="1"/>
      <c r="G128" s="1"/>
      <c r="H128" s="1"/>
      <c r="I128" s="1"/>
      <c r="J128" s="1"/>
      <c r="K128" s="1"/>
      <c r="L128" s="1"/>
      <c r="M128" s="1"/>
      <c r="N128" s="1"/>
      <c r="O128" s="1"/>
      <c r="P128" s="1"/>
    </row>
    <row r="129" spans="2:16" x14ac:dyDescent="0.25">
      <c r="B129" s="2" t="s">
        <v>7</v>
      </c>
      <c r="C129" s="1"/>
      <c r="D129" s="1" t="s">
        <v>149</v>
      </c>
      <c r="E129" s="1"/>
      <c r="F129" s="1"/>
      <c r="G129" s="1"/>
      <c r="H129" s="1"/>
      <c r="I129" s="1"/>
      <c r="J129" s="1"/>
      <c r="K129" s="1"/>
      <c r="L129" s="1"/>
      <c r="M129" s="1"/>
      <c r="N129" s="1"/>
      <c r="O129" s="1"/>
      <c r="P129" s="1"/>
    </row>
    <row r="130" spans="2:16" x14ac:dyDescent="0.25">
      <c r="B130" s="2" t="s">
        <v>9</v>
      </c>
      <c r="C130" s="1"/>
      <c r="D130" s="1" t="s">
        <v>850</v>
      </c>
      <c r="E130" s="1"/>
      <c r="F130" s="1"/>
      <c r="G130" s="1"/>
      <c r="H130" s="1"/>
      <c r="I130" s="1"/>
      <c r="J130" s="1"/>
      <c r="K130" s="1"/>
      <c r="L130" s="1"/>
      <c r="M130" s="1"/>
      <c r="N130" s="1"/>
      <c r="O130" s="1"/>
      <c r="P130" s="1"/>
    </row>
    <row r="131" spans="2:16" x14ac:dyDescent="0.25">
      <c r="B131" s="2" t="s">
        <v>11</v>
      </c>
      <c r="C131" s="1"/>
      <c r="D131" s="1" t="s">
        <v>851</v>
      </c>
      <c r="E131" s="1"/>
      <c r="F131" s="1"/>
      <c r="G131" s="1"/>
      <c r="H131" s="1"/>
      <c r="I131" s="1"/>
      <c r="J131" s="1"/>
      <c r="K131" s="1"/>
      <c r="L131" s="1"/>
      <c r="M131" s="1"/>
      <c r="N131" s="1"/>
      <c r="O131" s="1"/>
      <c r="P131" s="1"/>
    </row>
    <row r="132" spans="2:16" x14ac:dyDescent="0.25">
      <c r="B132" s="2" t="s">
        <v>13</v>
      </c>
      <c r="C132" s="1"/>
      <c r="D132" s="1" t="s">
        <v>852</v>
      </c>
      <c r="E132" s="1"/>
      <c r="F132" s="1"/>
      <c r="G132" s="1"/>
      <c r="H132" s="1"/>
      <c r="I132" s="1"/>
      <c r="J132" s="1"/>
      <c r="K132" s="1"/>
      <c r="L132" s="1"/>
      <c r="M132" s="1"/>
      <c r="N132" s="1"/>
      <c r="O132" s="1"/>
      <c r="P132" s="1"/>
    </row>
    <row r="133" spans="2:16" x14ac:dyDescent="0.25">
      <c r="B133" s="2" t="s">
        <v>15</v>
      </c>
      <c r="C133" s="1"/>
      <c r="D133" s="1" t="s">
        <v>853</v>
      </c>
      <c r="E133" s="1"/>
      <c r="F133" s="1"/>
      <c r="G133" s="1"/>
      <c r="H133" s="1"/>
      <c r="I133" s="1"/>
      <c r="J133" s="1"/>
      <c r="K133" s="1"/>
      <c r="L133" s="1"/>
      <c r="M133" s="1"/>
      <c r="N133" s="1"/>
      <c r="O133" s="1"/>
      <c r="P133" s="1"/>
    </row>
    <row r="134" spans="2:16" x14ac:dyDescent="0.25">
      <c r="B134" s="2" t="s">
        <v>16</v>
      </c>
      <c r="C134" s="1"/>
      <c r="D134" s="1" t="s">
        <v>854</v>
      </c>
      <c r="E134" s="1"/>
      <c r="F134" s="1"/>
      <c r="G134" s="1"/>
      <c r="H134" s="1"/>
      <c r="I134" s="1"/>
      <c r="J134" s="1"/>
      <c r="K134" s="1"/>
      <c r="L134" s="1"/>
      <c r="M134" s="1"/>
      <c r="N134" s="1"/>
      <c r="O134" s="1"/>
      <c r="P134" s="1"/>
    </row>
    <row r="135" spans="2:16" x14ac:dyDescent="0.25">
      <c r="B135" s="2" t="s">
        <v>17</v>
      </c>
      <c r="C135" s="1"/>
      <c r="D135" s="1" t="s">
        <v>855</v>
      </c>
      <c r="E135" s="1"/>
      <c r="F135" s="1"/>
      <c r="G135" s="1"/>
      <c r="H135" s="1"/>
      <c r="I135" s="1"/>
      <c r="J135" s="1"/>
      <c r="K135" s="1"/>
      <c r="L135" s="1"/>
      <c r="M135" s="1"/>
      <c r="N135" s="1"/>
      <c r="O135" s="1"/>
      <c r="P135" s="1"/>
    </row>
    <row r="136" spans="2:16" x14ac:dyDescent="0.25">
      <c r="B136" s="2" t="s">
        <v>18</v>
      </c>
      <c r="C136" s="1"/>
      <c r="D136" s="1" t="s">
        <v>856</v>
      </c>
      <c r="E136" s="1"/>
      <c r="F136" s="1"/>
      <c r="G136" s="1"/>
      <c r="H136" s="1"/>
      <c r="I136" s="1"/>
      <c r="J136" s="1"/>
      <c r="K136" s="1"/>
      <c r="L136" s="1"/>
      <c r="M136" s="1"/>
      <c r="N136" s="1"/>
      <c r="O136" s="1"/>
      <c r="P136" s="1"/>
    </row>
    <row r="137" spans="2:16" x14ac:dyDescent="0.25">
      <c r="B137" s="2" t="s">
        <v>20</v>
      </c>
      <c r="C137" s="1"/>
      <c r="D137" s="1">
        <v>30</v>
      </c>
      <c r="E137" s="1"/>
      <c r="F137" s="1"/>
      <c r="G137" s="1"/>
      <c r="H137" s="1"/>
      <c r="I137" s="1"/>
      <c r="J137" s="1"/>
      <c r="K137" s="1"/>
      <c r="L137" s="1"/>
      <c r="M137" s="1"/>
      <c r="N137" s="1"/>
      <c r="O137" s="1"/>
      <c r="P137" s="1"/>
    </row>
    <row r="138" spans="2:16" x14ac:dyDescent="0.25">
      <c r="B138" s="2" t="s">
        <v>21</v>
      </c>
      <c r="C138" s="1"/>
      <c r="D138" s="1">
        <v>5</v>
      </c>
      <c r="E138" s="1"/>
      <c r="F138" s="1"/>
      <c r="G138" s="1"/>
      <c r="H138" s="1"/>
      <c r="I138" s="1"/>
      <c r="J138" s="1"/>
      <c r="K138" s="1"/>
      <c r="L138" s="1"/>
      <c r="M138" s="1"/>
      <c r="N138" s="1"/>
      <c r="O138" s="1"/>
      <c r="P138" s="1"/>
    </row>
    <row r="139" spans="2:16" x14ac:dyDescent="0.25">
      <c r="B139" s="2" t="s">
        <v>22</v>
      </c>
      <c r="C139" s="1"/>
      <c r="D139" s="1">
        <v>19</v>
      </c>
      <c r="E139" s="1"/>
      <c r="F139" s="1"/>
      <c r="G139" s="1"/>
      <c r="H139" s="1"/>
      <c r="I139" s="1"/>
      <c r="J139" s="1"/>
      <c r="K139" s="1"/>
      <c r="L139" s="1"/>
      <c r="M139" s="1"/>
      <c r="N139" s="1"/>
      <c r="O139" s="1"/>
      <c r="P139" s="1"/>
    </row>
    <row r="140" spans="2:16" x14ac:dyDescent="0.25">
      <c r="B140" s="2" t="s">
        <v>23</v>
      </c>
      <c r="C140" s="1"/>
      <c r="D140" s="1" t="s">
        <v>24</v>
      </c>
      <c r="E140" s="1"/>
      <c r="F140" s="1"/>
      <c r="G140" s="1"/>
      <c r="H140" s="1"/>
      <c r="I140" s="1"/>
      <c r="J140" s="1"/>
      <c r="K140" s="1"/>
      <c r="L140" s="1"/>
      <c r="M140" s="1"/>
      <c r="N140" s="1"/>
      <c r="O140" s="1"/>
      <c r="P140" s="1"/>
    </row>
    <row r="141" spans="2:16" x14ac:dyDescent="0.25">
      <c r="B141" s="2" t="s">
        <v>25</v>
      </c>
      <c r="C141" s="1"/>
      <c r="D141" s="1" t="s">
        <v>40</v>
      </c>
      <c r="E141" s="1"/>
      <c r="F141" s="1"/>
      <c r="G141" s="1"/>
      <c r="H141" s="1"/>
      <c r="I141" s="1"/>
      <c r="J141" s="1"/>
      <c r="K141" s="1"/>
      <c r="L141" s="1"/>
      <c r="M141" s="1"/>
      <c r="N141" s="1"/>
      <c r="O141" s="1"/>
      <c r="P141" s="1"/>
    </row>
    <row r="142" spans="2:16" x14ac:dyDescent="0.25">
      <c r="B142" s="2" t="s">
        <v>27</v>
      </c>
      <c r="C142" s="1"/>
      <c r="D142" s="1" t="s">
        <v>1269</v>
      </c>
      <c r="E142" s="1"/>
      <c r="F142" s="1"/>
      <c r="G142" s="1"/>
      <c r="H142" s="1"/>
      <c r="I142" s="1"/>
      <c r="J142" s="1"/>
      <c r="K142" s="1"/>
      <c r="L142" s="1"/>
      <c r="M142" s="1"/>
      <c r="N142" s="1"/>
      <c r="O142" s="1"/>
      <c r="P142" s="1"/>
    </row>
    <row r="143" spans="2:16" x14ac:dyDescent="0.25">
      <c r="B143" s="2" t="s">
        <v>29</v>
      </c>
      <c r="C143" s="1"/>
      <c r="D143" s="1"/>
      <c r="E143" s="1"/>
      <c r="F143" s="1"/>
      <c r="G143" s="1"/>
      <c r="H143" s="1"/>
      <c r="I143" s="1"/>
      <c r="J143" s="1"/>
      <c r="K143" s="1"/>
      <c r="L143" s="1"/>
      <c r="M143" s="1"/>
      <c r="N143" s="1"/>
      <c r="O143" s="1"/>
      <c r="P143" s="1"/>
    </row>
    <row r="144" spans="2:16" x14ac:dyDescent="0.25">
      <c r="B144" s="2" t="s">
        <v>30</v>
      </c>
      <c r="C144" s="1"/>
      <c r="D144" s="1" t="s">
        <v>857</v>
      </c>
      <c r="E144" s="1"/>
      <c r="F144" s="1"/>
      <c r="G144" s="1"/>
      <c r="H144" s="1"/>
      <c r="I144" s="1"/>
      <c r="J144" s="1"/>
      <c r="K144" s="1"/>
      <c r="L144" s="1"/>
      <c r="M144" s="1"/>
      <c r="N144" s="1"/>
      <c r="O144" s="1"/>
      <c r="P144" s="1"/>
    </row>
    <row r="145" spans="2:16" x14ac:dyDescent="0.25">
      <c r="B145" s="2" t="s">
        <v>32</v>
      </c>
      <c r="C145" s="1"/>
      <c r="D145" s="1" t="s">
        <v>842</v>
      </c>
      <c r="E145" s="1"/>
      <c r="F145" s="1"/>
      <c r="G145" s="1"/>
      <c r="H145" s="1"/>
      <c r="I145" s="1"/>
      <c r="J145" s="1"/>
      <c r="K145" s="1"/>
      <c r="L145" s="1"/>
      <c r="M145" s="1"/>
      <c r="N145" s="1"/>
      <c r="O145" s="1"/>
      <c r="P145" s="1"/>
    </row>
    <row r="146" spans="2:16" x14ac:dyDescent="0.25">
      <c r="B146" s="2" t="s">
        <v>34</v>
      </c>
      <c r="C146" s="1"/>
      <c r="D146" s="1" t="s">
        <v>122</v>
      </c>
      <c r="E146" s="1"/>
      <c r="F146" s="1"/>
      <c r="G146" s="1"/>
      <c r="H146" s="1"/>
      <c r="I146" s="1"/>
      <c r="J146" s="1"/>
      <c r="K146" s="1"/>
      <c r="L146" s="1"/>
      <c r="M146" s="1"/>
      <c r="N146" s="1"/>
      <c r="O146" s="1"/>
      <c r="P146" s="1"/>
    </row>
    <row r="148" spans="2:16" x14ac:dyDescent="0.25">
      <c r="B148" s="2" t="s">
        <v>5</v>
      </c>
      <c r="C148" s="1"/>
      <c r="D148" s="1" t="s">
        <v>858</v>
      </c>
      <c r="E148" s="1"/>
      <c r="F148" s="1"/>
      <c r="G148" s="1"/>
      <c r="H148" s="1"/>
      <c r="I148" s="1"/>
      <c r="J148" s="1"/>
      <c r="K148" s="1"/>
      <c r="L148" s="1"/>
      <c r="M148" s="1"/>
      <c r="N148" s="1"/>
      <c r="O148" s="1"/>
      <c r="P148" s="1"/>
    </row>
    <row r="149" spans="2:16" x14ac:dyDescent="0.25">
      <c r="B149" s="2" t="s">
        <v>7</v>
      </c>
      <c r="C149" s="1"/>
      <c r="D149" s="1" t="s">
        <v>149</v>
      </c>
      <c r="E149" s="1"/>
      <c r="F149" s="1"/>
      <c r="G149" s="1"/>
      <c r="H149" s="1"/>
      <c r="I149" s="1"/>
      <c r="J149" s="1"/>
      <c r="K149" s="1"/>
      <c r="L149" s="1"/>
      <c r="M149" s="1"/>
      <c r="N149" s="1"/>
      <c r="O149" s="1"/>
      <c r="P149" s="1"/>
    </row>
    <row r="150" spans="2:16" x14ac:dyDescent="0.25">
      <c r="B150" s="2" t="s">
        <v>9</v>
      </c>
      <c r="C150" s="1"/>
      <c r="D150" s="1" t="s">
        <v>859</v>
      </c>
      <c r="E150" s="1"/>
      <c r="F150" s="1"/>
      <c r="G150" s="1"/>
      <c r="H150" s="1"/>
      <c r="I150" s="1"/>
      <c r="J150" s="1"/>
      <c r="K150" s="1"/>
      <c r="L150" s="1"/>
      <c r="M150" s="1"/>
      <c r="N150" s="1"/>
      <c r="O150" s="1"/>
      <c r="P150" s="1"/>
    </row>
    <row r="151" spans="2:16" x14ac:dyDescent="0.25">
      <c r="B151" s="2" t="s">
        <v>11</v>
      </c>
      <c r="C151" s="1"/>
      <c r="D151" s="1" t="s">
        <v>860</v>
      </c>
      <c r="E151" s="1"/>
      <c r="F151" s="1"/>
      <c r="G151" s="1"/>
      <c r="H151" s="1"/>
      <c r="I151" s="1"/>
      <c r="J151" s="1"/>
      <c r="K151" s="1"/>
      <c r="L151" s="1"/>
      <c r="M151" s="1"/>
      <c r="N151" s="1"/>
      <c r="O151" s="1"/>
      <c r="P151" s="1"/>
    </row>
    <row r="152" spans="2:16" x14ac:dyDescent="0.25">
      <c r="B152" s="2" t="s">
        <v>13</v>
      </c>
      <c r="C152" s="1"/>
      <c r="D152" s="1" t="s">
        <v>861</v>
      </c>
      <c r="E152" s="1"/>
      <c r="F152" s="1"/>
      <c r="G152" s="1"/>
      <c r="H152" s="1"/>
      <c r="I152" s="1"/>
      <c r="J152" s="1"/>
      <c r="K152" s="1"/>
      <c r="L152" s="1"/>
      <c r="M152" s="1"/>
      <c r="N152" s="1"/>
      <c r="O152" s="1"/>
      <c r="P152" s="1"/>
    </row>
    <row r="153" spans="2:16" x14ac:dyDescent="0.25">
      <c r="B153" s="2" t="s">
        <v>15</v>
      </c>
      <c r="C153" s="1"/>
      <c r="D153" s="1" t="s">
        <v>73</v>
      </c>
      <c r="E153" s="1"/>
      <c r="F153" s="1"/>
      <c r="G153" s="1"/>
      <c r="H153" s="1"/>
      <c r="I153" s="1"/>
      <c r="J153" s="1"/>
      <c r="K153" s="1"/>
      <c r="L153" s="1"/>
      <c r="M153" s="1"/>
      <c r="N153" s="1"/>
      <c r="O153" s="1"/>
      <c r="P153" s="1"/>
    </row>
    <row r="154" spans="2:16" x14ac:dyDescent="0.25">
      <c r="B154" s="2" t="s">
        <v>16</v>
      </c>
      <c r="C154" s="1"/>
      <c r="D154" s="1" t="s">
        <v>73</v>
      </c>
      <c r="E154" s="1"/>
      <c r="F154" s="1"/>
      <c r="G154" s="1"/>
      <c r="H154" s="1"/>
      <c r="I154" s="1"/>
      <c r="J154" s="1"/>
      <c r="K154" s="1"/>
      <c r="L154" s="1"/>
      <c r="M154" s="1"/>
      <c r="N154" s="1"/>
      <c r="O154" s="1"/>
      <c r="P154" s="1"/>
    </row>
    <row r="155" spans="2:16" x14ac:dyDescent="0.25">
      <c r="B155" s="2" t="s">
        <v>17</v>
      </c>
      <c r="C155" s="1"/>
      <c r="D155" s="1" t="s">
        <v>73</v>
      </c>
      <c r="E155" s="1"/>
      <c r="F155" s="1"/>
      <c r="G155" s="1"/>
      <c r="H155" s="1"/>
      <c r="I155" s="1"/>
      <c r="J155" s="1"/>
      <c r="K155" s="1"/>
      <c r="L155" s="1"/>
      <c r="M155" s="1"/>
      <c r="N155" s="1"/>
      <c r="O155" s="1"/>
      <c r="P155" s="1"/>
    </row>
    <row r="156" spans="2:16" x14ac:dyDescent="0.25">
      <c r="B156" s="2" t="s">
        <v>18</v>
      </c>
      <c r="C156" s="1"/>
      <c r="D156" s="1" t="s">
        <v>862</v>
      </c>
      <c r="E156" s="1"/>
      <c r="F156" s="1"/>
      <c r="G156" s="1"/>
      <c r="H156" s="1"/>
      <c r="I156" s="1"/>
      <c r="J156" s="1"/>
      <c r="K156" s="1"/>
      <c r="L156" s="1"/>
      <c r="M156" s="1"/>
      <c r="N156" s="1"/>
      <c r="O156" s="1"/>
      <c r="P156" s="1"/>
    </row>
    <row r="157" spans="2:16" x14ac:dyDescent="0.25">
      <c r="B157" s="2" t="s">
        <v>20</v>
      </c>
      <c r="C157" s="1"/>
      <c r="D157" s="1">
        <v>90</v>
      </c>
      <c r="E157" s="1"/>
      <c r="F157" s="1"/>
      <c r="G157" s="1"/>
      <c r="H157" s="1"/>
      <c r="I157" s="1"/>
      <c r="J157" s="1"/>
      <c r="K157" s="1"/>
      <c r="L157" s="1"/>
      <c r="M157" s="1"/>
      <c r="N157" s="1"/>
      <c r="O157" s="1"/>
      <c r="P157" s="1"/>
    </row>
    <row r="158" spans="2:16" x14ac:dyDescent="0.25">
      <c r="B158" s="2" t="s">
        <v>21</v>
      </c>
      <c r="C158" s="1"/>
      <c r="D158" s="1">
        <v>5</v>
      </c>
      <c r="E158" s="1"/>
      <c r="F158" s="1"/>
      <c r="G158" s="1"/>
      <c r="H158" s="1"/>
      <c r="I158" s="1"/>
      <c r="J158" s="1"/>
      <c r="K158" s="1"/>
      <c r="L158" s="1"/>
      <c r="M158" s="1"/>
      <c r="N158" s="1"/>
      <c r="O158" s="1"/>
      <c r="P158" s="1"/>
    </row>
    <row r="159" spans="2:16" x14ac:dyDescent="0.25">
      <c r="B159" s="2" t="s">
        <v>22</v>
      </c>
      <c r="C159" s="1"/>
      <c r="D159" s="1">
        <v>100</v>
      </c>
      <c r="E159" s="1"/>
      <c r="F159" s="1"/>
      <c r="G159" s="1"/>
      <c r="H159" s="1"/>
      <c r="I159" s="1"/>
      <c r="J159" s="1"/>
      <c r="K159" s="1"/>
      <c r="L159" s="1"/>
      <c r="M159" s="1"/>
      <c r="N159" s="1"/>
      <c r="O159" s="1"/>
      <c r="P159" s="1"/>
    </row>
    <row r="160" spans="2:16" x14ac:dyDescent="0.25">
      <c r="B160" s="2" t="s">
        <v>23</v>
      </c>
      <c r="C160" s="1"/>
      <c r="D160" s="1" t="s">
        <v>49</v>
      </c>
      <c r="E160" s="1"/>
      <c r="F160" s="1"/>
      <c r="G160" s="1"/>
      <c r="H160" s="1"/>
      <c r="I160" s="1"/>
      <c r="J160" s="1"/>
      <c r="K160" s="1"/>
      <c r="L160" s="1"/>
      <c r="M160" s="1"/>
      <c r="N160" s="1"/>
      <c r="O160" s="1"/>
      <c r="P160" s="1"/>
    </row>
    <row r="161" spans="2:16" x14ac:dyDescent="0.25">
      <c r="B161" s="2" t="s">
        <v>25</v>
      </c>
      <c r="C161" s="1"/>
      <c r="D161" s="1" t="s">
        <v>26</v>
      </c>
      <c r="E161" s="1"/>
      <c r="F161" s="1"/>
      <c r="G161" s="1"/>
      <c r="H161" s="1"/>
      <c r="I161" s="1"/>
      <c r="J161" s="1"/>
      <c r="K161" s="1"/>
      <c r="L161" s="1"/>
      <c r="M161" s="1"/>
      <c r="N161" s="1"/>
      <c r="O161" s="1"/>
      <c r="P161" s="1"/>
    </row>
    <row r="162" spans="2:16" x14ac:dyDescent="0.25">
      <c r="B162" s="2" t="s">
        <v>27</v>
      </c>
      <c r="C162" s="1"/>
      <c r="D162" s="1" t="s">
        <v>1269</v>
      </c>
      <c r="E162" s="1"/>
      <c r="F162" s="1"/>
      <c r="G162" s="1"/>
      <c r="H162" s="1"/>
      <c r="I162" s="1"/>
      <c r="J162" s="1"/>
      <c r="K162" s="1"/>
      <c r="L162" s="1"/>
      <c r="M162" s="1"/>
      <c r="N162" s="1"/>
      <c r="O162" s="1"/>
      <c r="P162" s="1"/>
    </row>
    <row r="163" spans="2:16" x14ac:dyDescent="0.25">
      <c r="B163" s="2" t="s">
        <v>29</v>
      </c>
      <c r="C163" s="1"/>
      <c r="D163" s="1"/>
      <c r="E163" s="1"/>
      <c r="F163" s="1"/>
      <c r="G163" s="1"/>
      <c r="H163" s="1"/>
      <c r="I163" s="1"/>
      <c r="J163" s="1"/>
      <c r="K163" s="1"/>
      <c r="L163" s="1"/>
      <c r="M163" s="1"/>
      <c r="N163" s="1"/>
      <c r="O163" s="1"/>
      <c r="P163" s="1"/>
    </row>
    <row r="164" spans="2:16" x14ac:dyDescent="0.25">
      <c r="B164" s="2" t="s">
        <v>30</v>
      </c>
      <c r="C164" s="1"/>
      <c r="D164" s="1" t="s">
        <v>863</v>
      </c>
      <c r="E164" s="1"/>
      <c r="F164" s="1"/>
      <c r="G164" s="1"/>
      <c r="H164" s="1"/>
      <c r="I164" s="1"/>
      <c r="J164" s="1"/>
      <c r="K164" s="1"/>
      <c r="L164" s="1"/>
      <c r="M164" s="1"/>
      <c r="N164" s="1"/>
      <c r="O164" s="1"/>
      <c r="P164" s="1"/>
    </row>
    <row r="165" spans="2:16" x14ac:dyDescent="0.25">
      <c r="B165" s="2" t="s">
        <v>32</v>
      </c>
      <c r="C165" s="1"/>
      <c r="D165" s="1" t="s">
        <v>864</v>
      </c>
      <c r="E165" s="1"/>
      <c r="F165" s="1"/>
      <c r="G165" s="1"/>
      <c r="H165" s="1"/>
      <c r="I165" s="1"/>
      <c r="J165" s="1"/>
      <c r="K165" s="1"/>
      <c r="L165" s="1"/>
      <c r="M165" s="1"/>
      <c r="N165" s="1"/>
      <c r="O165" s="1"/>
      <c r="P165" s="1"/>
    </row>
    <row r="166" spans="2:16" x14ac:dyDescent="0.25">
      <c r="B166" s="2" t="s">
        <v>34</v>
      </c>
      <c r="C166" s="1"/>
      <c r="D166" s="1" t="s">
        <v>122</v>
      </c>
      <c r="E166" s="1"/>
      <c r="F166" s="1"/>
      <c r="G166" s="1"/>
      <c r="H166" s="1"/>
      <c r="I166" s="1"/>
      <c r="J166" s="1"/>
      <c r="K166" s="1"/>
      <c r="L166" s="1"/>
      <c r="M166" s="1"/>
      <c r="N166" s="1"/>
      <c r="O166" s="1"/>
      <c r="P166" s="1"/>
    </row>
  </sheetData>
  <mergeCells count="283">
    <mergeCell ref="B164:C164"/>
    <mergeCell ref="D164:P164"/>
    <mergeCell ref="B165:C165"/>
    <mergeCell ref="D165:P165"/>
    <mergeCell ref="B166:C166"/>
    <mergeCell ref="D166:P166"/>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9:C149"/>
    <mergeCell ref="D149:P149"/>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8:C148"/>
    <mergeCell ref="D148:P148"/>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8:C128"/>
    <mergeCell ref="D128:P128"/>
    <mergeCell ref="B129:C129"/>
    <mergeCell ref="D129:P129"/>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8:C108"/>
    <mergeCell ref="D108:P108"/>
    <mergeCell ref="B109:C109"/>
    <mergeCell ref="D109:P109"/>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8:C88"/>
    <mergeCell ref="D88:P88"/>
    <mergeCell ref="B89:C89"/>
    <mergeCell ref="D89:P89"/>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8:C68"/>
    <mergeCell ref="D68:P68"/>
    <mergeCell ref="B69:C69"/>
    <mergeCell ref="D69:P69"/>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9:C49"/>
    <mergeCell ref="D49:P49"/>
    <mergeCell ref="B50:C50"/>
    <mergeCell ref="D50:P50"/>
    <mergeCell ref="B51:C51"/>
    <mergeCell ref="D51:P51"/>
    <mergeCell ref="B52:C52"/>
    <mergeCell ref="D52:P52"/>
    <mergeCell ref="B53:C53"/>
    <mergeCell ref="D53:P53"/>
    <mergeCell ref="B39:P39"/>
    <mergeCell ref="C40:P40"/>
    <mergeCell ref="C41:P41"/>
    <mergeCell ref="C42:P42"/>
    <mergeCell ref="C43:P43"/>
    <mergeCell ref="C44:P44"/>
    <mergeCell ref="B46:P46"/>
    <mergeCell ref="B48:C48"/>
    <mergeCell ref="D48:P48"/>
    <mergeCell ref="C36:F36"/>
    <mergeCell ref="G36:J36"/>
    <mergeCell ref="K36:P36"/>
    <mergeCell ref="C37:F37"/>
    <mergeCell ref="G37:J37"/>
    <mergeCell ref="K37:P37"/>
    <mergeCell ref="C38:F38"/>
    <mergeCell ref="G38:J38"/>
    <mergeCell ref="K38:P38"/>
    <mergeCell ref="B32:O32"/>
    <mergeCell ref="C33:F33"/>
    <mergeCell ref="G33:J33"/>
    <mergeCell ref="K33:P33"/>
    <mergeCell ref="C34:F34"/>
    <mergeCell ref="G34:J34"/>
    <mergeCell ref="K34:P34"/>
    <mergeCell ref="C35:F35"/>
    <mergeCell ref="G35:J35"/>
    <mergeCell ref="K35:P35"/>
    <mergeCell ref="B20:N20"/>
    <mergeCell ref="B21:C21"/>
    <mergeCell ref="B23:O23"/>
    <mergeCell ref="B24:N24"/>
    <mergeCell ref="B25:C25"/>
    <mergeCell ref="B27:O27"/>
    <mergeCell ref="B28:N28"/>
    <mergeCell ref="B29:C29"/>
    <mergeCell ref="B31:O31"/>
    <mergeCell ref="B9:P9"/>
    <mergeCell ref="C10:P10"/>
    <mergeCell ref="B11:P11"/>
    <mergeCell ref="B12:N12"/>
    <mergeCell ref="B13:C13"/>
    <mergeCell ref="B15:O15"/>
    <mergeCell ref="B16:N16"/>
    <mergeCell ref="B17:C17"/>
    <mergeCell ref="B19:O19"/>
    <mergeCell ref="B1:P1"/>
    <mergeCell ref="B2:N2"/>
    <mergeCell ref="B3:C3"/>
    <mergeCell ref="B5:O5"/>
    <mergeCell ref="B6:O6"/>
    <mergeCell ref="C7:F7"/>
    <mergeCell ref="G7:J7"/>
    <mergeCell ref="K7:P7"/>
    <mergeCell ref="C8:F8"/>
    <mergeCell ref="G8:J8"/>
    <mergeCell ref="K8:P8"/>
  </mergeCells>
  <conditionalFormatting sqref="O4">
    <cfRule type="containsText" dxfId="482" priority="1" operator="containsText" text="Atingiu">
      <formula>NOT(ISERROR(SEARCH("Atingiu",O4)))</formula>
    </cfRule>
    <cfRule type="containsText" dxfId="481" priority="1" operator="containsText" text="Superou">
      <formula>NOT(ISERROR(SEARCH("Superou",O4)))</formula>
    </cfRule>
    <cfRule type="containsText" dxfId="480" priority="1" operator="containsText" text="Não">
      <formula>NOT(ISERROR(SEARCH("Não",O4)))</formula>
    </cfRule>
  </conditionalFormatting>
  <conditionalFormatting sqref="P5">
    <cfRule type="cellIs" dxfId="479" priority="2" operator="equal">
      <formula>1</formula>
    </cfRule>
    <cfRule type="cellIs" dxfId="478" priority="2" operator="greaterThan">
      <formula>1</formula>
    </cfRule>
    <cfRule type="cellIs" dxfId="477" priority="2" operator="lessThan">
      <formula>1</formula>
    </cfRule>
  </conditionalFormatting>
  <conditionalFormatting sqref="P6">
    <cfRule type="cellIs" dxfId="476" priority="3" operator="equal">
      <formula>1</formula>
    </cfRule>
    <cfRule type="cellIs" dxfId="475" priority="3" operator="greaterThan">
      <formula>1</formula>
    </cfRule>
    <cfRule type="cellIs" dxfId="474" priority="3" operator="lessThan">
      <formula>1</formula>
    </cfRule>
  </conditionalFormatting>
  <conditionalFormatting sqref="O14">
    <cfRule type="containsText" dxfId="473" priority="4" operator="containsText" text="Atingiu">
      <formula>NOT(ISERROR(SEARCH("Atingiu",O14)))</formula>
    </cfRule>
    <cfRule type="containsText" dxfId="472" priority="4" operator="containsText" text="Superou">
      <formula>NOT(ISERROR(SEARCH("Superou",O14)))</formula>
    </cfRule>
    <cfRule type="containsText" dxfId="471" priority="4" operator="containsText" text="Não">
      <formula>NOT(ISERROR(SEARCH("Não",O14)))</formula>
    </cfRule>
  </conditionalFormatting>
  <conditionalFormatting sqref="P15">
    <cfRule type="cellIs" dxfId="470" priority="5" operator="equal">
      <formula>1</formula>
    </cfRule>
    <cfRule type="cellIs" dxfId="469" priority="5" operator="greaterThan">
      <formula>1</formula>
    </cfRule>
    <cfRule type="cellIs" dxfId="468" priority="5" operator="lessThan">
      <formula>1</formula>
    </cfRule>
  </conditionalFormatting>
  <conditionalFormatting sqref="O18">
    <cfRule type="containsText" dxfId="467" priority="6" operator="containsText" text="Atingiu">
      <formula>NOT(ISERROR(SEARCH("Atingiu",O18)))</formula>
    </cfRule>
    <cfRule type="containsText" dxfId="466" priority="6" operator="containsText" text="Superou">
      <formula>NOT(ISERROR(SEARCH("Superou",O18)))</formula>
    </cfRule>
    <cfRule type="containsText" dxfId="465" priority="6" operator="containsText" text="Não">
      <formula>NOT(ISERROR(SEARCH("Não",O18)))</formula>
    </cfRule>
  </conditionalFormatting>
  <conditionalFormatting sqref="P19">
    <cfRule type="cellIs" dxfId="464" priority="7" operator="equal">
      <formula>1</formula>
    </cfRule>
    <cfRule type="cellIs" dxfId="463" priority="7" operator="greaterThan">
      <formula>1</formula>
    </cfRule>
    <cfRule type="cellIs" dxfId="462" priority="7" operator="lessThan">
      <formula>1</formula>
    </cfRule>
  </conditionalFormatting>
  <conditionalFormatting sqref="O22">
    <cfRule type="containsText" dxfId="461" priority="8" operator="containsText" text="Atingiu">
      <formula>NOT(ISERROR(SEARCH("Atingiu",O22)))</formula>
    </cfRule>
    <cfRule type="containsText" dxfId="460" priority="8" operator="containsText" text="Superou">
      <formula>NOT(ISERROR(SEARCH("Superou",O22)))</formula>
    </cfRule>
    <cfRule type="containsText" dxfId="459" priority="8" operator="containsText" text="Não">
      <formula>NOT(ISERROR(SEARCH("Não",O22)))</formula>
    </cfRule>
  </conditionalFormatting>
  <conditionalFormatting sqref="P23">
    <cfRule type="cellIs" dxfId="458" priority="9" operator="equal">
      <formula>1</formula>
    </cfRule>
    <cfRule type="cellIs" dxfId="457" priority="9" operator="greaterThan">
      <formula>1</formula>
    </cfRule>
    <cfRule type="cellIs" dxfId="456" priority="9" operator="lessThan">
      <formula>1</formula>
    </cfRule>
  </conditionalFormatting>
  <conditionalFormatting sqref="O26">
    <cfRule type="containsText" dxfId="455" priority="10" operator="containsText" text="Atingiu">
      <formula>NOT(ISERROR(SEARCH("Atingiu",O26)))</formula>
    </cfRule>
    <cfRule type="containsText" dxfId="454" priority="10" operator="containsText" text="Superou">
      <formula>NOT(ISERROR(SEARCH("Superou",O26)))</formula>
    </cfRule>
    <cfRule type="containsText" dxfId="453" priority="10" operator="containsText" text="Não">
      <formula>NOT(ISERROR(SEARCH("Não",O26)))</formula>
    </cfRule>
  </conditionalFormatting>
  <conditionalFormatting sqref="P27">
    <cfRule type="cellIs" dxfId="452" priority="11" operator="equal">
      <formula>1</formula>
    </cfRule>
    <cfRule type="cellIs" dxfId="451" priority="11" operator="greaterThan">
      <formula>1</formula>
    </cfRule>
    <cfRule type="cellIs" dxfId="450" priority="11" operator="lessThan">
      <formula>1</formula>
    </cfRule>
  </conditionalFormatting>
  <conditionalFormatting sqref="O30">
    <cfRule type="containsText" dxfId="449" priority="12" operator="containsText" text="Atingiu">
      <formula>NOT(ISERROR(SEARCH("Atingiu",O30)))</formula>
    </cfRule>
    <cfRule type="containsText" dxfId="448" priority="12" operator="containsText" text="Superou">
      <formula>NOT(ISERROR(SEARCH("Superou",O30)))</formula>
    </cfRule>
    <cfRule type="containsText" dxfId="447" priority="12" operator="containsText" text="Não">
      <formula>NOT(ISERROR(SEARCH("Não",O30)))</formula>
    </cfRule>
  </conditionalFormatting>
  <conditionalFormatting sqref="P31">
    <cfRule type="cellIs" dxfId="446" priority="13" operator="equal">
      <formula>1</formula>
    </cfRule>
    <cfRule type="cellIs" dxfId="445" priority="13" operator="greaterThan">
      <formula>1</formula>
    </cfRule>
    <cfRule type="cellIs" dxfId="444" priority="13" operator="lessThan">
      <formula>1</formula>
    </cfRule>
  </conditionalFormatting>
  <conditionalFormatting sqref="P32">
    <cfRule type="cellIs" dxfId="443" priority="14" operator="equal">
      <formula>1</formula>
    </cfRule>
    <cfRule type="cellIs" dxfId="442" priority="14" operator="greaterThan">
      <formula>1</formula>
    </cfRule>
    <cfRule type="cellIs" dxfId="441" priority="14" operator="lessThan">
      <formula>1</formula>
    </cfRule>
  </conditionalFormatting>
  <pageMargins left="0.75" right="0.75" top="0.75" bottom="0.5" header="0.5" footer="0.7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08081"/>
  </sheetPr>
  <dimension ref="B1:R291"/>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1628</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1629</v>
      </c>
      <c r="C4" s="23" t="s">
        <v>1630</v>
      </c>
      <c r="D4" s="24"/>
      <c r="E4" s="24"/>
      <c r="F4" s="24"/>
      <c r="G4" s="25">
        <v>300</v>
      </c>
      <c r="H4" s="25">
        <v>30</v>
      </c>
      <c r="I4" s="25">
        <v>250</v>
      </c>
      <c r="J4" s="26">
        <v>0.25</v>
      </c>
      <c r="K4" s="27" t="s">
        <v>871</v>
      </c>
      <c r="L4" s="24" t="s">
        <v>869</v>
      </c>
      <c r="M4" s="25">
        <v>0</v>
      </c>
      <c r="N4" s="28">
        <f>IF(G4 &gt; I4, (IF(AND(M4 = I4, M4 = (G4 - H4)), 125 %,IF(AND(M4&lt;=(G4+H4),M4&gt;=(G4-H4)),100%,IF(M4&gt;(G4+H4),(G4+H4)/M4,IF((M4&lt;(G4-H4)),100%+ABS(M4-G4)*25%/ABS(I4-G4)))))),IF(AND(M4=I4,M4=(G4+H4)),125%,IF(AND(M4&lt;=(G4+H4),M4&gt;=(G4-H4)),100%,IF(AND(M4=I4,M4=(G4+H4)),125%,IF(M4&lt;(G4-H4),M4/(G4-H4),IF(M4&gt;(G4+H4),100%+(M4-G4)*25%/(I4-G4)))))))</f>
        <v>2.5</v>
      </c>
      <c r="O4" s="25" t="str">
        <f>IF(N4 &gt;1,"Superou",IF(N4 =1,"Atingiu","Não atingiu"))</f>
        <v>Superou</v>
      </c>
      <c r="P4" s="28">
        <f>N4-100%</f>
        <v>1.5</v>
      </c>
      <c r="R4" s="29"/>
    </row>
    <row r="5" spans="2:18" ht="45" customHeight="1" x14ac:dyDescent="0.25">
      <c r="B5" s="22" t="s">
        <v>1631</v>
      </c>
      <c r="C5" s="23" t="s">
        <v>1632</v>
      </c>
      <c r="D5" s="24"/>
      <c r="E5" s="24"/>
      <c r="F5" s="24"/>
      <c r="G5" s="25">
        <v>335</v>
      </c>
      <c r="H5" s="25">
        <v>30</v>
      </c>
      <c r="I5" s="25">
        <v>273</v>
      </c>
      <c r="J5" s="26">
        <v>0.25</v>
      </c>
      <c r="K5" s="27" t="s">
        <v>871</v>
      </c>
      <c r="L5" s="24" t="s">
        <v>869</v>
      </c>
      <c r="M5" s="25">
        <v>0</v>
      </c>
      <c r="N5" s="28">
        <f>IF(G5 &gt; I5, (IF(AND(M5 = I5, M5 = (G5 - H5)), 125 %,IF(AND(M5&lt;=(G5+H5),M5&gt;=(G5-H5)),100%,IF(M5&gt;(G5+H5),(G5+H5)/M5,IF((M5&lt;(G5-H5)),100%+ABS(M5-G5)*25%/ABS(I5-G5)))))),IF(AND(M5=I5,M5=(G5+H5)),125%,IF(AND(M5&lt;=(G5+H5),M5&gt;=(G5-H5)),100%,IF(AND(M5=I5,M5=(G5+H5)),125%,IF(M5&lt;(G5-H5),M5/(G5-H5),IF(M5&gt;(G5+H5),100%+(M5-G5)*25%/(I5-G5)))))))</f>
        <v>2.350806451612903</v>
      </c>
      <c r="O5" s="25" t="str">
        <f>IF(N5 &gt;1,"Superou",IF(N5 =1,"Atingiu","Não atingiu"))</f>
        <v>Superou</v>
      </c>
      <c r="P5" s="28">
        <f>N5-100%</f>
        <v>1.350806451612903</v>
      </c>
      <c r="R5" s="29"/>
    </row>
    <row r="6" spans="2:18" ht="45" customHeight="1" x14ac:dyDescent="0.25">
      <c r="B6" s="22" t="s">
        <v>1633</v>
      </c>
      <c r="C6" s="23" t="s">
        <v>1634</v>
      </c>
      <c r="D6" s="24"/>
      <c r="E6" s="24"/>
      <c r="F6" s="24"/>
      <c r="G6" s="25">
        <v>335</v>
      </c>
      <c r="H6" s="25">
        <v>30</v>
      </c>
      <c r="I6" s="25">
        <v>273</v>
      </c>
      <c r="J6" s="26">
        <v>0.25</v>
      </c>
      <c r="K6" s="27" t="s">
        <v>871</v>
      </c>
      <c r="L6" s="24" t="s">
        <v>869</v>
      </c>
      <c r="M6" s="25">
        <v>0</v>
      </c>
      <c r="N6" s="28">
        <f>IF(G6 &gt; I6, (IF(AND(M6 = I6, M6 = (G6 - H6)), 125 %,IF(AND(M6&lt;=(G6+H6),M6&gt;=(G6-H6)),100%,IF(M6&gt;(G6+H6),(G6+H6)/M6,IF((M6&lt;(G6-H6)),100%+ABS(M6-G6)*25%/ABS(I6-G6)))))),IF(AND(M6=I6,M6=(G6+H6)),125%,IF(AND(M6&lt;=(G6+H6),M6&gt;=(G6-H6)),100%,IF(AND(M6=I6,M6=(G6+H6)),125%,IF(M6&lt;(G6-H6),M6/(G6-H6),IF(M6&gt;(G6+H6),100%+(M6-G6)*25%/(I6-G6)))))))</f>
        <v>2.350806451612903</v>
      </c>
      <c r="O6" s="25" t="str">
        <f>IF(N6 &gt;1,"Superou",IF(N6 =1,"Atingiu","Não atingiu"))</f>
        <v>Superou</v>
      </c>
      <c r="P6" s="28">
        <f>N6-100%</f>
        <v>1.350806451612903</v>
      </c>
      <c r="R6" s="29"/>
    </row>
    <row r="7" spans="2:18" ht="45" customHeight="1" x14ac:dyDescent="0.25">
      <c r="B7" s="22" t="s">
        <v>1635</v>
      </c>
      <c r="C7" s="23" t="s">
        <v>1636</v>
      </c>
      <c r="D7" s="24"/>
      <c r="E7" s="24"/>
      <c r="F7" s="24"/>
      <c r="G7" s="25">
        <v>80</v>
      </c>
      <c r="H7" s="25">
        <v>5</v>
      </c>
      <c r="I7" s="25">
        <v>90</v>
      </c>
      <c r="J7" s="26">
        <v>0.25</v>
      </c>
      <c r="K7" s="27" t="s">
        <v>871</v>
      </c>
      <c r="L7" s="24" t="s">
        <v>881</v>
      </c>
      <c r="M7" s="25">
        <v>0</v>
      </c>
      <c r="N7" s="28">
        <f>IF(G7 &gt; I7, (IF(AND(M7 = I7, M7 = (G7 - H7)), 125 %,IF(AND(M7&lt;=(G7+H7),M7&gt;=(G7-H7)),100%,IF(M7&gt;(G7+H7),(G7+H7)/M7,IF((M7&lt;(G7-H7)),100%+ABS(M7-G7)*25%/ABS(I7-G7)))))),IF(AND(M7=I7,M7=(G7+H7)),125%,IF(AND(M7&lt;=(G7+H7),M7&gt;=(G7-H7)),100%,IF(AND(M7=I7,M7=(G7+H7)),125%,IF(M7&lt;(G7-H7),M7/(G7-H7),IF(M7&gt;(G7+H7),100%+(M7-G7)*25%/(I7-G7)))))))</f>
        <v>0</v>
      </c>
      <c r="O7" s="25" t="str">
        <f>IF(N7 &gt;1,"Superou",IF(N7 =1,"Atingiu","Não atingiu"))</f>
        <v>Não atingiu</v>
      </c>
      <c r="P7" s="28">
        <f>N7-100%</f>
        <v>-1</v>
      </c>
      <c r="R7" s="29"/>
    </row>
    <row r="8" spans="2:18" x14ac:dyDescent="0.25">
      <c r="B8" s="7" t="s">
        <v>1262</v>
      </c>
      <c r="C8" s="7"/>
      <c r="D8" s="7"/>
      <c r="E8" s="7"/>
      <c r="F8" s="7"/>
      <c r="G8" s="7"/>
      <c r="H8" s="7"/>
      <c r="I8" s="7"/>
      <c r="J8" s="7"/>
      <c r="K8" s="7"/>
      <c r="L8" s="7"/>
      <c r="M8" s="7"/>
      <c r="N8" s="7"/>
      <c r="O8" s="7"/>
      <c r="P8" s="30">
        <f>J4*N4+J5*N5+J6*N6+J7*N7</f>
        <v>1.8004032258064515</v>
      </c>
    </row>
    <row r="9" spans="2:18" ht="24.75" customHeight="1" x14ac:dyDescent="0.25">
      <c r="B9" s="11" t="s">
        <v>1637</v>
      </c>
      <c r="C9" s="10"/>
      <c r="D9" s="10"/>
      <c r="E9" s="10"/>
      <c r="F9" s="10"/>
      <c r="G9" s="10"/>
      <c r="H9" s="10"/>
      <c r="I9" s="10"/>
      <c r="J9" s="10"/>
      <c r="K9" s="10"/>
      <c r="L9" s="10"/>
      <c r="M9" s="10"/>
      <c r="N9" s="9"/>
      <c r="O9" s="18" t="s">
        <v>1244</v>
      </c>
      <c r="P9" s="19">
        <v>3.0000001192092901E-3</v>
      </c>
    </row>
    <row r="10" spans="2:18" ht="24" x14ac:dyDescent="0.25">
      <c r="B10" s="8" t="s">
        <v>0</v>
      </c>
      <c r="C10" s="8"/>
      <c r="D10" s="20" t="s">
        <v>1245</v>
      </c>
      <c r="E10" s="20" t="s">
        <v>1246</v>
      </c>
      <c r="F10" s="20" t="s">
        <v>1247</v>
      </c>
      <c r="G10" s="20" t="s">
        <v>1248</v>
      </c>
      <c r="H10" s="20" t="s">
        <v>1249</v>
      </c>
      <c r="I10" s="20" t="s">
        <v>1250</v>
      </c>
      <c r="J10" s="20" t="s">
        <v>1251</v>
      </c>
      <c r="K10" s="20" t="s">
        <v>1252</v>
      </c>
      <c r="L10" s="20" t="s">
        <v>1253</v>
      </c>
      <c r="M10" s="20" t="s">
        <v>1</v>
      </c>
      <c r="N10" s="20" t="s">
        <v>1254</v>
      </c>
      <c r="O10" s="20" t="s">
        <v>1255</v>
      </c>
      <c r="P10" s="20" t="s">
        <v>1256</v>
      </c>
      <c r="R10" s="21" t="s">
        <v>1257</v>
      </c>
    </row>
    <row r="11" spans="2:18" ht="45" customHeight="1" x14ac:dyDescent="0.25">
      <c r="B11" s="22" t="s">
        <v>1638</v>
      </c>
      <c r="C11" s="23" t="s">
        <v>1639</v>
      </c>
      <c r="D11" s="24"/>
      <c r="E11" s="24"/>
      <c r="F11" s="24"/>
      <c r="G11" s="25">
        <v>335</v>
      </c>
      <c r="H11" s="25">
        <v>30</v>
      </c>
      <c r="I11" s="25">
        <v>273</v>
      </c>
      <c r="J11" s="26">
        <v>0.2</v>
      </c>
      <c r="K11" s="27" t="s">
        <v>871</v>
      </c>
      <c r="L11" s="24" t="s">
        <v>887</v>
      </c>
      <c r="M11" s="25">
        <v>0</v>
      </c>
      <c r="N11" s="28">
        <f>IF(G11 &gt; I11, (IF(AND(M11 = I11, M11 = (G11 - H11)), 125 %,IF(AND(M11&lt;=(G11+H11),M11&gt;=(G11-H11)),100%,IF(M11&gt;(G11+H11),(G11+H11)/M11,IF((M11&lt;(G11-H11)),100%+ABS(M11-G11)*25%/ABS(I11-G11)))))),IF(AND(M11=I11,M11=(G11+H11)),125%,IF(AND(M11&lt;=(G11+H11),M11&gt;=(G11-H11)),100%,IF(AND(M11=I11,M11=(G11+H11)),125%,IF(M11&lt;(G11-H11),M11/(G11-H11),IF(M11&gt;(G11+H11),100%+(M11-G11)*25%/(I11-G11)))))))</f>
        <v>2.350806451612903</v>
      </c>
      <c r="O11" s="25" t="str">
        <f>IF(N11 &gt;1,"Superou",IF(N11 =1,"Atingiu","Não atingiu"))</f>
        <v>Superou</v>
      </c>
      <c r="P11" s="28">
        <f>N11-100%</f>
        <v>1.350806451612903</v>
      </c>
      <c r="R11" s="29"/>
    </row>
    <row r="12" spans="2:18" ht="45" customHeight="1" x14ac:dyDescent="0.25">
      <c r="B12" s="22" t="s">
        <v>1640</v>
      </c>
      <c r="C12" s="23" t="s">
        <v>1641</v>
      </c>
      <c r="D12" s="24"/>
      <c r="E12" s="24"/>
      <c r="F12" s="24"/>
      <c r="G12" s="25">
        <v>335</v>
      </c>
      <c r="H12" s="25">
        <v>30</v>
      </c>
      <c r="I12" s="25">
        <v>273</v>
      </c>
      <c r="J12" s="26">
        <v>0.2</v>
      </c>
      <c r="K12" s="27" t="s">
        <v>871</v>
      </c>
      <c r="L12" s="24" t="s">
        <v>887</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2.350806451612903</v>
      </c>
      <c r="O12" s="25" t="str">
        <f>IF(N12 &gt;1,"Superou",IF(N12 =1,"Atingiu","Não atingiu"))</f>
        <v>Superou</v>
      </c>
      <c r="P12" s="28">
        <f>N12-100%</f>
        <v>1.350806451612903</v>
      </c>
      <c r="R12" s="29"/>
    </row>
    <row r="13" spans="2:18" ht="45" customHeight="1" x14ac:dyDescent="0.25">
      <c r="B13" s="22" t="s">
        <v>1642</v>
      </c>
      <c r="C13" s="23" t="s">
        <v>1643</v>
      </c>
      <c r="D13" s="24"/>
      <c r="E13" s="24"/>
      <c r="F13" s="24"/>
      <c r="G13" s="25">
        <v>335</v>
      </c>
      <c r="H13" s="25">
        <v>30</v>
      </c>
      <c r="I13" s="25">
        <v>273</v>
      </c>
      <c r="J13" s="26">
        <v>0.2</v>
      </c>
      <c r="K13" s="27" t="s">
        <v>871</v>
      </c>
      <c r="L13" s="24" t="s">
        <v>887</v>
      </c>
      <c r="M13" s="25">
        <v>0</v>
      </c>
      <c r="N13" s="28">
        <f>IF(G13 &gt; I13, (IF(AND(M13 = I13, M13 = (G13 - H13)), 125 %,IF(AND(M13&lt;=(G13+H13),M13&gt;=(G13-H13)),100%,IF(M13&gt;(G13+H13),(G13+H13)/M13,IF((M13&lt;(G13-H13)),100%+ABS(M13-G13)*25%/ABS(I13-G13)))))),IF(AND(M13=I13,M13=(G13+H13)),125%,IF(AND(M13&lt;=(G13+H13),M13&gt;=(G13-H13)),100%,IF(AND(M13=I13,M13=(G13+H13)),125%,IF(M13&lt;(G13-H13),M13/(G13-H13),IF(M13&gt;(G13+H13),100%+(M13-G13)*25%/(I13-G13)))))))</f>
        <v>2.350806451612903</v>
      </c>
      <c r="O13" s="25" t="str">
        <f>IF(N13 &gt;1,"Superou",IF(N13 =1,"Atingiu","Não atingiu"))</f>
        <v>Superou</v>
      </c>
      <c r="P13" s="28">
        <f>N13-100%</f>
        <v>1.350806451612903</v>
      </c>
      <c r="R13" s="29"/>
    </row>
    <row r="14" spans="2:18" ht="45" customHeight="1" x14ac:dyDescent="0.25">
      <c r="B14" s="22" t="s">
        <v>1644</v>
      </c>
      <c r="C14" s="23" t="s">
        <v>1645</v>
      </c>
      <c r="D14" s="24"/>
      <c r="E14" s="24"/>
      <c r="F14" s="24"/>
      <c r="G14" s="25">
        <v>70</v>
      </c>
      <c r="H14" s="25">
        <v>10</v>
      </c>
      <c r="I14" s="25">
        <v>85</v>
      </c>
      <c r="J14" s="26">
        <v>0.2</v>
      </c>
      <c r="K14" s="27" t="s">
        <v>871</v>
      </c>
      <c r="L14" s="24" t="s">
        <v>900</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ht="45" customHeight="1" x14ac:dyDescent="0.25">
      <c r="B15" s="22" t="s">
        <v>1646</v>
      </c>
      <c r="C15" s="23" t="s">
        <v>1647</v>
      </c>
      <c r="D15" s="24"/>
      <c r="E15" s="24"/>
      <c r="F15" s="24"/>
      <c r="G15" s="25">
        <v>335</v>
      </c>
      <c r="H15" s="25">
        <v>30</v>
      </c>
      <c r="I15" s="25">
        <v>273</v>
      </c>
      <c r="J15" s="26">
        <v>0.2</v>
      </c>
      <c r="K15" s="27" t="s">
        <v>871</v>
      </c>
      <c r="L15" s="24" t="s">
        <v>887</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2.350806451612903</v>
      </c>
      <c r="O15" s="25" t="str">
        <f>IF(N15 &gt;1,"Superou",IF(N15 =1,"Atingiu","Não atingiu"))</f>
        <v>Superou</v>
      </c>
      <c r="P15" s="28">
        <f>N15-100%</f>
        <v>1.350806451612903</v>
      </c>
      <c r="R15" s="29"/>
    </row>
    <row r="16" spans="2:18" x14ac:dyDescent="0.25">
      <c r="B16" s="7" t="s">
        <v>1262</v>
      </c>
      <c r="C16" s="7"/>
      <c r="D16" s="7"/>
      <c r="E16" s="7"/>
      <c r="F16" s="7"/>
      <c r="G16" s="7"/>
      <c r="H16" s="7"/>
      <c r="I16" s="7"/>
      <c r="J16" s="7"/>
      <c r="K16" s="7"/>
      <c r="L16" s="7"/>
      <c r="M16" s="7"/>
      <c r="N16" s="7"/>
      <c r="O16" s="7"/>
      <c r="P16" s="30">
        <f>J11*N11+J12*N12+J13*N13+J14*N14+J15*N15</f>
        <v>1.8806451612903226</v>
      </c>
    </row>
    <row r="17" spans="2:18" ht="24.75" customHeight="1" x14ac:dyDescent="0.25">
      <c r="B17" s="11" t="s">
        <v>1648</v>
      </c>
      <c r="C17" s="10"/>
      <c r="D17" s="10"/>
      <c r="E17" s="10"/>
      <c r="F17" s="10"/>
      <c r="G17" s="10"/>
      <c r="H17" s="10"/>
      <c r="I17" s="10"/>
      <c r="J17" s="10"/>
      <c r="K17" s="10"/>
      <c r="L17" s="10"/>
      <c r="M17" s="10"/>
      <c r="N17" s="9"/>
      <c r="O17" s="18" t="s">
        <v>1244</v>
      </c>
      <c r="P17" s="19">
        <v>3.0000001192092901E-3</v>
      </c>
    </row>
    <row r="18" spans="2:18" ht="24" x14ac:dyDescent="0.25">
      <c r="B18" s="8" t="s">
        <v>0</v>
      </c>
      <c r="C18" s="8"/>
      <c r="D18" s="20" t="s">
        <v>1245</v>
      </c>
      <c r="E18" s="20" t="s">
        <v>1246</v>
      </c>
      <c r="F18" s="20" t="s">
        <v>1247</v>
      </c>
      <c r="G18" s="20" t="s">
        <v>1248</v>
      </c>
      <c r="H18" s="20" t="s">
        <v>1249</v>
      </c>
      <c r="I18" s="20" t="s">
        <v>1250</v>
      </c>
      <c r="J18" s="20" t="s">
        <v>1251</v>
      </c>
      <c r="K18" s="20" t="s">
        <v>1252</v>
      </c>
      <c r="L18" s="20" t="s">
        <v>1253</v>
      </c>
      <c r="M18" s="20" t="s">
        <v>1</v>
      </c>
      <c r="N18" s="20" t="s">
        <v>1254</v>
      </c>
      <c r="O18" s="20" t="s">
        <v>1255</v>
      </c>
      <c r="P18" s="20" t="s">
        <v>1256</v>
      </c>
      <c r="R18" s="21" t="s">
        <v>1257</v>
      </c>
    </row>
    <row r="19" spans="2:18" ht="45" customHeight="1" x14ac:dyDescent="0.25">
      <c r="B19" s="22" t="s">
        <v>1649</v>
      </c>
      <c r="C19" s="23" t="s">
        <v>1650</v>
      </c>
      <c r="D19" s="24"/>
      <c r="E19" s="24"/>
      <c r="F19" s="24"/>
      <c r="G19" s="25">
        <v>80</v>
      </c>
      <c r="H19" s="25">
        <v>10</v>
      </c>
      <c r="I19" s="25">
        <v>100</v>
      </c>
      <c r="J19" s="26">
        <v>0.33</v>
      </c>
      <c r="K19" s="27" t="s">
        <v>871</v>
      </c>
      <c r="L19" s="24" t="s">
        <v>910</v>
      </c>
      <c r="M19" s="25">
        <v>0</v>
      </c>
      <c r="N19" s="28">
        <f>IF(G19 &gt; I19, (IF(AND(M19 = I19, M19 = (G19 - H19)), 125 %,IF(AND(M19&lt;=(G19+H19),M19&gt;=(G19-H19)),100%,IF(M19&gt;(G19+H19),(G19+H19)/M19,IF((M19&lt;(G19-H19)),100%+ABS(M19-G19)*25%/ABS(I19-G19)))))),IF(AND(M19=I19,M19=(G19+H19)),125%,IF(AND(M19&lt;=(G19+H19),M19&gt;=(G19-H19)),100%,IF(AND(M19=I19,M19=(G19+H19)),125%,IF(M19&lt;(G19-H19),M19/(G19-H19),IF(M19&gt;(G19+H19),100%+(M19-G19)*25%/(I19-G19)))))))</f>
        <v>0</v>
      </c>
      <c r="O19" s="25" t="str">
        <f>IF(N19 &gt;1,"Superou",IF(N19 =1,"Atingiu","Não atingiu"))</f>
        <v>Não atingiu</v>
      </c>
      <c r="P19" s="28">
        <f>N19-100%</f>
        <v>-1</v>
      </c>
      <c r="R19" s="29"/>
    </row>
    <row r="20" spans="2:18" ht="45" customHeight="1" x14ac:dyDescent="0.25">
      <c r="B20" s="22" t="s">
        <v>1651</v>
      </c>
      <c r="C20" s="23" t="s">
        <v>1652</v>
      </c>
      <c r="D20" s="24"/>
      <c r="E20" s="24"/>
      <c r="F20" s="24"/>
      <c r="G20" s="25">
        <v>80</v>
      </c>
      <c r="H20" s="25">
        <v>10</v>
      </c>
      <c r="I20" s="25">
        <v>100</v>
      </c>
      <c r="J20" s="26">
        <v>0.33</v>
      </c>
      <c r="K20" s="27" t="s">
        <v>871</v>
      </c>
      <c r="L20" s="24" t="s">
        <v>910</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0</v>
      </c>
      <c r="O20" s="25" t="str">
        <f>IF(N20 &gt;1,"Superou",IF(N20 =1,"Atingiu","Não atingiu"))</f>
        <v>Não atingiu</v>
      </c>
      <c r="P20" s="28">
        <f>N20-100%</f>
        <v>-1</v>
      </c>
      <c r="R20" s="29"/>
    </row>
    <row r="21" spans="2:18" ht="45" customHeight="1" x14ac:dyDescent="0.25">
      <c r="B21" s="22" t="s">
        <v>1653</v>
      </c>
      <c r="C21" s="23" t="s">
        <v>1654</v>
      </c>
      <c r="D21" s="24"/>
      <c r="E21" s="24"/>
      <c r="F21" s="24"/>
      <c r="G21" s="25">
        <v>80</v>
      </c>
      <c r="H21" s="25">
        <v>10</v>
      </c>
      <c r="I21" s="25">
        <v>100</v>
      </c>
      <c r="J21" s="26">
        <v>0.34</v>
      </c>
      <c r="K21" s="27" t="s">
        <v>871</v>
      </c>
      <c r="L21" s="24" t="s">
        <v>910</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0</v>
      </c>
      <c r="O21" s="25" t="str">
        <f>IF(N21 &gt;1,"Superou",IF(N21 =1,"Atingiu","Não atingiu"))</f>
        <v>Não atingiu</v>
      </c>
      <c r="P21" s="28">
        <f>N21-100%</f>
        <v>-1</v>
      </c>
      <c r="R21" s="29"/>
    </row>
    <row r="22" spans="2:18" x14ac:dyDescent="0.25">
      <c r="B22" s="7" t="s">
        <v>1262</v>
      </c>
      <c r="C22" s="7"/>
      <c r="D22" s="7"/>
      <c r="E22" s="7"/>
      <c r="F22" s="7"/>
      <c r="G22" s="7"/>
      <c r="H22" s="7"/>
      <c r="I22" s="7"/>
      <c r="J22" s="7"/>
      <c r="K22" s="7"/>
      <c r="L22" s="7"/>
      <c r="M22" s="7"/>
      <c r="N22" s="7"/>
      <c r="O22" s="7"/>
      <c r="P22" s="30">
        <f>J19*N19+J20*N20+J21*N21</f>
        <v>0</v>
      </c>
    </row>
    <row r="23" spans="2:18" ht="30" customHeight="1" x14ac:dyDescent="0.25">
      <c r="B23" s="6" t="s">
        <v>1279</v>
      </c>
      <c r="C23" s="6"/>
      <c r="D23" s="6"/>
      <c r="E23" s="6"/>
      <c r="F23" s="6"/>
      <c r="G23" s="6"/>
      <c r="H23" s="6"/>
      <c r="I23" s="6"/>
      <c r="J23" s="6"/>
      <c r="K23" s="6"/>
      <c r="L23" s="6"/>
      <c r="M23" s="6"/>
      <c r="N23" s="6"/>
      <c r="O23" s="6"/>
      <c r="P23" s="31">
        <f>P2*P8+P9*P16+P17*P22</f>
        <v>1.1043145600105487E-2</v>
      </c>
    </row>
    <row r="24" spans="2:18" ht="27" customHeight="1" x14ac:dyDescent="0.25">
      <c r="B24" s="32" t="s">
        <v>1264</v>
      </c>
      <c r="C24" s="5" t="s">
        <v>1265</v>
      </c>
      <c r="D24" s="5" t="s">
        <v>1265</v>
      </c>
      <c r="E24" s="5" t="s">
        <v>1265</v>
      </c>
      <c r="F24" s="5" t="s">
        <v>1265</v>
      </c>
      <c r="G24" s="5" t="s">
        <v>1266</v>
      </c>
      <c r="H24" s="5" t="s">
        <v>1266</v>
      </c>
      <c r="I24" s="5" t="s">
        <v>1266</v>
      </c>
      <c r="J24" s="5" t="s">
        <v>1266</v>
      </c>
      <c r="K24" s="5" t="s">
        <v>1267</v>
      </c>
      <c r="L24" s="5" t="s">
        <v>1267</v>
      </c>
      <c r="M24" s="5" t="s">
        <v>1267</v>
      </c>
      <c r="N24" s="5" t="s">
        <v>1267</v>
      </c>
      <c r="O24" s="5" t="s">
        <v>1267</v>
      </c>
      <c r="P24" s="5" t="s">
        <v>1267</v>
      </c>
    </row>
    <row r="25" spans="2:18" ht="27" customHeight="1" x14ac:dyDescent="0.25">
      <c r="B25" s="33" t="s">
        <v>1629</v>
      </c>
      <c r="C25" s="4" t="s">
        <v>1630</v>
      </c>
      <c r="D25" s="4" t="s">
        <v>1630</v>
      </c>
      <c r="E25" s="4" t="s">
        <v>1630</v>
      </c>
      <c r="F25" s="4" t="s">
        <v>1630</v>
      </c>
      <c r="G25" s="4" t="s">
        <v>870</v>
      </c>
      <c r="H25" s="4" t="s">
        <v>870</v>
      </c>
      <c r="I25" s="4" t="s">
        <v>870</v>
      </c>
      <c r="J25" s="4" t="s">
        <v>870</v>
      </c>
      <c r="K25" s="4" t="s">
        <v>50</v>
      </c>
      <c r="L25" s="4" t="s">
        <v>50</v>
      </c>
      <c r="M25" s="4" t="s">
        <v>50</v>
      </c>
      <c r="N25" s="4" t="s">
        <v>50</v>
      </c>
      <c r="O25" s="4" t="s">
        <v>50</v>
      </c>
      <c r="P25" s="4" t="s">
        <v>50</v>
      </c>
    </row>
    <row r="26" spans="2:18" ht="27" customHeight="1" x14ac:dyDescent="0.25">
      <c r="B26" s="33" t="s">
        <v>1631</v>
      </c>
      <c r="C26" s="4" t="s">
        <v>1632</v>
      </c>
      <c r="D26" s="4" t="s">
        <v>1632</v>
      </c>
      <c r="E26" s="4" t="s">
        <v>1632</v>
      </c>
      <c r="F26" s="4" t="s">
        <v>1632</v>
      </c>
      <c r="G26" s="4" t="s">
        <v>870</v>
      </c>
      <c r="H26" s="4" t="s">
        <v>870</v>
      </c>
      <c r="I26" s="4" t="s">
        <v>870</v>
      </c>
      <c r="J26" s="4" t="s">
        <v>870</v>
      </c>
      <c r="K26" s="4" t="s">
        <v>50</v>
      </c>
      <c r="L26" s="4" t="s">
        <v>50</v>
      </c>
      <c r="M26" s="4" t="s">
        <v>50</v>
      </c>
      <c r="N26" s="4" t="s">
        <v>50</v>
      </c>
      <c r="O26" s="4" t="s">
        <v>50</v>
      </c>
      <c r="P26" s="4" t="s">
        <v>50</v>
      </c>
    </row>
    <row r="27" spans="2:18" ht="27" customHeight="1" x14ac:dyDescent="0.25">
      <c r="B27" s="33" t="s">
        <v>1633</v>
      </c>
      <c r="C27" s="4" t="s">
        <v>1634</v>
      </c>
      <c r="D27" s="4" t="s">
        <v>1634</v>
      </c>
      <c r="E27" s="4" t="s">
        <v>1634</v>
      </c>
      <c r="F27" s="4" t="s">
        <v>1634</v>
      </c>
      <c r="G27" s="4" t="s">
        <v>870</v>
      </c>
      <c r="H27" s="4" t="s">
        <v>870</v>
      </c>
      <c r="I27" s="4" t="s">
        <v>870</v>
      </c>
      <c r="J27" s="4" t="s">
        <v>870</v>
      </c>
      <c r="K27" s="4" t="s">
        <v>50</v>
      </c>
      <c r="L27" s="4" t="s">
        <v>50</v>
      </c>
      <c r="M27" s="4" t="s">
        <v>50</v>
      </c>
      <c r="N27" s="4" t="s">
        <v>50</v>
      </c>
      <c r="O27" s="4" t="s">
        <v>50</v>
      </c>
      <c r="P27" s="4" t="s">
        <v>50</v>
      </c>
    </row>
    <row r="28" spans="2:18" ht="27" customHeight="1" x14ac:dyDescent="0.25">
      <c r="B28" s="33" t="s">
        <v>1635</v>
      </c>
      <c r="C28" s="4" t="s">
        <v>1636</v>
      </c>
      <c r="D28" s="4" t="s">
        <v>1636</v>
      </c>
      <c r="E28" s="4" t="s">
        <v>1636</v>
      </c>
      <c r="F28" s="4" t="s">
        <v>1636</v>
      </c>
      <c r="G28" s="4" t="s">
        <v>882</v>
      </c>
      <c r="H28" s="4" t="s">
        <v>882</v>
      </c>
      <c r="I28" s="4" t="s">
        <v>882</v>
      </c>
      <c r="J28" s="4" t="s">
        <v>882</v>
      </c>
      <c r="K28" s="4" t="s">
        <v>50</v>
      </c>
      <c r="L28" s="4" t="s">
        <v>50</v>
      </c>
      <c r="M28" s="4" t="s">
        <v>50</v>
      </c>
      <c r="N28" s="4" t="s">
        <v>50</v>
      </c>
      <c r="O28" s="4" t="s">
        <v>50</v>
      </c>
      <c r="P28" s="4" t="s">
        <v>50</v>
      </c>
    </row>
    <row r="29" spans="2:18" ht="27" customHeight="1" x14ac:dyDescent="0.25">
      <c r="B29" s="33" t="s">
        <v>1638</v>
      </c>
      <c r="C29" s="4" t="s">
        <v>1639</v>
      </c>
      <c r="D29" s="4" t="s">
        <v>1639</v>
      </c>
      <c r="E29" s="4" t="s">
        <v>1639</v>
      </c>
      <c r="F29" s="4" t="s">
        <v>1639</v>
      </c>
      <c r="G29" s="4" t="s">
        <v>888</v>
      </c>
      <c r="H29" s="4" t="s">
        <v>888</v>
      </c>
      <c r="I29" s="4" t="s">
        <v>888</v>
      </c>
      <c r="J29" s="4" t="s">
        <v>888</v>
      </c>
      <c r="K29" s="4" t="s">
        <v>50</v>
      </c>
      <c r="L29" s="4" t="s">
        <v>50</v>
      </c>
      <c r="M29" s="4" t="s">
        <v>50</v>
      </c>
      <c r="N29" s="4" t="s">
        <v>50</v>
      </c>
      <c r="O29" s="4" t="s">
        <v>50</v>
      </c>
      <c r="P29" s="4" t="s">
        <v>50</v>
      </c>
    </row>
    <row r="30" spans="2:18" ht="27" customHeight="1" x14ac:dyDescent="0.25">
      <c r="B30" s="33" t="s">
        <v>1640</v>
      </c>
      <c r="C30" s="4" t="s">
        <v>1641</v>
      </c>
      <c r="D30" s="4" t="s">
        <v>1641</v>
      </c>
      <c r="E30" s="4" t="s">
        <v>1641</v>
      </c>
      <c r="F30" s="4" t="s">
        <v>1641</v>
      </c>
      <c r="G30" s="4" t="s">
        <v>892</v>
      </c>
      <c r="H30" s="4" t="s">
        <v>892</v>
      </c>
      <c r="I30" s="4" t="s">
        <v>892</v>
      </c>
      <c r="J30" s="4" t="s">
        <v>892</v>
      </c>
      <c r="K30" s="4" t="s">
        <v>50</v>
      </c>
      <c r="L30" s="4" t="s">
        <v>50</v>
      </c>
      <c r="M30" s="4" t="s">
        <v>50</v>
      </c>
      <c r="N30" s="4" t="s">
        <v>50</v>
      </c>
      <c r="O30" s="4" t="s">
        <v>50</v>
      </c>
      <c r="P30" s="4" t="s">
        <v>50</v>
      </c>
    </row>
    <row r="31" spans="2:18" ht="27" customHeight="1" x14ac:dyDescent="0.25">
      <c r="B31" s="33" t="s">
        <v>1642</v>
      </c>
      <c r="C31" s="4" t="s">
        <v>1643</v>
      </c>
      <c r="D31" s="4" t="s">
        <v>1643</v>
      </c>
      <c r="E31" s="4" t="s">
        <v>1643</v>
      </c>
      <c r="F31" s="4" t="s">
        <v>1643</v>
      </c>
      <c r="G31" s="4" t="s">
        <v>896</v>
      </c>
      <c r="H31" s="4" t="s">
        <v>896</v>
      </c>
      <c r="I31" s="4" t="s">
        <v>896</v>
      </c>
      <c r="J31" s="4" t="s">
        <v>896</v>
      </c>
      <c r="K31" s="4" t="s">
        <v>50</v>
      </c>
      <c r="L31" s="4" t="s">
        <v>50</v>
      </c>
      <c r="M31" s="4" t="s">
        <v>50</v>
      </c>
      <c r="N31" s="4" t="s">
        <v>50</v>
      </c>
      <c r="O31" s="4" t="s">
        <v>50</v>
      </c>
      <c r="P31" s="4" t="s">
        <v>50</v>
      </c>
    </row>
    <row r="32" spans="2:18" ht="27" customHeight="1" x14ac:dyDescent="0.25">
      <c r="B32" s="33" t="s">
        <v>1644</v>
      </c>
      <c r="C32" s="4" t="s">
        <v>1645</v>
      </c>
      <c r="D32" s="4" t="s">
        <v>1645</v>
      </c>
      <c r="E32" s="4" t="s">
        <v>1645</v>
      </c>
      <c r="F32" s="4" t="s">
        <v>1645</v>
      </c>
      <c r="G32" s="4" t="s">
        <v>901</v>
      </c>
      <c r="H32" s="4" t="s">
        <v>901</v>
      </c>
      <c r="I32" s="4" t="s">
        <v>901</v>
      </c>
      <c r="J32" s="4" t="s">
        <v>901</v>
      </c>
      <c r="K32" s="4" t="s">
        <v>50</v>
      </c>
      <c r="L32" s="4" t="s">
        <v>50</v>
      </c>
      <c r="M32" s="4" t="s">
        <v>50</v>
      </c>
      <c r="N32" s="4" t="s">
        <v>50</v>
      </c>
      <c r="O32" s="4" t="s">
        <v>50</v>
      </c>
      <c r="P32" s="4" t="s">
        <v>50</v>
      </c>
    </row>
    <row r="33" spans="2:16" ht="27" customHeight="1" x14ac:dyDescent="0.25">
      <c r="B33" s="33" t="s">
        <v>1646</v>
      </c>
      <c r="C33" s="4" t="s">
        <v>1647</v>
      </c>
      <c r="D33" s="4" t="s">
        <v>1647</v>
      </c>
      <c r="E33" s="4" t="s">
        <v>1647</v>
      </c>
      <c r="F33" s="4" t="s">
        <v>1647</v>
      </c>
      <c r="G33" s="4" t="s">
        <v>905</v>
      </c>
      <c r="H33" s="4" t="s">
        <v>905</v>
      </c>
      <c r="I33" s="4" t="s">
        <v>905</v>
      </c>
      <c r="J33" s="4" t="s">
        <v>905</v>
      </c>
      <c r="K33" s="4" t="s">
        <v>50</v>
      </c>
      <c r="L33" s="4" t="s">
        <v>50</v>
      </c>
      <c r="M33" s="4" t="s">
        <v>50</v>
      </c>
      <c r="N33" s="4" t="s">
        <v>50</v>
      </c>
      <c r="O33" s="4" t="s">
        <v>50</v>
      </c>
      <c r="P33" s="4" t="s">
        <v>50</v>
      </c>
    </row>
    <row r="34" spans="2:16" ht="27" customHeight="1" x14ac:dyDescent="0.25">
      <c r="B34" s="33" t="s">
        <v>1649</v>
      </c>
      <c r="C34" s="4" t="s">
        <v>1650</v>
      </c>
      <c r="D34" s="4" t="s">
        <v>1650</v>
      </c>
      <c r="E34" s="4" t="s">
        <v>1650</v>
      </c>
      <c r="F34" s="4" t="s">
        <v>1650</v>
      </c>
      <c r="G34" s="4" t="s">
        <v>911</v>
      </c>
      <c r="H34" s="4" t="s">
        <v>911</v>
      </c>
      <c r="I34" s="4" t="s">
        <v>911</v>
      </c>
      <c r="J34" s="4" t="s">
        <v>911</v>
      </c>
      <c r="K34" s="4" t="s">
        <v>50</v>
      </c>
      <c r="L34" s="4" t="s">
        <v>50</v>
      </c>
      <c r="M34" s="4" t="s">
        <v>50</v>
      </c>
      <c r="N34" s="4" t="s">
        <v>50</v>
      </c>
      <c r="O34" s="4" t="s">
        <v>50</v>
      </c>
      <c r="P34" s="4" t="s">
        <v>50</v>
      </c>
    </row>
    <row r="35" spans="2:16" ht="27" customHeight="1" x14ac:dyDescent="0.25">
      <c r="B35" s="33" t="s">
        <v>1651</v>
      </c>
      <c r="C35" s="4" t="s">
        <v>1652</v>
      </c>
      <c r="D35" s="4" t="s">
        <v>1652</v>
      </c>
      <c r="E35" s="4" t="s">
        <v>1652</v>
      </c>
      <c r="F35" s="4" t="s">
        <v>1652</v>
      </c>
      <c r="G35" s="4" t="s">
        <v>914</v>
      </c>
      <c r="H35" s="4" t="s">
        <v>914</v>
      </c>
      <c r="I35" s="4" t="s">
        <v>914</v>
      </c>
      <c r="J35" s="4" t="s">
        <v>914</v>
      </c>
      <c r="K35" s="4" t="s">
        <v>50</v>
      </c>
      <c r="L35" s="4" t="s">
        <v>50</v>
      </c>
      <c r="M35" s="4" t="s">
        <v>50</v>
      </c>
      <c r="N35" s="4" t="s">
        <v>50</v>
      </c>
      <c r="O35" s="4" t="s">
        <v>50</v>
      </c>
      <c r="P35" s="4" t="s">
        <v>50</v>
      </c>
    </row>
    <row r="36" spans="2:16" ht="27" customHeight="1" x14ac:dyDescent="0.25">
      <c r="B36" s="33" t="s">
        <v>1653</v>
      </c>
      <c r="C36" s="4" t="s">
        <v>1654</v>
      </c>
      <c r="D36" s="4" t="s">
        <v>1654</v>
      </c>
      <c r="E36" s="4" t="s">
        <v>1654</v>
      </c>
      <c r="F36" s="4" t="s">
        <v>1654</v>
      </c>
      <c r="G36" s="4" t="s">
        <v>911</v>
      </c>
      <c r="H36" s="4" t="s">
        <v>911</v>
      </c>
      <c r="I36" s="4" t="s">
        <v>911</v>
      </c>
      <c r="J36" s="4" t="s">
        <v>911</v>
      </c>
      <c r="K36" s="4" t="s">
        <v>50</v>
      </c>
      <c r="L36" s="4" t="s">
        <v>50</v>
      </c>
      <c r="M36" s="4" t="s">
        <v>50</v>
      </c>
      <c r="N36" s="4" t="s">
        <v>50</v>
      </c>
      <c r="O36" s="4" t="s">
        <v>50</v>
      </c>
      <c r="P36" s="4" t="s">
        <v>50</v>
      </c>
    </row>
    <row r="37" spans="2:16" ht="27" customHeight="1" x14ac:dyDescent="0.25">
      <c r="B37" s="3" t="s">
        <v>1268</v>
      </c>
      <c r="C37" s="3" t="s">
        <v>1268</v>
      </c>
      <c r="D37" s="3" t="s">
        <v>1268</v>
      </c>
      <c r="E37" s="3" t="s">
        <v>1268</v>
      </c>
      <c r="F37" s="3" t="s">
        <v>1268</v>
      </c>
      <c r="G37" s="3" t="s">
        <v>1268</v>
      </c>
      <c r="H37" s="3" t="s">
        <v>1268</v>
      </c>
      <c r="I37" s="3" t="s">
        <v>1268</v>
      </c>
      <c r="J37" s="3" t="s">
        <v>1268</v>
      </c>
      <c r="K37" s="3" t="s">
        <v>1268</v>
      </c>
      <c r="L37" s="3" t="s">
        <v>1268</v>
      </c>
      <c r="M37" s="3" t="s">
        <v>1268</v>
      </c>
      <c r="N37" s="3" t="s">
        <v>1268</v>
      </c>
      <c r="O37" s="3" t="s">
        <v>1268</v>
      </c>
      <c r="P37" s="3" t="s">
        <v>1268</v>
      </c>
    </row>
    <row r="38" spans="2:16" ht="27" customHeight="1" x14ac:dyDescent="0.25">
      <c r="B38" s="33" t="s">
        <v>1629</v>
      </c>
      <c r="C38" s="4" t="s">
        <v>868</v>
      </c>
      <c r="D38" s="4" t="s">
        <v>868</v>
      </c>
      <c r="E38" s="4" t="s">
        <v>868</v>
      </c>
      <c r="F38" s="4" t="s">
        <v>868</v>
      </c>
      <c r="G38" s="4" t="s">
        <v>868</v>
      </c>
      <c r="H38" s="4" t="s">
        <v>868</v>
      </c>
      <c r="I38" s="4" t="s">
        <v>868</v>
      </c>
      <c r="J38" s="4" t="s">
        <v>868</v>
      </c>
      <c r="K38" s="4" t="s">
        <v>868</v>
      </c>
      <c r="L38" s="4" t="s">
        <v>868</v>
      </c>
      <c r="M38" s="4" t="s">
        <v>868</v>
      </c>
      <c r="N38" s="4" t="s">
        <v>868</v>
      </c>
      <c r="O38" s="4" t="s">
        <v>868</v>
      </c>
      <c r="P38" s="4" t="s">
        <v>868</v>
      </c>
    </row>
    <row r="39" spans="2:16" ht="27" customHeight="1" x14ac:dyDescent="0.25">
      <c r="B39" s="33" t="s">
        <v>1631</v>
      </c>
      <c r="C39" s="4" t="s">
        <v>874</v>
      </c>
      <c r="D39" s="4" t="s">
        <v>874</v>
      </c>
      <c r="E39" s="4" t="s">
        <v>874</v>
      </c>
      <c r="F39" s="4" t="s">
        <v>874</v>
      </c>
      <c r="G39" s="4" t="s">
        <v>874</v>
      </c>
      <c r="H39" s="4" t="s">
        <v>874</v>
      </c>
      <c r="I39" s="4" t="s">
        <v>874</v>
      </c>
      <c r="J39" s="4" t="s">
        <v>874</v>
      </c>
      <c r="K39" s="4" t="s">
        <v>874</v>
      </c>
      <c r="L39" s="4" t="s">
        <v>874</v>
      </c>
      <c r="M39" s="4" t="s">
        <v>874</v>
      </c>
      <c r="N39" s="4" t="s">
        <v>874</v>
      </c>
      <c r="O39" s="4" t="s">
        <v>874</v>
      </c>
      <c r="P39" s="4" t="s">
        <v>874</v>
      </c>
    </row>
    <row r="40" spans="2:16" ht="27" customHeight="1" x14ac:dyDescent="0.25">
      <c r="B40" s="33" t="s">
        <v>1633</v>
      </c>
      <c r="C40" s="4" t="s">
        <v>877</v>
      </c>
      <c r="D40" s="4" t="s">
        <v>877</v>
      </c>
      <c r="E40" s="4" t="s">
        <v>877</v>
      </c>
      <c r="F40" s="4" t="s">
        <v>877</v>
      </c>
      <c r="G40" s="4" t="s">
        <v>877</v>
      </c>
      <c r="H40" s="4" t="s">
        <v>877</v>
      </c>
      <c r="I40" s="4" t="s">
        <v>877</v>
      </c>
      <c r="J40" s="4" t="s">
        <v>877</v>
      </c>
      <c r="K40" s="4" t="s">
        <v>877</v>
      </c>
      <c r="L40" s="4" t="s">
        <v>877</v>
      </c>
      <c r="M40" s="4" t="s">
        <v>877</v>
      </c>
      <c r="N40" s="4" t="s">
        <v>877</v>
      </c>
      <c r="O40" s="4" t="s">
        <v>877</v>
      </c>
      <c r="P40" s="4" t="s">
        <v>877</v>
      </c>
    </row>
    <row r="41" spans="2:16" ht="27" customHeight="1" x14ac:dyDescent="0.25">
      <c r="B41" s="33" t="s">
        <v>1635</v>
      </c>
      <c r="C41" s="4" t="s">
        <v>880</v>
      </c>
      <c r="D41" s="4" t="s">
        <v>880</v>
      </c>
      <c r="E41" s="4" t="s">
        <v>880</v>
      </c>
      <c r="F41" s="4" t="s">
        <v>880</v>
      </c>
      <c r="G41" s="4" t="s">
        <v>880</v>
      </c>
      <c r="H41" s="4" t="s">
        <v>880</v>
      </c>
      <c r="I41" s="4" t="s">
        <v>880</v>
      </c>
      <c r="J41" s="4" t="s">
        <v>880</v>
      </c>
      <c r="K41" s="4" t="s">
        <v>880</v>
      </c>
      <c r="L41" s="4" t="s">
        <v>880</v>
      </c>
      <c r="M41" s="4" t="s">
        <v>880</v>
      </c>
      <c r="N41" s="4" t="s">
        <v>880</v>
      </c>
      <c r="O41" s="4" t="s">
        <v>880</v>
      </c>
      <c r="P41" s="4" t="s">
        <v>880</v>
      </c>
    </row>
    <row r="42" spans="2:16" ht="27" customHeight="1" x14ac:dyDescent="0.25">
      <c r="B42" s="33" t="s">
        <v>1638</v>
      </c>
      <c r="C42" s="4" t="s">
        <v>886</v>
      </c>
      <c r="D42" s="4" t="s">
        <v>886</v>
      </c>
      <c r="E42" s="4" t="s">
        <v>886</v>
      </c>
      <c r="F42" s="4" t="s">
        <v>886</v>
      </c>
      <c r="G42" s="4" t="s">
        <v>886</v>
      </c>
      <c r="H42" s="4" t="s">
        <v>886</v>
      </c>
      <c r="I42" s="4" t="s">
        <v>886</v>
      </c>
      <c r="J42" s="4" t="s">
        <v>886</v>
      </c>
      <c r="K42" s="4" t="s">
        <v>886</v>
      </c>
      <c r="L42" s="4" t="s">
        <v>886</v>
      </c>
      <c r="M42" s="4" t="s">
        <v>886</v>
      </c>
      <c r="N42" s="4" t="s">
        <v>886</v>
      </c>
      <c r="O42" s="4" t="s">
        <v>886</v>
      </c>
      <c r="P42" s="4" t="s">
        <v>886</v>
      </c>
    </row>
    <row r="43" spans="2:16" ht="27" customHeight="1" x14ac:dyDescent="0.25">
      <c r="B43" s="33" t="s">
        <v>1640</v>
      </c>
      <c r="C43" s="4" t="s">
        <v>891</v>
      </c>
      <c r="D43" s="4" t="s">
        <v>891</v>
      </c>
      <c r="E43" s="4" t="s">
        <v>891</v>
      </c>
      <c r="F43" s="4" t="s">
        <v>891</v>
      </c>
      <c r="G43" s="4" t="s">
        <v>891</v>
      </c>
      <c r="H43" s="4" t="s">
        <v>891</v>
      </c>
      <c r="I43" s="4" t="s">
        <v>891</v>
      </c>
      <c r="J43" s="4" t="s">
        <v>891</v>
      </c>
      <c r="K43" s="4" t="s">
        <v>891</v>
      </c>
      <c r="L43" s="4" t="s">
        <v>891</v>
      </c>
      <c r="M43" s="4" t="s">
        <v>891</v>
      </c>
      <c r="N43" s="4" t="s">
        <v>891</v>
      </c>
      <c r="O43" s="4" t="s">
        <v>891</v>
      </c>
      <c r="P43" s="4" t="s">
        <v>891</v>
      </c>
    </row>
    <row r="44" spans="2:16" ht="27" customHeight="1" x14ac:dyDescent="0.25">
      <c r="B44" s="33" t="s">
        <v>1642</v>
      </c>
      <c r="C44" s="4" t="s">
        <v>895</v>
      </c>
      <c r="D44" s="4" t="s">
        <v>895</v>
      </c>
      <c r="E44" s="4" t="s">
        <v>895</v>
      </c>
      <c r="F44" s="4" t="s">
        <v>895</v>
      </c>
      <c r="G44" s="4" t="s">
        <v>895</v>
      </c>
      <c r="H44" s="4" t="s">
        <v>895</v>
      </c>
      <c r="I44" s="4" t="s">
        <v>895</v>
      </c>
      <c r="J44" s="4" t="s">
        <v>895</v>
      </c>
      <c r="K44" s="4" t="s">
        <v>895</v>
      </c>
      <c r="L44" s="4" t="s">
        <v>895</v>
      </c>
      <c r="M44" s="4" t="s">
        <v>895</v>
      </c>
      <c r="N44" s="4" t="s">
        <v>895</v>
      </c>
      <c r="O44" s="4" t="s">
        <v>895</v>
      </c>
      <c r="P44" s="4" t="s">
        <v>895</v>
      </c>
    </row>
    <row r="45" spans="2:16" ht="27" customHeight="1" x14ac:dyDescent="0.25">
      <c r="B45" s="33" t="s">
        <v>1644</v>
      </c>
      <c r="C45" s="4" t="s">
        <v>899</v>
      </c>
      <c r="D45" s="4" t="s">
        <v>899</v>
      </c>
      <c r="E45" s="4" t="s">
        <v>899</v>
      </c>
      <c r="F45" s="4" t="s">
        <v>899</v>
      </c>
      <c r="G45" s="4" t="s">
        <v>899</v>
      </c>
      <c r="H45" s="4" t="s">
        <v>899</v>
      </c>
      <c r="I45" s="4" t="s">
        <v>899</v>
      </c>
      <c r="J45" s="4" t="s">
        <v>899</v>
      </c>
      <c r="K45" s="4" t="s">
        <v>899</v>
      </c>
      <c r="L45" s="4" t="s">
        <v>899</v>
      </c>
      <c r="M45" s="4" t="s">
        <v>899</v>
      </c>
      <c r="N45" s="4" t="s">
        <v>899</v>
      </c>
      <c r="O45" s="4" t="s">
        <v>899</v>
      </c>
      <c r="P45" s="4" t="s">
        <v>899</v>
      </c>
    </row>
    <row r="46" spans="2:16" ht="27" customHeight="1" x14ac:dyDescent="0.25">
      <c r="B46" s="33" t="s">
        <v>1646</v>
      </c>
      <c r="C46" s="4" t="s">
        <v>904</v>
      </c>
      <c r="D46" s="4" t="s">
        <v>904</v>
      </c>
      <c r="E46" s="4" t="s">
        <v>904</v>
      </c>
      <c r="F46" s="4" t="s">
        <v>904</v>
      </c>
      <c r="G46" s="4" t="s">
        <v>904</v>
      </c>
      <c r="H46" s="4" t="s">
        <v>904</v>
      </c>
      <c r="I46" s="4" t="s">
        <v>904</v>
      </c>
      <c r="J46" s="4" t="s">
        <v>904</v>
      </c>
      <c r="K46" s="4" t="s">
        <v>904</v>
      </c>
      <c r="L46" s="4" t="s">
        <v>904</v>
      </c>
      <c r="M46" s="4" t="s">
        <v>904</v>
      </c>
      <c r="N46" s="4" t="s">
        <v>904</v>
      </c>
      <c r="O46" s="4" t="s">
        <v>904</v>
      </c>
      <c r="P46" s="4" t="s">
        <v>904</v>
      </c>
    </row>
    <row r="47" spans="2:16" ht="27" customHeight="1" x14ac:dyDescent="0.25">
      <c r="B47" s="33" t="s">
        <v>1649</v>
      </c>
      <c r="C47" s="4" t="s">
        <v>909</v>
      </c>
      <c r="D47" s="4" t="s">
        <v>909</v>
      </c>
      <c r="E47" s="4" t="s">
        <v>909</v>
      </c>
      <c r="F47" s="4" t="s">
        <v>909</v>
      </c>
      <c r="G47" s="4" t="s">
        <v>909</v>
      </c>
      <c r="H47" s="4" t="s">
        <v>909</v>
      </c>
      <c r="I47" s="4" t="s">
        <v>909</v>
      </c>
      <c r="J47" s="4" t="s">
        <v>909</v>
      </c>
      <c r="K47" s="4" t="s">
        <v>909</v>
      </c>
      <c r="L47" s="4" t="s">
        <v>909</v>
      </c>
      <c r="M47" s="4" t="s">
        <v>909</v>
      </c>
      <c r="N47" s="4" t="s">
        <v>909</v>
      </c>
      <c r="O47" s="4" t="s">
        <v>909</v>
      </c>
      <c r="P47" s="4" t="s">
        <v>909</v>
      </c>
    </row>
    <row r="48" spans="2:16" ht="27" customHeight="1" x14ac:dyDescent="0.25">
      <c r="B48" s="33" t="s">
        <v>1651</v>
      </c>
      <c r="C48" s="4" t="s">
        <v>909</v>
      </c>
      <c r="D48" s="4" t="s">
        <v>909</v>
      </c>
      <c r="E48" s="4" t="s">
        <v>909</v>
      </c>
      <c r="F48" s="4" t="s">
        <v>909</v>
      </c>
      <c r="G48" s="4" t="s">
        <v>909</v>
      </c>
      <c r="H48" s="4" t="s">
        <v>909</v>
      </c>
      <c r="I48" s="4" t="s">
        <v>909</v>
      </c>
      <c r="J48" s="4" t="s">
        <v>909</v>
      </c>
      <c r="K48" s="4" t="s">
        <v>909</v>
      </c>
      <c r="L48" s="4" t="s">
        <v>909</v>
      </c>
      <c r="M48" s="4" t="s">
        <v>909</v>
      </c>
      <c r="N48" s="4" t="s">
        <v>909</v>
      </c>
      <c r="O48" s="4" t="s">
        <v>909</v>
      </c>
      <c r="P48" s="4" t="s">
        <v>909</v>
      </c>
    </row>
    <row r="49" spans="2:16" ht="27" customHeight="1" x14ac:dyDescent="0.25">
      <c r="B49" s="33" t="s">
        <v>1653</v>
      </c>
      <c r="C49" s="4" t="s">
        <v>909</v>
      </c>
      <c r="D49" s="4" t="s">
        <v>909</v>
      </c>
      <c r="E49" s="4" t="s">
        <v>909</v>
      </c>
      <c r="F49" s="4" t="s">
        <v>909</v>
      </c>
      <c r="G49" s="4" t="s">
        <v>909</v>
      </c>
      <c r="H49" s="4" t="s">
        <v>909</v>
      </c>
      <c r="I49" s="4" t="s">
        <v>909</v>
      </c>
      <c r="J49" s="4" t="s">
        <v>909</v>
      </c>
      <c r="K49" s="4" t="s">
        <v>909</v>
      </c>
      <c r="L49" s="4" t="s">
        <v>909</v>
      </c>
      <c r="M49" s="4" t="s">
        <v>909</v>
      </c>
      <c r="N49" s="4" t="s">
        <v>909</v>
      </c>
      <c r="O49" s="4" t="s">
        <v>909</v>
      </c>
      <c r="P49" s="4" t="s">
        <v>909</v>
      </c>
    </row>
    <row r="51" spans="2:16" ht="34.5" customHeight="1" x14ac:dyDescent="0.25">
      <c r="B51" s="13" t="s">
        <v>4</v>
      </c>
      <c r="C51" s="13"/>
      <c r="D51" s="13"/>
      <c r="E51" s="13"/>
      <c r="F51" s="13"/>
      <c r="G51" s="13"/>
      <c r="H51" s="13"/>
      <c r="I51" s="13"/>
      <c r="J51" s="13"/>
      <c r="K51" s="13"/>
      <c r="L51" s="13"/>
      <c r="M51" s="13"/>
      <c r="N51" s="13"/>
      <c r="O51" s="13"/>
      <c r="P51" s="13"/>
    </row>
    <row r="53" spans="2:16" x14ac:dyDescent="0.25">
      <c r="B53" s="2" t="s">
        <v>5</v>
      </c>
      <c r="C53" s="1"/>
      <c r="D53" s="1" t="s">
        <v>865</v>
      </c>
      <c r="E53" s="1"/>
      <c r="F53" s="1"/>
      <c r="G53" s="1"/>
      <c r="H53" s="1"/>
      <c r="I53" s="1"/>
      <c r="J53" s="1"/>
      <c r="K53" s="1"/>
      <c r="L53" s="1"/>
      <c r="M53" s="1"/>
      <c r="N53" s="1"/>
      <c r="O53" s="1"/>
      <c r="P53" s="1"/>
    </row>
    <row r="54" spans="2:16" x14ac:dyDescent="0.25">
      <c r="B54" s="2" t="s">
        <v>7</v>
      </c>
      <c r="C54" s="1"/>
      <c r="D54" s="1" t="s">
        <v>149</v>
      </c>
      <c r="E54" s="1"/>
      <c r="F54" s="1"/>
      <c r="G54" s="1"/>
      <c r="H54" s="1"/>
      <c r="I54" s="1"/>
      <c r="J54" s="1"/>
      <c r="K54" s="1"/>
      <c r="L54" s="1"/>
      <c r="M54" s="1"/>
      <c r="N54" s="1"/>
      <c r="O54" s="1"/>
      <c r="P54" s="1"/>
    </row>
    <row r="55" spans="2:16" x14ac:dyDescent="0.25">
      <c r="B55" s="2" t="s">
        <v>9</v>
      </c>
      <c r="C55" s="1"/>
      <c r="D55" s="1" t="s">
        <v>866</v>
      </c>
      <c r="E55" s="1"/>
      <c r="F55" s="1"/>
      <c r="G55" s="1"/>
      <c r="H55" s="1"/>
      <c r="I55" s="1"/>
      <c r="J55" s="1"/>
      <c r="K55" s="1"/>
      <c r="L55" s="1"/>
      <c r="M55" s="1"/>
      <c r="N55" s="1"/>
      <c r="O55" s="1"/>
      <c r="P55" s="1"/>
    </row>
    <row r="56" spans="2:16" x14ac:dyDescent="0.25">
      <c r="B56" s="2" t="s">
        <v>11</v>
      </c>
      <c r="C56" s="1"/>
      <c r="D56" s="1" t="s">
        <v>867</v>
      </c>
      <c r="E56" s="1"/>
      <c r="F56" s="1"/>
      <c r="G56" s="1"/>
      <c r="H56" s="1"/>
      <c r="I56" s="1"/>
      <c r="J56" s="1"/>
      <c r="K56" s="1"/>
      <c r="L56" s="1"/>
      <c r="M56" s="1"/>
      <c r="N56" s="1"/>
      <c r="O56" s="1"/>
      <c r="P56" s="1"/>
    </row>
    <row r="57" spans="2:16" x14ac:dyDescent="0.25">
      <c r="B57" s="2" t="s">
        <v>13</v>
      </c>
      <c r="C57" s="1"/>
      <c r="D57" s="1" t="s">
        <v>868</v>
      </c>
      <c r="E57" s="1"/>
      <c r="F57" s="1"/>
      <c r="G57" s="1"/>
      <c r="H57" s="1"/>
      <c r="I57" s="1"/>
      <c r="J57" s="1"/>
      <c r="K57" s="1"/>
      <c r="L57" s="1"/>
      <c r="M57" s="1"/>
      <c r="N57" s="1"/>
      <c r="O57" s="1"/>
      <c r="P57" s="1"/>
    </row>
    <row r="58" spans="2:16" x14ac:dyDescent="0.25">
      <c r="B58" s="2" t="s">
        <v>15</v>
      </c>
      <c r="C58" s="1"/>
      <c r="D58" s="1"/>
      <c r="E58" s="1"/>
      <c r="F58" s="1"/>
      <c r="G58" s="1"/>
      <c r="H58" s="1"/>
      <c r="I58" s="1"/>
      <c r="J58" s="1"/>
      <c r="K58" s="1"/>
      <c r="L58" s="1"/>
      <c r="M58" s="1"/>
      <c r="N58" s="1"/>
      <c r="O58" s="1"/>
      <c r="P58" s="1"/>
    </row>
    <row r="59" spans="2:16" x14ac:dyDescent="0.25">
      <c r="B59" s="2" t="s">
        <v>16</v>
      </c>
      <c r="C59" s="1"/>
      <c r="D59" s="1"/>
      <c r="E59" s="1"/>
      <c r="F59" s="1"/>
      <c r="G59" s="1"/>
      <c r="H59" s="1"/>
      <c r="I59" s="1"/>
      <c r="J59" s="1"/>
      <c r="K59" s="1"/>
      <c r="L59" s="1"/>
      <c r="M59" s="1"/>
      <c r="N59" s="1"/>
      <c r="O59" s="1"/>
      <c r="P59" s="1"/>
    </row>
    <row r="60" spans="2:16" x14ac:dyDescent="0.25">
      <c r="B60" s="2" t="s">
        <v>17</v>
      </c>
      <c r="C60" s="1"/>
      <c r="D60" s="1"/>
      <c r="E60" s="1"/>
      <c r="F60" s="1"/>
      <c r="G60" s="1"/>
      <c r="H60" s="1"/>
      <c r="I60" s="1"/>
      <c r="J60" s="1"/>
      <c r="K60" s="1"/>
      <c r="L60" s="1"/>
      <c r="M60" s="1"/>
      <c r="N60" s="1"/>
      <c r="O60" s="1"/>
      <c r="P60" s="1"/>
    </row>
    <row r="61" spans="2:16" x14ac:dyDescent="0.25">
      <c r="B61" s="2" t="s">
        <v>18</v>
      </c>
      <c r="C61" s="1"/>
      <c r="D61" s="1" t="s">
        <v>869</v>
      </c>
      <c r="E61" s="1"/>
      <c r="F61" s="1"/>
      <c r="G61" s="1"/>
      <c r="H61" s="1"/>
      <c r="I61" s="1"/>
      <c r="J61" s="1"/>
      <c r="K61" s="1"/>
      <c r="L61" s="1"/>
      <c r="M61" s="1"/>
      <c r="N61" s="1"/>
      <c r="O61" s="1"/>
      <c r="P61" s="1"/>
    </row>
    <row r="62" spans="2:16" x14ac:dyDescent="0.25">
      <c r="B62" s="2" t="s">
        <v>20</v>
      </c>
      <c r="C62" s="1"/>
      <c r="D62" s="1">
        <v>300</v>
      </c>
      <c r="E62" s="1"/>
      <c r="F62" s="1"/>
      <c r="G62" s="1"/>
      <c r="H62" s="1"/>
      <c r="I62" s="1"/>
      <c r="J62" s="1"/>
      <c r="K62" s="1"/>
      <c r="L62" s="1"/>
      <c r="M62" s="1"/>
      <c r="N62" s="1"/>
      <c r="O62" s="1"/>
      <c r="P62" s="1"/>
    </row>
    <row r="63" spans="2:16" x14ac:dyDescent="0.25">
      <c r="B63" s="2" t="s">
        <v>21</v>
      </c>
      <c r="C63" s="1"/>
      <c r="D63" s="1">
        <v>30</v>
      </c>
      <c r="E63" s="1"/>
      <c r="F63" s="1"/>
      <c r="G63" s="1"/>
      <c r="H63" s="1"/>
      <c r="I63" s="1"/>
      <c r="J63" s="1"/>
      <c r="K63" s="1"/>
      <c r="L63" s="1"/>
      <c r="M63" s="1"/>
      <c r="N63" s="1"/>
      <c r="O63" s="1"/>
      <c r="P63" s="1"/>
    </row>
    <row r="64" spans="2:16" x14ac:dyDescent="0.25">
      <c r="B64" s="2" t="s">
        <v>22</v>
      </c>
      <c r="C64" s="1"/>
      <c r="D64" s="1">
        <v>250</v>
      </c>
      <c r="E64" s="1"/>
      <c r="F64" s="1"/>
      <c r="G64" s="1"/>
      <c r="H64" s="1"/>
      <c r="I64" s="1"/>
      <c r="J64" s="1"/>
      <c r="K64" s="1"/>
      <c r="L64" s="1"/>
      <c r="M64" s="1"/>
      <c r="N64" s="1"/>
      <c r="O64" s="1"/>
      <c r="P64" s="1"/>
    </row>
    <row r="65" spans="2:16" x14ac:dyDescent="0.25">
      <c r="B65" s="2" t="s">
        <v>23</v>
      </c>
      <c r="C65" s="1"/>
      <c r="D65" s="1" t="s">
        <v>24</v>
      </c>
      <c r="E65" s="1"/>
      <c r="F65" s="1"/>
      <c r="G65" s="1"/>
      <c r="H65" s="1"/>
      <c r="I65" s="1"/>
      <c r="J65" s="1"/>
      <c r="K65" s="1"/>
      <c r="L65" s="1"/>
      <c r="M65" s="1"/>
      <c r="N65" s="1"/>
      <c r="O65" s="1"/>
      <c r="P65" s="1"/>
    </row>
    <row r="66" spans="2:16" x14ac:dyDescent="0.25">
      <c r="B66" s="2" t="s">
        <v>25</v>
      </c>
      <c r="C66" s="1"/>
      <c r="D66" s="1" t="s">
        <v>40</v>
      </c>
      <c r="E66" s="1"/>
      <c r="F66" s="1"/>
      <c r="G66" s="1"/>
      <c r="H66" s="1"/>
      <c r="I66" s="1"/>
      <c r="J66" s="1"/>
      <c r="K66" s="1"/>
      <c r="L66" s="1"/>
      <c r="M66" s="1"/>
      <c r="N66" s="1"/>
      <c r="O66" s="1"/>
      <c r="P66" s="1"/>
    </row>
    <row r="67" spans="2:16" x14ac:dyDescent="0.25">
      <c r="B67" s="2" t="s">
        <v>27</v>
      </c>
      <c r="C67" s="1"/>
      <c r="D67" s="1" t="s">
        <v>1269</v>
      </c>
      <c r="E67" s="1"/>
      <c r="F67" s="1"/>
      <c r="G67" s="1"/>
      <c r="H67" s="1"/>
      <c r="I67" s="1"/>
      <c r="J67" s="1"/>
      <c r="K67" s="1"/>
      <c r="L67" s="1"/>
      <c r="M67" s="1"/>
      <c r="N67" s="1"/>
      <c r="O67" s="1"/>
      <c r="P67" s="1"/>
    </row>
    <row r="68" spans="2:16" x14ac:dyDescent="0.25">
      <c r="B68" s="2" t="s">
        <v>29</v>
      </c>
      <c r="C68" s="1"/>
      <c r="D68" s="1"/>
      <c r="E68" s="1"/>
      <c r="F68" s="1"/>
      <c r="G68" s="1"/>
      <c r="H68" s="1"/>
      <c r="I68" s="1"/>
      <c r="J68" s="1"/>
      <c r="K68" s="1"/>
      <c r="L68" s="1"/>
      <c r="M68" s="1"/>
      <c r="N68" s="1"/>
      <c r="O68" s="1"/>
      <c r="P68" s="1"/>
    </row>
    <row r="69" spans="2:16" x14ac:dyDescent="0.25">
      <c r="B69" s="2" t="s">
        <v>30</v>
      </c>
      <c r="C69" s="1"/>
      <c r="D69" s="1" t="s">
        <v>50</v>
      </c>
      <c r="E69" s="1"/>
      <c r="F69" s="1"/>
      <c r="G69" s="1"/>
      <c r="H69" s="1"/>
      <c r="I69" s="1"/>
      <c r="J69" s="1"/>
      <c r="K69" s="1"/>
      <c r="L69" s="1"/>
      <c r="M69" s="1"/>
      <c r="N69" s="1"/>
      <c r="O69" s="1"/>
      <c r="P69" s="1"/>
    </row>
    <row r="70" spans="2:16" x14ac:dyDescent="0.25">
      <c r="B70" s="2" t="s">
        <v>32</v>
      </c>
      <c r="C70" s="1"/>
      <c r="D70" s="1" t="s">
        <v>870</v>
      </c>
      <c r="E70" s="1"/>
      <c r="F70" s="1"/>
      <c r="G70" s="1"/>
      <c r="H70" s="1"/>
      <c r="I70" s="1"/>
      <c r="J70" s="1"/>
      <c r="K70" s="1"/>
      <c r="L70" s="1"/>
      <c r="M70" s="1"/>
      <c r="N70" s="1"/>
      <c r="O70" s="1"/>
      <c r="P70" s="1"/>
    </row>
    <row r="71" spans="2:16" x14ac:dyDescent="0.25">
      <c r="B71" s="2" t="s">
        <v>34</v>
      </c>
      <c r="C71" s="1"/>
      <c r="D71" s="1" t="s">
        <v>871</v>
      </c>
      <c r="E71" s="1"/>
      <c r="F71" s="1"/>
      <c r="G71" s="1"/>
      <c r="H71" s="1"/>
      <c r="I71" s="1"/>
      <c r="J71" s="1"/>
      <c r="K71" s="1"/>
      <c r="L71" s="1"/>
      <c r="M71" s="1"/>
      <c r="N71" s="1"/>
      <c r="O71" s="1"/>
      <c r="P71" s="1"/>
    </row>
    <row r="73" spans="2:16" x14ac:dyDescent="0.25">
      <c r="B73" s="2" t="s">
        <v>5</v>
      </c>
      <c r="C73" s="1"/>
      <c r="D73" s="1" t="s">
        <v>865</v>
      </c>
      <c r="E73" s="1"/>
      <c r="F73" s="1"/>
      <c r="G73" s="1"/>
      <c r="H73" s="1"/>
      <c r="I73" s="1"/>
      <c r="J73" s="1"/>
      <c r="K73" s="1"/>
      <c r="L73" s="1"/>
      <c r="M73" s="1"/>
      <c r="N73" s="1"/>
      <c r="O73" s="1"/>
      <c r="P73" s="1"/>
    </row>
    <row r="74" spans="2:16" x14ac:dyDescent="0.25">
      <c r="B74" s="2" t="s">
        <v>7</v>
      </c>
      <c r="C74" s="1"/>
      <c r="D74" s="1" t="s">
        <v>149</v>
      </c>
      <c r="E74" s="1"/>
      <c r="F74" s="1"/>
      <c r="G74" s="1"/>
      <c r="H74" s="1"/>
      <c r="I74" s="1"/>
      <c r="J74" s="1"/>
      <c r="K74" s="1"/>
      <c r="L74" s="1"/>
      <c r="M74" s="1"/>
      <c r="N74" s="1"/>
      <c r="O74" s="1"/>
      <c r="P74" s="1"/>
    </row>
    <row r="75" spans="2:16" x14ac:dyDescent="0.25">
      <c r="B75" s="2" t="s">
        <v>9</v>
      </c>
      <c r="C75" s="1"/>
      <c r="D75" s="1" t="s">
        <v>872</v>
      </c>
      <c r="E75" s="1"/>
      <c r="F75" s="1"/>
      <c r="G75" s="1"/>
      <c r="H75" s="1"/>
      <c r="I75" s="1"/>
      <c r="J75" s="1"/>
      <c r="K75" s="1"/>
      <c r="L75" s="1"/>
      <c r="M75" s="1"/>
      <c r="N75" s="1"/>
      <c r="O75" s="1"/>
      <c r="P75" s="1"/>
    </row>
    <row r="76" spans="2:16" x14ac:dyDescent="0.25">
      <c r="B76" s="2" t="s">
        <v>11</v>
      </c>
      <c r="C76" s="1"/>
      <c r="D76" s="1" t="s">
        <v>873</v>
      </c>
      <c r="E76" s="1"/>
      <c r="F76" s="1"/>
      <c r="G76" s="1"/>
      <c r="H76" s="1"/>
      <c r="I76" s="1"/>
      <c r="J76" s="1"/>
      <c r="K76" s="1"/>
      <c r="L76" s="1"/>
      <c r="M76" s="1"/>
      <c r="N76" s="1"/>
      <c r="O76" s="1"/>
      <c r="P76" s="1"/>
    </row>
    <row r="77" spans="2:16" x14ac:dyDescent="0.25">
      <c r="B77" s="2" t="s">
        <v>13</v>
      </c>
      <c r="C77" s="1"/>
      <c r="D77" s="1" t="s">
        <v>874</v>
      </c>
      <c r="E77" s="1"/>
      <c r="F77" s="1"/>
      <c r="G77" s="1"/>
      <c r="H77" s="1"/>
      <c r="I77" s="1"/>
      <c r="J77" s="1"/>
      <c r="K77" s="1"/>
      <c r="L77" s="1"/>
      <c r="M77" s="1"/>
      <c r="N77" s="1"/>
      <c r="O77" s="1"/>
      <c r="P77" s="1"/>
    </row>
    <row r="78" spans="2:16" x14ac:dyDescent="0.25">
      <c r="B78" s="2" t="s">
        <v>15</v>
      </c>
      <c r="C78" s="1"/>
      <c r="D78" s="1"/>
      <c r="E78" s="1"/>
      <c r="F78" s="1"/>
      <c r="G78" s="1"/>
      <c r="H78" s="1"/>
      <c r="I78" s="1"/>
      <c r="J78" s="1"/>
      <c r="K78" s="1"/>
      <c r="L78" s="1"/>
      <c r="M78" s="1"/>
      <c r="N78" s="1"/>
      <c r="O78" s="1"/>
      <c r="P78" s="1"/>
    </row>
    <row r="79" spans="2:16" x14ac:dyDescent="0.25">
      <c r="B79" s="2" t="s">
        <v>16</v>
      </c>
      <c r="C79" s="1"/>
      <c r="D79" s="1"/>
      <c r="E79" s="1"/>
      <c r="F79" s="1"/>
      <c r="G79" s="1"/>
      <c r="H79" s="1"/>
      <c r="I79" s="1"/>
      <c r="J79" s="1"/>
      <c r="K79" s="1"/>
      <c r="L79" s="1"/>
      <c r="M79" s="1"/>
      <c r="N79" s="1"/>
      <c r="O79" s="1"/>
      <c r="P79" s="1"/>
    </row>
    <row r="80" spans="2:16" x14ac:dyDescent="0.25">
      <c r="B80" s="2" t="s">
        <v>17</v>
      </c>
      <c r="C80" s="1"/>
      <c r="D80" s="1"/>
      <c r="E80" s="1"/>
      <c r="F80" s="1"/>
      <c r="G80" s="1"/>
      <c r="H80" s="1"/>
      <c r="I80" s="1"/>
      <c r="J80" s="1"/>
      <c r="K80" s="1"/>
      <c r="L80" s="1"/>
      <c r="M80" s="1"/>
      <c r="N80" s="1"/>
      <c r="O80" s="1"/>
      <c r="P80" s="1"/>
    </row>
    <row r="81" spans="2:16" x14ac:dyDescent="0.25">
      <c r="B81" s="2" t="s">
        <v>18</v>
      </c>
      <c r="C81" s="1"/>
      <c r="D81" s="1" t="s">
        <v>869</v>
      </c>
      <c r="E81" s="1"/>
      <c r="F81" s="1"/>
      <c r="G81" s="1"/>
      <c r="H81" s="1"/>
      <c r="I81" s="1"/>
      <c r="J81" s="1"/>
      <c r="K81" s="1"/>
      <c r="L81" s="1"/>
      <c r="M81" s="1"/>
      <c r="N81" s="1"/>
      <c r="O81" s="1"/>
      <c r="P81" s="1"/>
    </row>
    <row r="82" spans="2:16" x14ac:dyDescent="0.25">
      <c r="B82" s="2" t="s">
        <v>20</v>
      </c>
      <c r="C82" s="1"/>
      <c r="D82" s="1">
        <v>335</v>
      </c>
      <c r="E82" s="1"/>
      <c r="F82" s="1"/>
      <c r="G82" s="1"/>
      <c r="H82" s="1"/>
      <c r="I82" s="1"/>
      <c r="J82" s="1"/>
      <c r="K82" s="1"/>
      <c r="L82" s="1"/>
      <c r="M82" s="1"/>
      <c r="N82" s="1"/>
      <c r="O82" s="1"/>
      <c r="P82" s="1"/>
    </row>
    <row r="83" spans="2:16" x14ac:dyDescent="0.25">
      <c r="B83" s="2" t="s">
        <v>21</v>
      </c>
      <c r="C83" s="1"/>
      <c r="D83" s="1">
        <v>30</v>
      </c>
      <c r="E83" s="1"/>
      <c r="F83" s="1"/>
      <c r="G83" s="1"/>
      <c r="H83" s="1"/>
      <c r="I83" s="1"/>
      <c r="J83" s="1"/>
      <c r="K83" s="1"/>
      <c r="L83" s="1"/>
      <c r="M83" s="1"/>
      <c r="N83" s="1"/>
      <c r="O83" s="1"/>
      <c r="P83" s="1"/>
    </row>
    <row r="84" spans="2:16" x14ac:dyDescent="0.25">
      <c r="B84" s="2" t="s">
        <v>22</v>
      </c>
      <c r="C84" s="1"/>
      <c r="D84" s="1">
        <v>273</v>
      </c>
      <c r="E84" s="1"/>
      <c r="F84" s="1"/>
      <c r="G84" s="1"/>
      <c r="H84" s="1"/>
      <c r="I84" s="1"/>
      <c r="J84" s="1"/>
      <c r="K84" s="1"/>
      <c r="L84" s="1"/>
      <c r="M84" s="1"/>
      <c r="N84" s="1"/>
      <c r="O84" s="1"/>
      <c r="P84" s="1"/>
    </row>
    <row r="85" spans="2:16" x14ac:dyDescent="0.25">
      <c r="B85" s="2" t="s">
        <v>23</v>
      </c>
      <c r="C85" s="1"/>
      <c r="D85" s="1" t="s">
        <v>24</v>
      </c>
      <c r="E85" s="1"/>
      <c r="F85" s="1"/>
      <c r="G85" s="1"/>
      <c r="H85" s="1"/>
      <c r="I85" s="1"/>
      <c r="J85" s="1"/>
      <c r="K85" s="1"/>
      <c r="L85" s="1"/>
      <c r="M85" s="1"/>
      <c r="N85" s="1"/>
      <c r="O85" s="1"/>
      <c r="P85" s="1"/>
    </row>
    <row r="86" spans="2:16" x14ac:dyDescent="0.25">
      <c r="B86" s="2" t="s">
        <v>25</v>
      </c>
      <c r="C86" s="1"/>
      <c r="D86" s="1" t="s">
        <v>40</v>
      </c>
      <c r="E86" s="1"/>
      <c r="F86" s="1"/>
      <c r="G86" s="1"/>
      <c r="H86" s="1"/>
      <c r="I86" s="1"/>
      <c r="J86" s="1"/>
      <c r="K86" s="1"/>
      <c r="L86" s="1"/>
      <c r="M86" s="1"/>
      <c r="N86" s="1"/>
      <c r="O86" s="1"/>
      <c r="P86" s="1"/>
    </row>
    <row r="87" spans="2:16" x14ac:dyDescent="0.25">
      <c r="B87" s="2" t="s">
        <v>27</v>
      </c>
      <c r="C87" s="1"/>
      <c r="D87" s="1" t="s">
        <v>1269</v>
      </c>
      <c r="E87" s="1"/>
      <c r="F87" s="1"/>
      <c r="G87" s="1"/>
      <c r="H87" s="1"/>
      <c r="I87" s="1"/>
      <c r="J87" s="1"/>
      <c r="K87" s="1"/>
      <c r="L87" s="1"/>
      <c r="M87" s="1"/>
      <c r="N87" s="1"/>
      <c r="O87" s="1"/>
      <c r="P87" s="1"/>
    </row>
    <row r="88" spans="2:16" x14ac:dyDescent="0.25">
      <c r="B88" s="2" t="s">
        <v>29</v>
      </c>
      <c r="C88" s="1"/>
      <c r="D88" s="1"/>
      <c r="E88" s="1"/>
      <c r="F88" s="1"/>
      <c r="G88" s="1"/>
      <c r="H88" s="1"/>
      <c r="I88" s="1"/>
      <c r="J88" s="1"/>
      <c r="K88" s="1"/>
      <c r="L88" s="1"/>
      <c r="M88" s="1"/>
      <c r="N88" s="1"/>
      <c r="O88" s="1"/>
      <c r="P88" s="1"/>
    </row>
    <row r="89" spans="2:16" x14ac:dyDescent="0.25">
      <c r="B89" s="2" t="s">
        <v>30</v>
      </c>
      <c r="C89" s="1"/>
      <c r="D89" s="1" t="s">
        <v>50</v>
      </c>
      <c r="E89" s="1"/>
      <c r="F89" s="1"/>
      <c r="G89" s="1"/>
      <c r="H89" s="1"/>
      <c r="I89" s="1"/>
      <c r="J89" s="1"/>
      <c r="K89" s="1"/>
      <c r="L89" s="1"/>
      <c r="M89" s="1"/>
      <c r="N89" s="1"/>
      <c r="O89" s="1"/>
      <c r="P89" s="1"/>
    </row>
    <row r="90" spans="2:16" x14ac:dyDescent="0.25">
      <c r="B90" s="2" t="s">
        <v>32</v>
      </c>
      <c r="C90" s="1"/>
      <c r="D90" s="1" t="s">
        <v>870</v>
      </c>
      <c r="E90" s="1"/>
      <c r="F90" s="1"/>
      <c r="G90" s="1"/>
      <c r="H90" s="1"/>
      <c r="I90" s="1"/>
      <c r="J90" s="1"/>
      <c r="K90" s="1"/>
      <c r="L90" s="1"/>
      <c r="M90" s="1"/>
      <c r="N90" s="1"/>
      <c r="O90" s="1"/>
      <c r="P90" s="1"/>
    </row>
    <row r="91" spans="2:16" x14ac:dyDescent="0.25">
      <c r="B91" s="2" t="s">
        <v>34</v>
      </c>
      <c r="C91" s="1"/>
      <c r="D91" s="1" t="s">
        <v>871</v>
      </c>
      <c r="E91" s="1"/>
      <c r="F91" s="1"/>
      <c r="G91" s="1"/>
      <c r="H91" s="1"/>
      <c r="I91" s="1"/>
      <c r="J91" s="1"/>
      <c r="K91" s="1"/>
      <c r="L91" s="1"/>
      <c r="M91" s="1"/>
      <c r="N91" s="1"/>
      <c r="O91" s="1"/>
      <c r="P91" s="1"/>
    </row>
    <row r="93" spans="2:16" x14ac:dyDescent="0.25">
      <c r="B93" s="2" t="s">
        <v>5</v>
      </c>
      <c r="C93" s="1"/>
      <c r="D93" s="1" t="s">
        <v>865</v>
      </c>
      <c r="E93" s="1"/>
      <c r="F93" s="1"/>
      <c r="G93" s="1"/>
      <c r="H93" s="1"/>
      <c r="I93" s="1"/>
      <c r="J93" s="1"/>
      <c r="K93" s="1"/>
      <c r="L93" s="1"/>
      <c r="M93" s="1"/>
      <c r="N93" s="1"/>
      <c r="O93" s="1"/>
      <c r="P93" s="1"/>
    </row>
    <row r="94" spans="2:16" x14ac:dyDescent="0.25">
      <c r="B94" s="2" t="s">
        <v>7</v>
      </c>
      <c r="C94" s="1"/>
      <c r="D94" s="1" t="s">
        <v>149</v>
      </c>
      <c r="E94" s="1"/>
      <c r="F94" s="1"/>
      <c r="G94" s="1"/>
      <c r="H94" s="1"/>
      <c r="I94" s="1"/>
      <c r="J94" s="1"/>
      <c r="K94" s="1"/>
      <c r="L94" s="1"/>
      <c r="M94" s="1"/>
      <c r="N94" s="1"/>
      <c r="O94" s="1"/>
      <c r="P94" s="1"/>
    </row>
    <row r="95" spans="2:16" x14ac:dyDescent="0.25">
      <c r="B95" s="2" t="s">
        <v>9</v>
      </c>
      <c r="C95" s="1"/>
      <c r="D95" s="1" t="s">
        <v>875</v>
      </c>
      <c r="E95" s="1"/>
      <c r="F95" s="1"/>
      <c r="G95" s="1"/>
      <c r="H95" s="1"/>
      <c r="I95" s="1"/>
      <c r="J95" s="1"/>
      <c r="K95" s="1"/>
      <c r="L95" s="1"/>
      <c r="M95" s="1"/>
      <c r="N95" s="1"/>
      <c r="O95" s="1"/>
      <c r="P95" s="1"/>
    </row>
    <row r="96" spans="2:16" x14ac:dyDescent="0.25">
      <c r="B96" s="2" t="s">
        <v>11</v>
      </c>
      <c r="C96" s="1"/>
      <c r="D96" s="1" t="s">
        <v>876</v>
      </c>
      <c r="E96" s="1"/>
      <c r="F96" s="1"/>
      <c r="G96" s="1"/>
      <c r="H96" s="1"/>
      <c r="I96" s="1"/>
      <c r="J96" s="1"/>
      <c r="K96" s="1"/>
      <c r="L96" s="1"/>
      <c r="M96" s="1"/>
      <c r="N96" s="1"/>
      <c r="O96" s="1"/>
      <c r="P96" s="1"/>
    </row>
    <row r="97" spans="2:16" x14ac:dyDescent="0.25">
      <c r="B97" s="2" t="s">
        <v>13</v>
      </c>
      <c r="C97" s="1"/>
      <c r="D97" s="1" t="s">
        <v>877</v>
      </c>
      <c r="E97" s="1"/>
      <c r="F97" s="1"/>
      <c r="G97" s="1"/>
      <c r="H97" s="1"/>
      <c r="I97" s="1"/>
      <c r="J97" s="1"/>
      <c r="K97" s="1"/>
      <c r="L97" s="1"/>
      <c r="M97" s="1"/>
      <c r="N97" s="1"/>
      <c r="O97" s="1"/>
      <c r="P97" s="1"/>
    </row>
    <row r="98" spans="2:16" x14ac:dyDescent="0.25">
      <c r="B98" s="2" t="s">
        <v>15</v>
      </c>
      <c r="C98" s="1"/>
      <c r="D98" s="1"/>
      <c r="E98" s="1"/>
      <c r="F98" s="1"/>
      <c r="G98" s="1"/>
      <c r="H98" s="1"/>
      <c r="I98" s="1"/>
      <c r="J98" s="1"/>
      <c r="K98" s="1"/>
      <c r="L98" s="1"/>
      <c r="M98" s="1"/>
      <c r="N98" s="1"/>
      <c r="O98" s="1"/>
      <c r="P98" s="1"/>
    </row>
    <row r="99" spans="2:16" x14ac:dyDescent="0.25">
      <c r="B99" s="2" t="s">
        <v>16</v>
      </c>
      <c r="C99" s="1"/>
      <c r="D99" s="1"/>
      <c r="E99" s="1"/>
      <c r="F99" s="1"/>
      <c r="G99" s="1"/>
      <c r="H99" s="1"/>
      <c r="I99" s="1"/>
      <c r="J99" s="1"/>
      <c r="K99" s="1"/>
      <c r="L99" s="1"/>
      <c r="M99" s="1"/>
      <c r="N99" s="1"/>
      <c r="O99" s="1"/>
      <c r="P99" s="1"/>
    </row>
    <row r="100" spans="2:16" x14ac:dyDescent="0.25">
      <c r="B100" s="2" t="s">
        <v>17</v>
      </c>
      <c r="C100" s="1"/>
      <c r="D100" s="1"/>
      <c r="E100" s="1"/>
      <c r="F100" s="1"/>
      <c r="G100" s="1"/>
      <c r="H100" s="1"/>
      <c r="I100" s="1"/>
      <c r="J100" s="1"/>
      <c r="K100" s="1"/>
      <c r="L100" s="1"/>
      <c r="M100" s="1"/>
      <c r="N100" s="1"/>
      <c r="O100" s="1"/>
      <c r="P100" s="1"/>
    </row>
    <row r="101" spans="2:16" x14ac:dyDescent="0.25">
      <c r="B101" s="2" t="s">
        <v>18</v>
      </c>
      <c r="C101" s="1"/>
      <c r="D101" s="1" t="s">
        <v>869</v>
      </c>
      <c r="E101" s="1"/>
      <c r="F101" s="1"/>
      <c r="G101" s="1"/>
      <c r="H101" s="1"/>
      <c r="I101" s="1"/>
      <c r="J101" s="1"/>
      <c r="K101" s="1"/>
      <c r="L101" s="1"/>
      <c r="M101" s="1"/>
      <c r="N101" s="1"/>
      <c r="O101" s="1"/>
      <c r="P101" s="1"/>
    </row>
    <row r="102" spans="2:16" x14ac:dyDescent="0.25">
      <c r="B102" s="2" t="s">
        <v>20</v>
      </c>
      <c r="C102" s="1"/>
      <c r="D102" s="1">
        <v>335</v>
      </c>
      <c r="E102" s="1"/>
      <c r="F102" s="1"/>
      <c r="G102" s="1"/>
      <c r="H102" s="1"/>
      <c r="I102" s="1"/>
      <c r="J102" s="1"/>
      <c r="K102" s="1"/>
      <c r="L102" s="1"/>
      <c r="M102" s="1"/>
      <c r="N102" s="1"/>
      <c r="O102" s="1"/>
      <c r="P102" s="1"/>
    </row>
    <row r="103" spans="2:16" x14ac:dyDescent="0.25">
      <c r="B103" s="2" t="s">
        <v>21</v>
      </c>
      <c r="C103" s="1"/>
      <c r="D103" s="1">
        <v>30</v>
      </c>
      <c r="E103" s="1"/>
      <c r="F103" s="1"/>
      <c r="G103" s="1"/>
      <c r="H103" s="1"/>
      <c r="I103" s="1"/>
      <c r="J103" s="1"/>
      <c r="K103" s="1"/>
      <c r="L103" s="1"/>
      <c r="M103" s="1"/>
      <c r="N103" s="1"/>
      <c r="O103" s="1"/>
      <c r="P103" s="1"/>
    </row>
    <row r="104" spans="2:16" x14ac:dyDescent="0.25">
      <c r="B104" s="2" t="s">
        <v>22</v>
      </c>
      <c r="C104" s="1"/>
      <c r="D104" s="1">
        <v>273</v>
      </c>
      <c r="E104" s="1"/>
      <c r="F104" s="1"/>
      <c r="G104" s="1"/>
      <c r="H104" s="1"/>
      <c r="I104" s="1"/>
      <c r="J104" s="1"/>
      <c r="K104" s="1"/>
      <c r="L104" s="1"/>
      <c r="M104" s="1"/>
      <c r="N104" s="1"/>
      <c r="O104" s="1"/>
      <c r="P104" s="1"/>
    </row>
    <row r="105" spans="2:16" x14ac:dyDescent="0.25">
      <c r="B105" s="2" t="s">
        <v>23</v>
      </c>
      <c r="C105" s="1"/>
      <c r="D105" s="1" t="s">
        <v>24</v>
      </c>
      <c r="E105" s="1"/>
      <c r="F105" s="1"/>
      <c r="G105" s="1"/>
      <c r="H105" s="1"/>
      <c r="I105" s="1"/>
      <c r="J105" s="1"/>
      <c r="K105" s="1"/>
      <c r="L105" s="1"/>
      <c r="M105" s="1"/>
      <c r="N105" s="1"/>
      <c r="O105" s="1"/>
      <c r="P105" s="1"/>
    </row>
    <row r="106" spans="2:16" x14ac:dyDescent="0.25">
      <c r="B106" s="2" t="s">
        <v>25</v>
      </c>
      <c r="C106" s="1"/>
      <c r="D106" s="1" t="s">
        <v>40</v>
      </c>
      <c r="E106" s="1"/>
      <c r="F106" s="1"/>
      <c r="G106" s="1"/>
      <c r="H106" s="1"/>
      <c r="I106" s="1"/>
      <c r="J106" s="1"/>
      <c r="K106" s="1"/>
      <c r="L106" s="1"/>
      <c r="M106" s="1"/>
      <c r="N106" s="1"/>
      <c r="O106" s="1"/>
      <c r="P106" s="1"/>
    </row>
    <row r="107" spans="2:16" x14ac:dyDescent="0.25">
      <c r="B107" s="2" t="s">
        <v>27</v>
      </c>
      <c r="C107" s="1"/>
      <c r="D107" s="1" t="s">
        <v>1269</v>
      </c>
      <c r="E107" s="1"/>
      <c r="F107" s="1"/>
      <c r="G107" s="1"/>
      <c r="H107" s="1"/>
      <c r="I107" s="1"/>
      <c r="J107" s="1"/>
      <c r="K107" s="1"/>
      <c r="L107" s="1"/>
      <c r="M107" s="1"/>
      <c r="N107" s="1"/>
      <c r="O107" s="1"/>
      <c r="P107" s="1"/>
    </row>
    <row r="108" spans="2:16" x14ac:dyDescent="0.25">
      <c r="B108" s="2" t="s">
        <v>29</v>
      </c>
      <c r="C108" s="1"/>
      <c r="D108" s="1"/>
      <c r="E108" s="1"/>
      <c r="F108" s="1"/>
      <c r="G108" s="1"/>
      <c r="H108" s="1"/>
      <c r="I108" s="1"/>
      <c r="J108" s="1"/>
      <c r="K108" s="1"/>
      <c r="L108" s="1"/>
      <c r="M108" s="1"/>
      <c r="N108" s="1"/>
      <c r="O108" s="1"/>
      <c r="P108" s="1"/>
    </row>
    <row r="109" spans="2:16" x14ac:dyDescent="0.25">
      <c r="B109" s="2" t="s">
        <v>30</v>
      </c>
      <c r="C109" s="1"/>
      <c r="D109" s="1" t="s">
        <v>50</v>
      </c>
      <c r="E109" s="1"/>
      <c r="F109" s="1"/>
      <c r="G109" s="1"/>
      <c r="H109" s="1"/>
      <c r="I109" s="1"/>
      <c r="J109" s="1"/>
      <c r="K109" s="1"/>
      <c r="L109" s="1"/>
      <c r="M109" s="1"/>
      <c r="N109" s="1"/>
      <c r="O109" s="1"/>
      <c r="P109" s="1"/>
    </row>
    <row r="110" spans="2:16" x14ac:dyDescent="0.25">
      <c r="B110" s="2" t="s">
        <v>32</v>
      </c>
      <c r="C110" s="1"/>
      <c r="D110" s="1" t="s">
        <v>870</v>
      </c>
      <c r="E110" s="1"/>
      <c r="F110" s="1"/>
      <c r="G110" s="1"/>
      <c r="H110" s="1"/>
      <c r="I110" s="1"/>
      <c r="J110" s="1"/>
      <c r="K110" s="1"/>
      <c r="L110" s="1"/>
      <c r="M110" s="1"/>
      <c r="N110" s="1"/>
      <c r="O110" s="1"/>
      <c r="P110" s="1"/>
    </row>
    <row r="111" spans="2:16" x14ac:dyDescent="0.25">
      <c r="B111" s="2" t="s">
        <v>34</v>
      </c>
      <c r="C111" s="1"/>
      <c r="D111" s="1" t="s">
        <v>871</v>
      </c>
      <c r="E111" s="1"/>
      <c r="F111" s="1"/>
      <c r="G111" s="1"/>
      <c r="H111" s="1"/>
      <c r="I111" s="1"/>
      <c r="J111" s="1"/>
      <c r="K111" s="1"/>
      <c r="L111" s="1"/>
      <c r="M111" s="1"/>
      <c r="N111" s="1"/>
      <c r="O111" s="1"/>
      <c r="P111" s="1"/>
    </row>
    <row r="113" spans="2:16" x14ac:dyDescent="0.25">
      <c r="B113" s="2" t="s">
        <v>5</v>
      </c>
      <c r="C113" s="1"/>
      <c r="D113" s="1" t="s">
        <v>865</v>
      </c>
      <c r="E113" s="1"/>
      <c r="F113" s="1"/>
      <c r="G113" s="1"/>
      <c r="H113" s="1"/>
      <c r="I113" s="1"/>
      <c r="J113" s="1"/>
      <c r="K113" s="1"/>
      <c r="L113" s="1"/>
      <c r="M113" s="1"/>
      <c r="N113" s="1"/>
      <c r="O113" s="1"/>
      <c r="P113" s="1"/>
    </row>
    <row r="114" spans="2:16" x14ac:dyDescent="0.25">
      <c r="B114" s="2" t="s">
        <v>7</v>
      </c>
      <c r="C114" s="1"/>
      <c r="D114" s="1" t="s">
        <v>149</v>
      </c>
      <c r="E114" s="1"/>
      <c r="F114" s="1"/>
      <c r="G114" s="1"/>
      <c r="H114" s="1"/>
      <c r="I114" s="1"/>
      <c r="J114" s="1"/>
      <c r="K114" s="1"/>
      <c r="L114" s="1"/>
      <c r="M114" s="1"/>
      <c r="N114" s="1"/>
      <c r="O114" s="1"/>
      <c r="P114" s="1"/>
    </row>
    <row r="115" spans="2:16" x14ac:dyDescent="0.25">
      <c r="B115" s="2" t="s">
        <v>9</v>
      </c>
      <c r="C115" s="1"/>
      <c r="D115" s="1" t="s">
        <v>878</v>
      </c>
      <c r="E115" s="1"/>
      <c r="F115" s="1"/>
      <c r="G115" s="1"/>
      <c r="H115" s="1"/>
      <c r="I115" s="1"/>
      <c r="J115" s="1"/>
      <c r="K115" s="1"/>
      <c r="L115" s="1"/>
      <c r="M115" s="1"/>
      <c r="N115" s="1"/>
      <c r="O115" s="1"/>
      <c r="P115" s="1"/>
    </row>
    <row r="116" spans="2:16" x14ac:dyDescent="0.25">
      <c r="B116" s="2" t="s">
        <v>11</v>
      </c>
      <c r="C116" s="1"/>
      <c r="D116" s="1" t="s">
        <v>879</v>
      </c>
      <c r="E116" s="1"/>
      <c r="F116" s="1"/>
      <c r="G116" s="1"/>
      <c r="H116" s="1"/>
      <c r="I116" s="1"/>
      <c r="J116" s="1"/>
      <c r="K116" s="1"/>
      <c r="L116" s="1"/>
      <c r="M116" s="1"/>
      <c r="N116" s="1"/>
      <c r="O116" s="1"/>
      <c r="P116" s="1"/>
    </row>
    <row r="117" spans="2:16" x14ac:dyDescent="0.25">
      <c r="B117" s="2" t="s">
        <v>13</v>
      </c>
      <c r="C117" s="1"/>
      <c r="D117" s="1" t="s">
        <v>880</v>
      </c>
      <c r="E117" s="1"/>
      <c r="F117" s="1"/>
      <c r="G117" s="1"/>
      <c r="H117" s="1"/>
      <c r="I117" s="1"/>
      <c r="J117" s="1"/>
      <c r="K117" s="1"/>
      <c r="L117" s="1"/>
      <c r="M117" s="1"/>
      <c r="N117" s="1"/>
      <c r="O117" s="1"/>
      <c r="P117" s="1"/>
    </row>
    <row r="118" spans="2:16" x14ac:dyDescent="0.25">
      <c r="B118" s="2" t="s">
        <v>15</v>
      </c>
      <c r="C118" s="1"/>
      <c r="D118" s="1"/>
      <c r="E118" s="1"/>
      <c r="F118" s="1"/>
      <c r="G118" s="1"/>
      <c r="H118" s="1"/>
      <c r="I118" s="1"/>
      <c r="J118" s="1"/>
      <c r="K118" s="1"/>
      <c r="L118" s="1"/>
      <c r="M118" s="1"/>
      <c r="N118" s="1"/>
      <c r="O118" s="1"/>
      <c r="P118" s="1"/>
    </row>
    <row r="119" spans="2:16" x14ac:dyDescent="0.25">
      <c r="B119" s="2" t="s">
        <v>16</v>
      </c>
      <c r="C119" s="1"/>
      <c r="D119" s="1"/>
      <c r="E119" s="1"/>
      <c r="F119" s="1"/>
      <c r="G119" s="1"/>
      <c r="H119" s="1"/>
      <c r="I119" s="1"/>
      <c r="J119" s="1"/>
      <c r="K119" s="1"/>
      <c r="L119" s="1"/>
      <c r="M119" s="1"/>
      <c r="N119" s="1"/>
      <c r="O119" s="1"/>
      <c r="P119" s="1"/>
    </row>
    <row r="120" spans="2:16" x14ac:dyDescent="0.25">
      <c r="B120" s="2" t="s">
        <v>17</v>
      </c>
      <c r="C120" s="1"/>
      <c r="D120" s="1"/>
      <c r="E120" s="1"/>
      <c r="F120" s="1"/>
      <c r="G120" s="1"/>
      <c r="H120" s="1"/>
      <c r="I120" s="1"/>
      <c r="J120" s="1"/>
      <c r="K120" s="1"/>
      <c r="L120" s="1"/>
      <c r="M120" s="1"/>
      <c r="N120" s="1"/>
      <c r="O120" s="1"/>
      <c r="P120" s="1"/>
    </row>
    <row r="121" spans="2:16" x14ac:dyDescent="0.25">
      <c r="B121" s="2" t="s">
        <v>18</v>
      </c>
      <c r="C121" s="1"/>
      <c r="D121" s="1" t="s">
        <v>881</v>
      </c>
      <c r="E121" s="1"/>
      <c r="F121" s="1"/>
      <c r="G121" s="1"/>
      <c r="H121" s="1"/>
      <c r="I121" s="1"/>
      <c r="J121" s="1"/>
      <c r="K121" s="1"/>
      <c r="L121" s="1"/>
      <c r="M121" s="1"/>
      <c r="N121" s="1"/>
      <c r="O121" s="1"/>
      <c r="P121" s="1"/>
    </row>
    <row r="122" spans="2:16" x14ac:dyDescent="0.25">
      <c r="B122" s="2" t="s">
        <v>20</v>
      </c>
      <c r="C122" s="1"/>
      <c r="D122" s="1">
        <v>80</v>
      </c>
      <c r="E122" s="1"/>
      <c r="F122" s="1"/>
      <c r="G122" s="1"/>
      <c r="H122" s="1"/>
      <c r="I122" s="1"/>
      <c r="J122" s="1"/>
      <c r="K122" s="1"/>
      <c r="L122" s="1"/>
      <c r="M122" s="1"/>
      <c r="N122" s="1"/>
      <c r="O122" s="1"/>
      <c r="P122" s="1"/>
    </row>
    <row r="123" spans="2:16" x14ac:dyDescent="0.25">
      <c r="B123" s="2" t="s">
        <v>21</v>
      </c>
      <c r="C123" s="1"/>
      <c r="D123" s="1">
        <v>5</v>
      </c>
      <c r="E123" s="1"/>
      <c r="F123" s="1"/>
      <c r="G123" s="1"/>
      <c r="H123" s="1"/>
      <c r="I123" s="1"/>
      <c r="J123" s="1"/>
      <c r="K123" s="1"/>
      <c r="L123" s="1"/>
      <c r="M123" s="1"/>
      <c r="N123" s="1"/>
      <c r="O123" s="1"/>
      <c r="P123" s="1"/>
    </row>
    <row r="124" spans="2:16" x14ac:dyDescent="0.25">
      <c r="B124" s="2" t="s">
        <v>22</v>
      </c>
      <c r="C124" s="1"/>
      <c r="D124" s="1">
        <v>90</v>
      </c>
      <c r="E124" s="1"/>
      <c r="F124" s="1"/>
      <c r="G124" s="1"/>
      <c r="H124" s="1"/>
      <c r="I124" s="1"/>
      <c r="J124" s="1"/>
      <c r="K124" s="1"/>
      <c r="L124" s="1"/>
      <c r="M124" s="1"/>
      <c r="N124" s="1"/>
      <c r="O124" s="1"/>
      <c r="P124" s="1"/>
    </row>
    <row r="125" spans="2:16" x14ac:dyDescent="0.25">
      <c r="B125" s="2" t="s">
        <v>23</v>
      </c>
      <c r="C125" s="1"/>
      <c r="D125" s="1" t="s">
        <v>49</v>
      </c>
      <c r="E125" s="1"/>
      <c r="F125" s="1"/>
      <c r="G125" s="1"/>
      <c r="H125" s="1"/>
      <c r="I125" s="1"/>
      <c r="J125" s="1"/>
      <c r="K125" s="1"/>
      <c r="L125" s="1"/>
      <c r="M125" s="1"/>
      <c r="N125" s="1"/>
      <c r="O125" s="1"/>
      <c r="P125" s="1"/>
    </row>
    <row r="126" spans="2:16" x14ac:dyDescent="0.25">
      <c r="B126" s="2" t="s">
        <v>25</v>
      </c>
      <c r="C126" s="1"/>
      <c r="D126" s="1" t="s">
        <v>26</v>
      </c>
      <c r="E126" s="1"/>
      <c r="F126" s="1"/>
      <c r="G126" s="1"/>
      <c r="H126" s="1"/>
      <c r="I126" s="1"/>
      <c r="J126" s="1"/>
      <c r="K126" s="1"/>
      <c r="L126" s="1"/>
      <c r="M126" s="1"/>
      <c r="N126" s="1"/>
      <c r="O126" s="1"/>
      <c r="P126" s="1"/>
    </row>
    <row r="127" spans="2:16" x14ac:dyDescent="0.25">
      <c r="B127" s="2" t="s">
        <v>27</v>
      </c>
      <c r="C127" s="1"/>
      <c r="D127" s="1" t="s">
        <v>1269</v>
      </c>
      <c r="E127" s="1"/>
      <c r="F127" s="1"/>
      <c r="G127" s="1"/>
      <c r="H127" s="1"/>
      <c r="I127" s="1"/>
      <c r="J127" s="1"/>
      <c r="K127" s="1"/>
      <c r="L127" s="1"/>
      <c r="M127" s="1"/>
      <c r="N127" s="1"/>
      <c r="O127" s="1"/>
      <c r="P127" s="1"/>
    </row>
    <row r="128" spans="2:16" x14ac:dyDescent="0.25">
      <c r="B128" s="2" t="s">
        <v>29</v>
      </c>
      <c r="C128" s="1"/>
      <c r="D128" s="1"/>
      <c r="E128" s="1"/>
      <c r="F128" s="1"/>
      <c r="G128" s="1"/>
      <c r="H128" s="1"/>
      <c r="I128" s="1"/>
      <c r="J128" s="1"/>
      <c r="K128" s="1"/>
      <c r="L128" s="1"/>
      <c r="M128" s="1"/>
      <c r="N128" s="1"/>
      <c r="O128" s="1"/>
      <c r="P128" s="1"/>
    </row>
    <row r="129" spans="2:16" x14ac:dyDescent="0.25">
      <c r="B129" s="2" t="s">
        <v>30</v>
      </c>
      <c r="C129" s="1"/>
      <c r="D129" s="1" t="s">
        <v>50</v>
      </c>
      <c r="E129" s="1"/>
      <c r="F129" s="1"/>
      <c r="G129" s="1"/>
      <c r="H129" s="1"/>
      <c r="I129" s="1"/>
      <c r="J129" s="1"/>
      <c r="K129" s="1"/>
      <c r="L129" s="1"/>
      <c r="M129" s="1"/>
      <c r="N129" s="1"/>
      <c r="O129" s="1"/>
      <c r="P129" s="1"/>
    </row>
    <row r="130" spans="2:16" x14ac:dyDescent="0.25">
      <c r="B130" s="2" t="s">
        <v>32</v>
      </c>
      <c r="C130" s="1"/>
      <c r="D130" s="1" t="s">
        <v>882</v>
      </c>
      <c r="E130" s="1"/>
      <c r="F130" s="1"/>
      <c r="G130" s="1"/>
      <c r="H130" s="1"/>
      <c r="I130" s="1"/>
      <c r="J130" s="1"/>
      <c r="K130" s="1"/>
      <c r="L130" s="1"/>
      <c r="M130" s="1"/>
      <c r="N130" s="1"/>
      <c r="O130" s="1"/>
      <c r="P130" s="1"/>
    </row>
    <row r="131" spans="2:16" x14ac:dyDescent="0.25">
      <c r="B131" s="2" t="s">
        <v>34</v>
      </c>
      <c r="C131" s="1"/>
      <c r="D131" s="1" t="s">
        <v>871</v>
      </c>
      <c r="E131" s="1"/>
      <c r="F131" s="1"/>
      <c r="G131" s="1"/>
      <c r="H131" s="1"/>
      <c r="I131" s="1"/>
      <c r="J131" s="1"/>
      <c r="K131" s="1"/>
      <c r="L131" s="1"/>
      <c r="M131" s="1"/>
      <c r="N131" s="1"/>
      <c r="O131" s="1"/>
      <c r="P131" s="1"/>
    </row>
    <row r="133" spans="2:16" x14ac:dyDescent="0.25">
      <c r="B133" s="2" t="s">
        <v>5</v>
      </c>
      <c r="C133" s="1"/>
      <c r="D133" s="1" t="s">
        <v>883</v>
      </c>
      <c r="E133" s="1"/>
      <c r="F133" s="1"/>
      <c r="G133" s="1"/>
      <c r="H133" s="1"/>
      <c r="I133" s="1"/>
      <c r="J133" s="1"/>
      <c r="K133" s="1"/>
      <c r="L133" s="1"/>
      <c r="M133" s="1"/>
      <c r="N133" s="1"/>
      <c r="O133" s="1"/>
      <c r="P133" s="1"/>
    </row>
    <row r="134" spans="2:16" x14ac:dyDescent="0.25">
      <c r="B134" s="2" t="s">
        <v>7</v>
      </c>
      <c r="C134" s="1"/>
      <c r="D134" s="1" t="s">
        <v>149</v>
      </c>
      <c r="E134" s="1"/>
      <c r="F134" s="1"/>
      <c r="G134" s="1"/>
      <c r="H134" s="1"/>
      <c r="I134" s="1"/>
      <c r="J134" s="1"/>
      <c r="K134" s="1"/>
      <c r="L134" s="1"/>
      <c r="M134" s="1"/>
      <c r="N134" s="1"/>
      <c r="O134" s="1"/>
      <c r="P134" s="1"/>
    </row>
    <row r="135" spans="2:16" x14ac:dyDescent="0.25">
      <c r="B135" s="2" t="s">
        <v>9</v>
      </c>
      <c r="C135" s="1"/>
      <c r="D135" s="1" t="s">
        <v>884</v>
      </c>
      <c r="E135" s="1"/>
      <c r="F135" s="1"/>
      <c r="G135" s="1"/>
      <c r="H135" s="1"/>
      <c r="I135" s="1"/>
      <c r="J135" s="1"/>
      <c r="K135" s="1"/>
      <c r="L135" s="1"/>
      <c r="M135" s="1"/>
      <c r="N135" s="1"/>
      <c r="O135" s="1"/>
      <c r="P135" s="1"/>
    </row>
    <row r="136" spans="2:16" x14ac:dyDescent="0.25">
      <c r="B136" s="2" t="s">
        <v>11</v>
      </c>
      <c r="C136" s="1"/>
      <c r="D136" s="1" t="s">
        <v>885</v>
      </c>
      <c r="E136" s="1"/>
      <c r="F136" s="1"/>
      <c r="G136" s="1"/>
      <c r="H136" s="1"/>
      <c r="I136" s="1"/>
      <c r="J136" s="1"/>
      <c r="K136" s="1"/>
      <c r="L136" s="1"/>
      <c r="M136" s="1"/>
      <c r="N136" s="1"/>
      <c r="O136" s="1"/>
      <c r="P136" s="1"/>
    </row>
    <row r="137" spans="2:16" x14ac:dyDescent="0.25">
      <c r="B137" s="2" t="s">
        <v>13</v>
      </c>
      <c r="C137" s="1"/>
      <c r="D137" s="1" t="s">
        <v>886</v>
      </c>
      <c r="E137" s="1"/>
      <c r="F137" s="1"/>
      <c r="G137" s="1"/>
      <c r="H137" s="1"/>
      <c r="I137" s="1"/>
      <c r="J137" s="1"/>
      <c r="K137" s="1"/>
      <c r="L137" s="1"/>
      <c r="M137" s="1"/>
      <c r="N137" s="1"/>
      <c r="O137" s="1"/>
      <c r="P137" s="1"/>
    </row>
    <row r="138" spans="2:16" x14ac:dyDescent="0.25">
      <c r="B138" s="2" t="s">
        <v>15</v>
      </c>
      <c r="C138" s="1"/>
      <c r="D138" s="1"/>
      <c r="E138" s="1"/>
      <c r="F138" s="1"/>
      <c r="G138" s="1"/>
      <c r="H138" s="1"/>
      <c r="I138" s="1"/>
      <c r="J138" s="1"/>
      <c r="K138" s="1"/>
      <c r="L138" s="1"/>
      <c r="M138" s="1"/>
      <c r="N138" s="1"/>
      <c r="O138" s="1"/>
      <c r="P138" s="1"/>
    </row>
    <row r="139" spans="2:16" x14ac:dyDescent="0.25">
      <c r="B139" s="2" t="s">
        <v>16</v>
      </c>
      <c r="C139" s="1"/>
      <c r="D139" s="1"/>
      <c r="E139" s="1"/>
      <c r="F139" s="1"/>
      <c r="G139" s="1"/>
      <c r="H139" s="1"/>
      <c r="I139" s="1"/>
      <c r="J139" s="1"/>
      <c r="K139" s="1"/>
      <c r="L139" s="1"/>
      <c r="M139" s="1"/>
      <c r="N139" s="1"/>
      <c r="O139" s="1"/>
      <c r="P139" s="1"/>
    </row>
    <row r="140" spans="2:16" x14ac:dyDescent="0.25">
      <c r="B140" s="2" t="s">
        <v>17</v>
      </c>
      <c r="C140" s="1"/>
      <c r="D140" s="1"/>
      <c r="E140" s="1"/>
      <c r="F140" s="1"/>
      <c r="G140" s="1"/>
      <c r="H140" s="1"/>
      <c r="I140" s="1"/>
      <c r="J140" s="1"/>
      <c r="K140" s="1"/>
      <c r="L140" s="1"/>
      <c r="M140" s="1"/>
      <c r="N140" s="1"/>
      <c r="O140" s="1"/>
      <c r="P140" s="1"/>
    </row>
    <row r="141" spans="2:16" x14ac:dyDescent="0.25">
      <c r="B141" s="2" t="s">
        <v>18</v>
      </c>
      <c r="C141" s="1"/>
      <c r="D141" s="1" t="s">
        <v>887</v>
      </c>
      <c r="E141" s="1"/>
      <c r="F141" s="1"/>
      <c r="G141" s="1"/>
      <c r="H141" s="1"/>
      <c r="I141" s="1"/>
      <c r="J141" s="1"/>
      <c r="K141" s="1"/>
      <c r="L141" s="1"/>
      <c r="M141" s="1"/>
      <c r="N141" s="1"/>
      <c r="O141" s="1"/>
      <c r="P141" s="1"/>
    </row>
    <row r="142" spans="2:16" x14ac:dyDescent="0.25">
      <c r="B142" s="2" t="s">
        <v>20</v>
      </c>
      <c r="C142" s="1"/>
      <c r="D142" s="1">
        <v>335</v>
      </c>
      <c r="E142" s="1"/>
      <c r="F142" s="1"/>
      <c r="G142" s="1"/>
      <c r="H142" s="1"/>
      <c r="I142" s="1"/>
      <c r="J142" s="1"/>
      <c r="K142" s="1"/>
      <c r="L142" s="1"/>
      <c r="M142" s="1"/>
      <c r="N142" s="1"/>
      <c r="O142" s="1"/>
      <c r="P142" s="1"/>
    </row>
    <row r="143" spans="2:16" x14ac:dyDescent="0.25">
      <c r="B143" s="2" t="s">
        <v>21</v>
      </c>
      <c r="C143" s="1"/>
      <c r="D143" s="1">
        <v>30</v>
      </c>
      <c r="E143" s="1"/>
      <c r="F143" s="1"/>
      <c r="G143" s="1"/>
      <c r="H143" s="1"/>
      <c r="I143" s="1"/>
      <c r="J143" s="1"/>
      <c r="K143" s="1"/>
      <c r="L143" s="1"/>
      <c r="M143" s="1"/>
      <c r="N143" s="1"/>
      <c r="O143" s="1"/>
      <c r="P143" s="1"/>
    </row>
    <row r="144" spans="2:16" x14ac:dyDescent="0.25">
      <c r="B144" s="2" t="s">
        <v>22</v>
      </c>
      <c r="C144" s="1"/>
      <c r="D144" s="1">
        <v>273</v>
      </c>
      <c r="E144" s="1"/>
      <c r="F144" s="1"/>
      <c r="G144" s="1"/>
      <c r="H144" s="1"/>
      <c r="I144" s="1"/>
      <c r="J144" s="1"/>
      <c r="K144" s="1"/>
      <c r="L144" s="1"/>
      <c r="M144" s="1"/>
      <c r="N144" s="1"/>
      <c r="O144" s="1"/>
      <c r="P144" s="1"/>
    </row>
    <row r="145" spans="2:16" x14ac:dyDescent="0.25">
      <c r="B145" s="2" t="s">
        <v>23</v>
      </c>
      <c r="C145" s="1"/>
      <c r="D145" s="1" t="s">
        <v>24</v>
      </c>
      <c r="E145" s="1"/>
      <c r="F145" s="1"/>
      <c r="G145" s="1"/>
      <c r="H145" s="1"/>
      <c r="I145" s="1"/>
      <c r="J145" s="1"/>
      <c r="K145" s="1"/>
      <c r="L145" s="1"/>
      <c r="M145" s="1"/>
      <c r="N145" s="1"/>
      <c r="O145" s="1"/>
      <c r="P145" s="1"/>
    </row>
    <row r="146" spans="2:16" x14ac:dyDescent="0.25">
      <c r="B146" s="2" t="s">
        <v>25</v>
      </c>
      <c r="C146" s="1"/>
      <c r="D146" s="1" t="s">
        <v>40</v>
      </c>
      <c r="E146" s="1"/>
      <c r="F146" s="1"/>
      <c r="G146" s="1"/>
      <c r="H146" s="1"/>
      <c r="I146" s="1"/>
      <c r="J146" s="1"/>
      <c r="K146" s="1"/>
      <c r="L146" s="1"/>
      <c r="M146" s="1"/>
      <c r="N146" s="1"/>
      <c r="O146" s="1"/>
      <c r="P146" s="1"/>
    </row>
    <row r="147" spans="2:16" x14ac:dyDescent="0.25">
      <c r="B147" s="2" t="s">
        <v>27</v>
      </c>
      <c r="C147" s="1"/>
      <c r="D147" s="1" t="s">
        <v>1269</v>
      </c>
      <c r="E147" s="1"/>
      <c r="F147" s="1"/>
      <c r="G147" s="1"/>
      <c r="H147" s="1"/>
      <c r="I147" s="1"/>
      <c r="J147" s="1"/>
      <c r="K147" s="1"/>
      <c r="L147" s="1"/>
      <c r="M147" s="1"/>
      <c r="N147" s="1"/>
      <c r="O147" s="1"/>
      <c r="P147" s="1"/>
    </row>
    <row r="148" spans="2:16" x14ac:dyDescent="0.25">
      <c r="B148" s="2" t="s">
        <v>29</v>
      </c>
      <c r="C148" s="1"/>
      <c r="D148" s="1"/>
      <c r="E148" s="1"/>
      <c r="F148" s="1"/>
      <c r="G148" s="1"/>
      <c r="H148" s="1"/>
      <c r="I148" s="1"/>
      <c r="J148" s="1"/>
      <c r="K148" s="1"/>
      <c r="L148" s="1"/>
      <c r="M148" s="1"/>
      <c r="N148" s="1"/>
      <c r="O148" s="1"/>
      <c r="P148" s="1"/>
    </row>
    <row r="149" spans="2:16" x14ac:dyDescent="0.25">
      <c r="B149" s="2" t="s">
        <v>30</v>
      </c>
      <c r="C149" s="1"/>
      <c r="D149" s="1" t="s">
        <v>50</v>
      </c>
      <c r="E149" s="1"/>
      <c r="F149" s="1"/>
      <c r="G149" s="1"/>
      <c r="H149" s="1"/>
      <c r="I149" s="1"/>
      <c r="J149" s="1"/>
      <c r="K149" s="1"/>
      <c r="L149" s="1"/>
      <c r="M149" s="1"/>
      <c r="N149" s="1"/>
      <c r="O149" s="1"/>
      <c r="P149" s="1"/>
    </row>
    <row r="150" spans="2:16" x14ac:dyDescent="0.25">
      <c r="B150" s="2" t="s">
        <v>32</v>
      </c>
      <c r="C150" s="1"/>
      <c r="D150" s="1" t="s">
        <v>888</v>
      </c>
      <c r="E150" s="1"/>
      <c r="F150" s="1"/>
      <c r="G150" s="1"/>
      <c r="H150" s="1"/>
      <c r="I150" s="1"/>
      <c r="J150" s="1"/>
      <c r="K150" s="1"/>
      <c r="L150" s="1"/>
      <c r="M150" s="1"/>
      <c r="N150" s="1"/>
      <c r="O150" s="1"/>
      <c r="P150" s="1"/>
    </row>
    <row r="151" spans="2:16" x14ac:dyDescent="0.25">
      <c r="B151" s="2" t="s">
        <v>34</v>
      </c>
      <c r="C151" s="1"/>
      <c r="D151" s="1" t="s">
        <v>871</v>
      </c>
      <c r="E151" s="1"/>
      <c r="F151" s="1"/>
      <c r="G151" s="1"/>
      <c r="H151" s="1"/>
      <c r="I151" s="1"/>
      <c r="J151" s="1"/>
      <c r="K151" s="1"/>
      <c r="L151" s="1"/>
      <c r="M151" s="1"/>
      <c r="N151" s="1"/>
      <c r="O151" s="1"/>
      <c r="P151" s="1"/>
    </row>
    <row r="153" spans="2:16" x14ac:dyDescent="0.25">
      <c r="B153" s="2" t="s">
        <v>5</v>
      </c>
      <c r="C153" s="1"/>
      <c r="D153" s="1" t="s">
        <v>883</v>
      </c>
      <c r="E153" s="1"/>
      <c r="F153" s="1"/>
      <c r="G153" s="1"/>
      <c r="H153" s="1"/>
      <c r="I153" s="1"/>
      <c r="J153" s="1"/>
      <c r="K153" s="1"/>
      <c r="L153" s="1"/>
      <c r="M153" s="1"/>
      <c r="N153" s="1"/>
      <c r="O153" s="1"/>
      <c r="P153" s="1"/>
    </row>
    <row r="154" spans="2:16" x14ac:dyDescent="0.25">
      <c r="B154" s="2" t="s">
        <v>7</v>
      </c>
      <c r="C154" s="1"/>
      <c r="D154" s="1" t="s">
        <v>149</v>
      </c>
      <c r="E154" s="1"/>
      <c r="F154" s="1"/>
      <c r="G154" s="1"/>
      <c r="H154" s="1"/>
      <c r="I154" s="1"/>
      <c r="J154" s="1"/>
      <c r="K154" s="1"/>
      <c r="L154" s="1"/>
      <c r="M154" s="1"/>
      <c r="N154" s="1"/>
      <c r="O154" s="1"/>
      <c r="P154" s="1"/>
    </row>
    <row r="155" spans="2:16" x14ac:dyDescent="0.25">
      <c r="B155" s="2" t="s">
        <v>9</v>
      </c>
      <c r="C155" s="1"/>
      <c r="D155" s="1" t="s">
        <v>889</v>
      </c>
      <c r="E155" s="1"/>
      <c r="F155" s="1"/>
      <c r="G155" s="1"/>
      <c r="H155" s="1"/>
      <c r="I155" s="1"/>
      <c r="J155" s="1"/>
      <c r="K155" s="1"/>
      <c r="L155" s="1"/>
      <c r="M155" s="1"/>
      <c r="N155" s="1"/>
      <c r="O155" s="1"/>
      <c r="P155" s="1"/>
    </row>
    <row r="156" spans="2:16" x14ac:dyDescent="0.25">
      <c r="B156" s="2" t="s">
        <v>11</v>
      </c>
      <c r="C156" s="1"/>
      <c r="D156" s="1" t="s">
        <v>890</v>
      </c>
      <c r="E156" s="1"/>
      <c r="F156" s="1"/>
      <c r="G156" s="1"/>
      <c r="H156" s="1"/>
      <c r="I156" s="1"/>
      <c r="J156" s="1"/>
      <c r="K156" s="1"/>
      <c r="L156" s="1"/>
      <c r="M156" s="1"/>
      <c r="N156" s="1"/>
      <c r="O156" s="1"/>
      <c r="P156" s="1"/>
    </row>
    <row r="157" spans="2:16" x14ac:dyDescent="0.25">
      <c r="B157" s="2" t="s">
        <v>13</v>
      </c>
      <c r="C157" s="1"/>
      <c r="D157" s="1" t="s">
        <v>891</v>
      </c>
      <c r="E157" s="1"/>
      <c r="F157" s="1"/>
      <c r="G157" s="1"/>
      <c r="H157" s="1"/>
      <c r="I157" s="1"/>
      <c r="J157" s="1"/>
      <c r="K157" s="1"/>
      <c r="L157" s="1"/>
      <c r="M157" s="1"/>
      <c r="N157" s="1"/>
      <c r="O157" s="1"/>
      <c r="P157" s="1"/>
    </row>
    <row r="158" spans="2:16" x14ac:dyDescent="0.25">
      <c r="B158" s="2" t="s">
        <v>15</v>
      </c>
      <c r="C158" s="1"/>
      <c r="D158" s="1"/>
      <c r="E158" s="1"/>
      <c r="F158" s="1"/>
      <c r="G158" s="1"/>
      <c r="H158" s="1"/>
      <c r="I158" s="1"/>
      <c r="J158" s="1"/>
      <c r="K158" s="1"/>
      <c r="L158" s="1"/>
      <c r="M158" s="1"/>
      <c r="N158" s="1"/>
      <c r="O158" s="1"/>
      <c r="P158" s="1"/>
    </row>
    <row r="159" spans="2:16" x14ac:dyDescent="0.25">
      <c r="B159" s="2" t="s">
        <v>16</v>
      </c>
      <c r="C159" s="1"/>
      <c r="D159" s="1"/>
      <c r="E159" s="1"/>
      <c r="F159" s="1"/>
      <c r="G159" s="1"/>
      <c r="H159" s="1"/>
      <c r="I159" s="1"/>
      <c r="J159" s="1"/>
      <c r="K159" s="1"/>
      <c r="L159" s="1"/>
      <c r="M159" s="1"/>
      <c r="N159" s="1"/>
      <c r="O159" s="1"/>
      <c r="P159" s="1"/>
    </row>
    <row r="160" spans="2:16" x14ac:dyDescent="0.25">
      <c r="B160" s="2" t="s">
        <v>17</v>
      </c>
      <c r="C160" s="1"/>
      <c r="D160" s="1"/>
      <c r="E160" s="1"/>
      <c r="F160" s="1"/>
      <c r="G160" s="1"/>
      <c r="H160" s="1"/>
      <c r="I160" s="1"/>
      <c r="J160" s="1"/>
      <c r="K160" s="1"/>
      <c r="L160" s="1"/>
      <c r="M160" s="1"/>
      <c r="N160" s="1"/>
      <c r="O160" s="1"/>
      <c r="P160" s="1"/>
    </row>
    <row r="161" spans="2:16" x14ac:dyDescent="0.25">
      <c r="B161" s="2" t="s">
        <v>18</v>
      </c>
      <c r="C161" s="1"/>
      <c r="D161" s="1" t="s">
        <v>887</v>
      </c>
      <c r="E161" s="1"/>
      <c r="F161" s="1"/>
      <c r="G161" s="1"/>
      <c r="H161" s="1"/>
      <c r="I161" s="1"/>
      <c r="J161" s="1"/>
      <c r="K161" s="1"/>
      <c r="L161" s="1"/>
      <c r="M161" s="1"/>
      <c r="N161" s="1"/>
      <c r="O161" s="1"/>
      <c r="P161" s="1"/>
    </row>
    <row r="162" spans="2:16" x14ac:dyDescent="0.25">
      <c r="B162" s="2" t="s">
        <v>20</v>
      </c>
      <c r="C162" s="1"/>
      <c r="D162" s="1">
        <v>335</v>
      </c>
      <c r="E162" s="1"/>
      <c r="F162" s="1"/>
      <c r="G162" s="1"/>
      <c r="H162" s="1"/>
      <c r="I162" s="1"/>
      <c r="J162" s="1"/>
      <c r="K162" s="1"/>
      <c r="L162" s="1"/>
      <c r="M162" s="1"/>
      <c r="N162" s="1"/>
      <c r="O162" s="1"/>
      <c r="P162" s="1"/>
    </row>
    <row r="163" spans="2:16" x14ac:dyDescent="0.25">
      <c r="B163" s="2" t="s">
        <v>21</v>
      </c>
      <c r="C163" s="1"/>
      <c r="D163" s="1">
        <v>30</v>
      </c>
      <c r="E163" s="1"/>
      <c r="F163" s="1"/>
      <c r="G163" s="1"/>
      <c r="H163" s="1"/>
      <c r="I163" s="1"/>
      <c r="J163" s="1"/>
      <c r="K163" s="1"/>
      <c r="L163" s="1"/>
      <c r="M163" s="1"/>
      <c r="N163" s="1"/>
      <c r="O163" s="1"/>
      <c r="P163" s="1"/>
    </row>
    <row r="164" spans="2:16" x14ac:dyDescent="0.25">
      <c r="B164" s="2" t="s">
        <v>22</v>
      </c>
      <c r="C164" s="1"/>
      <c r="D164" s="1">
        <v>273</v>
      </c>
      <c r="E164" s="1"/>
      <c r="F164" s="1"/>
      <c r="G164" s="1"/>
      <c r="H164" s="1"/>
      <c r="I164" s="1"/>
      <c r="J164" s="1"/>
      <c r="K164" s="1"/>
      <c r="L164" s="1"/>
      <c r="M164" s="1"/>
      <c r="N164" s="1"/>
      <c r="O164" s="1"/>
      <c r="P164" s="1"/>
    </row>
    <row r="165" spans="2:16" x14ac:dyDescent="0.25">
      <c r="B165" s="2" t="s">
        <v>23</v>
      </c>
      <c r="C165" s="1"/>
      <c r="D165" s="1" t="s">
        <v>24</v>
      </c>
      <c r="E165" s="1"/>
      <c r="F165" s="1"/>
      <c r="G165" s="1"/>
      <c r="H165" s="1"/>
      <c r="I165" s="1"/>
      <c r="J165" s="1"/>
      <c r="K165" s="1"/>
      <c r="L165" s="1"/>
      <c r="M165" s="1"/>
      <c r="N165" s="1"/>
      <c r="O165" s="1"/>
      <c r="P165" s="1"/>
    </row>
    <row r="166" spans="2:16" x14ac:dyDescent="0.25">
      <c r="B166" s="2" t="s">
        <v>25</v>
      </c>
      <c r="C166" s="1"/>
      <c r="D166" s="1" t="s">
        <v>40</v>
      </c>
      <c r="E166" s="1"/>
      <c r="F166" s="1"/>
      <c r="G166" s="1"/>
      <c r="H166" s="1"/>
      <c r="I166" s="1"/>
      <c r="J166" s="1"/>
      <c r="K166" s="1"/>
      <c r="L166" s="1"/>
      <c r="M166" s="1"/>
      <c r="N166" s="1"/>
      <c r="O166" s="1"/>
      <c r="P166" s="1"/>
    </row>
    <row r="167" spans="2:16" x14ac:dyDescent="0.25">
      <c r="B167" s="2" t="s">
        <v>27</v>
      </c>
      <c r="C167" s="1"/>
      <c r="D167" s="1" t="s">
        <v>1269</v>
      </c>
      <c r="E167" s="1"/>
      <c r="F167" s="1"/>
      <c r="G167" s="1"/>
      <c r="H167" s="1"/>
      <c r="I167" s="1"/>
      <c r="J167" s="1"/>
      <c r="K167" s="1"/>
      <c r="L167" s="1"/>
      <c r="M167" s="1"/>
      <c r="N167" s="1"/>
      <c r="O167" s="1"/>
      <c r="P167" s="1"/>
    </row>
    <row r="168" spans="2:16" x14ac:dyDescent="0.25">
      <c r="B168" s="2" t="s">
        <v>29</v>
      </c>
      <c r="C168" s="1"/>
      <c r="D168" s="1"/>
      <c r="E168" s="1"/>
      <c r="F168" s="1"/>
      <c r="G168" s="1"/>
      <c r="H168" s="1"/>
      <c r="I168" s="1"/>
      <c r="J168" s="1"/>
      <c r="K168" s="1"/>
      <c r="L168" s="1"/>
      <c r="M168" s="1"/>
      <c r="N168" s="1"/>
      <c r="O168" s="1"/>
      <c r="P168" s="1"/>
    </row>
    <row r="169" spans="2:16" x14ac:dyDescent="0.25">
      <c r="B169" s="2" t="s">
        <v>30</v>
      </c>
      <c r="C169" s="1"/>
      <c r="D169" s="1" t="s">
        <v>50</v>
      </c>
      <c r="E169" s="1"/>
      <c r="F169" s="1"/>
      <c r="G169" s="1"/>
      <c r="H169" s="1"/>
      <c r="I169" s="1"/>
      <c r="J169" s="1"/>
      <c r="K169" s="1"/>
      <c r="L169" s="1"/>
      <c r="M169" s="1"/>
      <c r="N169" s="1"/>
      <c r="O169" s="1"/>
      <c r="P169" s="1"/>
    </row>
    <row r="170" spans="2:16" x14ac:dyDescent="0.25">
      <c r="B170" s="2" t="s">
        <v>32</v>
      </c>
      <c r="C170" s="1"/>
      <c r="D170" s="1" t="s">
        <v>892</v>
      </c>
      <c r="E170" s="1"/>
      <c r="F170" s="1"/>
      <c r="G170" s="1"/>
      <c r="H170" s="1"/>
      <c r="I170" s="1"/>
      <c r="J170" s="1"/>
      <c r="K170" s="1"/>
      <c r="L170" s="1"/>
      <c r="M170" s="1"/>
      <c r="N170" s="1"/>
      <c r="O170" s="1"/>
      <c r="P170" s="1"/>
    </row>
    <row r="171" spans="2:16" x14ac:dyDescent="0.25">
      <c r="B171" s="2" t="s">
        <v>34</v>
      </c>
      <c r="C171" s="1"/>
      <c r="D171" s="1" t="s">
        <v>871</v>
      </c>
      <c r="E171" s="1"/>
      <c r="F171" s="1"/>
      <c r="G171" s="1"/>
      <c r="H171" s="1"/>
      <c r="I171" s="1"/>
      <c r="J171" s="1"/>
      <c r="K171" s="1"/>
      <c r="L171" s="1"/>
      <c r="M171" s="1"/>
      <c r="N171" s="1"/>
      <c r="O171" s="1"/>
      <c r="P171" s="1"/>
    </row>
    <row r="173" spans="2:16" x14ac:dyDescent="0.25">
      <c r="B173" s="2" t="s">
        <v>5</v>
      </c>
      <c r="C173" s="1"/>
      <c r="D173" s="1" t="s">
        <v>883</v>
      </c>
      <c r="E173" s="1"/>
      <c r="F173" s="1"/>
      <c r="G173" s="1"/>
      <c r="H173" s="1"/>
      <c r="I173" s="1"/>
      <c r="J173" s="1"/>
      <c r="K173" s="1"/>
      <c r="L173" s="1"/>
      <c r="M173" s="1"/>
      <c r="N173" s="1"/>
      <c r="O173" s="1"/>
      <c r="P173" s="1"/>
    </row>
    <row r="174" spans="2:16" x14ac:dyDescent="0.25">
      <c r="B174" s="2" t="s">
        <v>7</v>
      </c>
      <c r="C174" s="1"/>
      <c r="D174" s="1" t="s">
        <v>149</v>
      </c>
      <c r="E174" s="1"/>
      <c r="F174" s="1"/>
      <c r="G174" s="1"/>
      <c r="H174" s="1"/>
      <c r="I174" s="1"/>
      <c r="J174" s="1"/>
      <c r="K174" s="1"/>
      <c r="L174" s="1"/>
      <c r="M174" s="1"/>
      <c r="N174" s="1"/>
      <c r="O174" s="1"/>
      <c r="P174" s="1"/>
    </row>
    <row r="175" spans="2:16" x14ac:dyDescent="0.25">
      <c r="B175" s="2" t="s">
        <v>9</v>
      </c>
      <c r="C175" s="1"/>
      <c r="D175" s="1" t="s">
        <v>893</v>
      </c>
      <c r="E175" s="1"/>
      <c r="F175" s="1"/>
      <c r="G175" s="1"/>
      <c r="H175" s="1"/>
      <c r="I175" s="1"/>
      <c r="J175" s="1"/>
      <c r="K175" s="1"/>
      <c r="L175" s="1"/>
      <c r="M175" s="1"/>
      <c r="N175" s="1"/>
      <c r="O175" s="1"/>
      <c r="P175" s="1"/>
    </row>
    <row r="176" spans="2:16" x14ac:dyDescent="0.25">
      <c r="B176" s="2" t="s">
        <v>11</v>
      </c>
      <c r="C176" s="1"/>
      <c r="D176" s="1" t="s">
        <v>894</v>
      </c>
      <c r="E176" s="1"/>
      <c r="F176" s="1"/>
      <c r="G176" s="1"/>
      <c r="H176" s="1"/>
      <c r="I176" s="1"/>
      <c r="J176" s="1"/>
      <c r="K176" s="1"/>
      <c r="L176" s="1"/>
      <c r="M176" s="1"/>
      <c r="N176" s="1"/>
      <c r="O176" s="1"/>
      <c r="P176" s="1"/>
    </row>
    <row r="177" spans="2:16" x14ac:dyDescent="0.25">
      <c r="B177" s="2" t="s">
        <v>13</v>
      </c>
      <c r="C177" s="1"/>
      <c r="D177" s="1" t="s">
        <v>895</v>
      </c>
      <c r="E177" s="1"/>
      <c r="F177" s="1"/>
      <c r="G177" s="1"/>
      <c r="H177" s="1"/>
      <c r="I177" s="1"/>
      <c r="J177" s="1"/>
      <c r="K177" s="1"/>
      <c r="L177" s="1"/>
      <c r="M177" s="1"/>
      <c r="N177" s="1"/>
      <c r="O177" s="1"/>
      <c r="P177" s="1"/>
    </row>
    <row r="178" spans="2:16" x14ac:dyDescent="0.25">
      <c r="B178" s="2" t="s">
        <v>15</v>
      </c>
      <c r="C178" s="1"/>
      <c r="D178" s="1"/>
      <c r="E178" s="1"/>
      <c r="F178" s="1"/>
      <c r="G178" s="1"/>
      <c r="H178" s="1"/>
      <c r="I178" s="1"/>
      <c r="J178" s="1"/>
      <c r="K178" s="1"/>
      <c r="L178" s="1"/>
      <c r="M178" s="1"/>
      <c r="N178" s="1"/>
      <c r="O178" s="1"/>
      <c r="P178" s="1"/>
    </row>
    <row r="179" spans="2:16" x14ac:dyDescent="0.25">
      <c r="B179" s="2" t="s">
        <v>16</v>
      </c>
      <c r="C179" s="1"/>
      <c r="D179" s="1"/>
      <c r="E179" s="1"/>
      <c r="F179" s="1"/>
      <c r="G179" s="1"/>
      <c r="H179" s="1"/>
      <c r="I179" s="1"/>
      <c r="J179" s="1"/>
      <c r="K179" s="1"/>
      <c r="L179" s="1"/>
      <c r="M179" s="1"/>
      <c r="N179" s="1"/>
      <c r="O179" s="1"/>
      <c r="P179" s="1"/>
    </row>
    <row r="180" spans="2:16" x14ac:dyDescent="0.25">
      <c r="B180" s="2" t="s">
        <v>17</v>
      </c>
      <c r="C180" s="1"/>
      <c r="D180" s="1"/>
      <c r="E180" s="1"/>
      <c r="F180" s="1"/>
      <c r="G180" s="1"/>
      <c r="H180" s="1"/>
      <c r="I180" s="1"/>
      <c r="J180" s="1"/>
      <c r="K180" s="1"/>
      <c r="L180" s="1"/>
      <c r="M180" s="1"/>
      <c r="N180" s="1"/>
      <c r="O180" s="1"/>
      <c r="P180" s="1"/>
    </row>
    <row r="181" spans="2:16" x14ac:dyDescent="0.25">
      <c r="B181" s="2" t="s">
        <v>18</v>
      </c>
      <c r="C181" s="1"/>
      <c r="D181" s="1" t="s">
        <v>887</v>
      </c>
      <c r="E181" s="1"/>
      <c r="F181" s="1"/>
      <c r="G181" s="1"/>
      <c r="H181" s="1"/>
      <c r="I181" s="1"/>
      <c r="J181" s="1"/>
      <c r="K181" s="1"/>
      <c r="L181" s="1"/>
      <c r="M181" s="1"/>
      <c r="N181" s="1"/>
      <c r="O181" s="1"/>
      <c r="P181" s="1"/>
    </row>
    <row r="182" spans="2:16" x14ac:dyDescent="0.25">
      <c r="B182" s="2" t="s">
        <v>20</v>
      </c>
      <c r="C182" s="1"/>
      <c r="D182" s="1">
        <v>335</v>
      </c>
      <c r="E182" s="1"/>
      <c r="F182" s="1"/>
      <c r="G182" s="1"/>
      <c r="H182" s="1"/>
      <c r="I182" s="1"/>
      <c r="J182" s="1"/>
      <c r="K182" s="1"/>
      <c r="L182" s="1"/>
      <c r="M182" s="1"/>
      <c r="N182" s="1"/>
      <c r="O182" s="1"/>
      <c r="P182" s="1"/>
    </row>
    <row r="183" spans="2:16" x14ac:dyDescent="0.25">
      <c r="B183" s="2" t="s">
        <v>21</v>
      </c>
      <c r="C183" s="1"/>
      <c r="D183" s="1">
        <v>30</v>
      </c>
      <c r="E183" s="1"/>
      <c r="F183" s="1"/>
      <c r="G183" s="1"/>
      <c r="H183" s="1"/>
      <c r="I183" s="1"/>
      <c r="J183" s="1"/>
      <c r="K183" s="1"/>
      <c r="L183" s="1"/>
      <c r="M183" s="1"/>
      <c r="N183" s="1"/>
      <c r="O183" s="1"/>
      <c r="P183" s="1"/>
    </row>
    <row r="184" spans="2:16" x14ac:dyDescent="0.25">
      <c r="B184" s="2" t="s">
        <v>22</v>
      </c>
      <c r="C184" s="1"/>
      <c r="D184" s="1">
        <v>273</v>
      </c>
      <c r="E184" s="1"/>
      <c r="F184" s="1"/>
      <c r="G184" s="1"/>
      <c r="H184" s="1"/>
      <c r="I184" s="1"/>
      <c r="J184" s="1"/>
      <c r="K184" s="1"/>
      <c r="L184" s="1"/>
      <c r="M184" s="1"/>
      <c r="N184" s="1"/>
      <c r="O184" s="1"/>
      <c r="P184" s="1"/>
    </row>
    <row r="185" spans="2:16" x14ac:dyDescent="0.25">
      <c r="B185" s="2" t="s">
        <v>23</v>
      </c>
      <c r="C185" s="1"/>
      <c r="D185" s="1" t="s">
        <v>24</v>
      </c>
      <c r="E185" s="1"/>
      <c r="F185" s="1"/>
      <c r="G185" s="1"/>
      <c r="H185" s="1"/>
      <c r="I185" s="1"/>
      <c r="J185" s="1"/>
      <c r="K185" s="1"/>
      <c r="L185" s="1"/>
      <c r="M185" s="1"/>
      <c r="N185" s="1"/>
      <c r="O185" s="1"/>
      <c r="P185" s="1"/>
    </row>
    <row r="186" spans="2:16" x14ac:dyDescent="0.25">
      <c r="B186" s="2" t="s">
        <v>25</v>
      </c>
      <c r="C186" s="1"/>
      <c r="D186" s="1" t="s">
        <v>40</v>
      </c>
      <c r="E186" s="1"/>
      <c r="F186" s="1"/>
      <c r="G186" s="1"/>
      <c r="H186" s="1"/>
      <c r="I186" s="1"/>
      <c r="J186" s="1"/>
      <c r="K186" s="1"/>
      <c r="L186" s="1"/>
      <c r="M186" s="1"/>
      <c r="N186" s="1"/>
      <c r="O186" s="1"/>
      <c r="P186" s="1"/>
    </row>
    <row r="187" spans="2:16" x14ac:dyDescent="0.25">
      <c r="B187" s="2" t="s">
        <v>27</v>
      </c>
      <c r="C187" s="1"/>
      <c r="D187" s="1" t="s">
        <v>1269</v>
      </c>
      <c r="E187" s="1"/>
      <c r="F187" s="1"/>
      <c r="G187" s="1"/>
      <c r="H187" s="1"/>
      <c r="I187" s="1"/>
      <c r="J187" s="1"/>
      <c r="K187" s="1"/>
      <c r="L187" s="1"/>
      <c r="M187" s="1"/>
      <c r="N187" s="1"/>
      <c r="O187" s="1"/>
      <c r="P187" s="1"/>
    </row>
    <row r="188" spans="2:16" x14ac:dyDescent="0.25">
      <c r="B188" s="2" t="s">
        <v>29</v>
      </c>
      <c r="C188" s="1"/>
      <c r="D188" s="1"/>
      <c r="E188" s="1"/>
      <c r="F188" s="1"/>
      <c r="G188" s="1"/>
      <c r="H188" s="1"/>
      <c r="I188" s="1"/>
      <c r="J188" s="1"/>
      <c r="K188" s="1"/>
      <c r="L188" s="1"/>
      <c r="M188" s="1"/>
      <c r="N188" s="1"/>
      <c r="O188" s="1"/>
      <c r="P188" s="1"/>
    </row>
    <row r="189" spans="2:16" x14ac:dyDescent="0.25">
      <c r="B189" s="2" t="s">
        <v>30</v>
      </c>
      <c r="C189" s="1"/>
      <c r="D189" s="1" t="s">
        <v>50</v>
      </c>
      <c r="E189" s="1"/>
      <c r="F189" s="1"/>
      <c r="G189" s="1"/>
      <c r="H189" s="1"/>
      <c r="I189" s="1"/>
      <c r="J189" s="1"/>
      <c r="K189" s="1"/>
      <c r="L189" s="1"/>
      <c r="M189" s="1"/>
      <c r="N189" s="1"/>
      <c r="O189" s="1"/>
      <c r="P189" s="1"/>
    </row>
    <row r="190" spans="2:16" x14ac:dyDescent="0.25">
      <c r="B190" s="2" t="s">
        <v>32</v>
      </c>
      <c r="C190" s="1"/>
      <c r="D190" s="1" t="s">
        <v>896</v>
      </c>
      <c r="E190" s="1"/>
      <c r="F190" s="1"/>
      <c r="G190" s="1"/>
      <c r="H190" s="1"/>
      <c r="I190" s="1"/>
      <c r="J190" s="1"/>
      <c r="K190" s="1"/>
      <c r="L190" s="1"/>
      <c r="M190" s="1"/>
      <c r="N190" s="1"/>
      <c r="O190" s="1"/>
      <c r="P190" s="1"/>
    </row>
    <row r="191" spans="2:16" x14ac:dyDescent="0.25">
      <c r="B191" s="2" t="s">
        <v>34</v>
      </c>
      <c r="C191" s="1"/>
      <c r="D191" s="1" t="s">
        <v>871</v>
      </c>
      <c r="E191" s="1"/>
      <c r="F191" s="1"/>
      <c r="G191" s="1"/>
      <c r="H191" s="1"/>
      <c r="I191" s="1"/>
      <c r="J191" s="1"/>
      <c r="K191" s="1"/>
      <c r="L191" s="1"/>
      <c r="M191" s="1"/>
      <c r="N191" s="1"/>
      <c r="O191" s="1"/>
      <c r="P191" s="1"/>
    </row>
    <row r="193" spans="2:16" x14ac:dyDescent="0.25">
      <c r="B193" s="2" t="s">
        <v>5</v>
      </c>
      <c r="C193" s="1"/>
      <c r="D193" s="1" t="s">
        <v>883</v>
      </c>
      <c r="E193" s="1"/>
      <c r="F193" s="1"/>
      <c r="G193" s="1"/>
      <c r="H193" s="1"/>
      <c r="I193" s="1"/>
      <c r="J193" s="1"/>
      <c r="K193" s="1"/>
      <c r="L193" s="1"/>
      <c r="M193" s="1"/>
      <c r="N193" s="1"/>
      <c r="O193" s="1"/>
      <c r="P193" s="1"/>
    </row>
    <row r="194" spans="2:16" x14ac:dyDescent="0.25">
      <c r="B194" s="2" t="s">
        <v>7</v>
      </c>
      <c r="C194" s="1"/>
      <c r="D194" s="1" t="s">
        <v>149</v>
      </c>
      <c r="E194" s="1"/>
      <c r="F194" s="1"/>
      <c r="G194" s="1"/>
      <c r="H194" s="1"/>
      <c r="I194" s="1"/>
      <c r="J194" s="1"/>
      <c r="K194" s="1"/>
      <c r="L194" s="1"/>
      <c r="M194" s="1"/>
      <c r="N194" s="1"/>
      <c r="O194" s="1"/>
      <c r="P194" s="1"/>
    </row>
    <row r="195" spans="2:16" x14ac:dyDescent="0.25">
      <c r="B195" s="2" t="s">
        <v>9</v>
      </c>
      <c r="C195" s="1"/>
      <c r="D195" s="1" t="s">
        <v>897</v>
      </c>
      <c r="E195" s="1"/>
      <c r="F195" s="1"/>
      <c r="G195" s="1"/>
      <c r="H195" s="1"/>
      <c r="I195" s="1"/>
      <c r="J195" s="1"/>
      <c r="K195" s="1"/>
      <c r="L195" s="1"/>
      <c r="M195" s="1"/>
      <c r="N195" s="1"/>
      <c r="O195" s="1"/>
      <c r="P195" s="1"/>
    </row>
    <row r="196" spans="2:16" x14ac:dyDescent="0.25">
      <c r="B196" s="2" t="s">
        <v>11</v>
      </c>
      <c r="C196" s="1"/>
      <c r="D196" s="1" t="s">
        <v>898</v>
      </c>
      <c r="E196" s="1"/>
      <c r="F196" s="1"/>
      <c r="G196" s="1"/>
      <c r="H196" s="1"/>
      <c r="I196" s="1"/>
      <c r="J196" s="1"/>
      <c r="K196" s="1"/>
      <c r="L196" s="1"/>
      <c r="M196" s="1"/>
      <c r="N196" s="1"/>
      <c r="O196" s="1"/>
      <c r="P196" s="1"/>
    </row>
    <row r="197" spans="2:16" x14ac:dyDescent="0.25">
      <c r="B197" s="2" t="s">
        <v>13</v>
      </c>
      <c r="C197" s="1"/>
      <c r="D197" s="1" t="s">
        <v>899</v>
      </c>
      <c r="E197" s="1"/>
      <c r="F197" s="1"/>
      <c r="G197" s="1"/>
      <c r="H197" s="1"/>
      <c r="I197" s="1"/>
      <c r="J197" s="1"/>
      <c r="K197" s="1"/>
      <c r="L197" s="1"/>
      <c r="M197" s="1"/>
      <c r="N197" s="1"/>
      <c r="O197" s="1"/>
      <c r="P197" s="1"/>
    </row>
    <row r="198" spans="2:16" x14ac:dyDescent="0.25">
      <c r="B198" s="2" t="s">
        <v>15</v>
      </c>
      <c r="C198" s="1"/>
      <c r="D198" s="1"/>
      <c r="E198" s="1"/>
      <c r="F198" s="1"/>
      <c r="G198" s="1"/>
      <c r="H198" s="1"/>
      <c r="I198" s="1"/>
      <c r="J198" s="1"/>
      <c r="K198" s="1"/>
      <c r="L198" s="1"/>
      <c r="M198" s="1"/>
      <c r="N198" s="1"/>
      <c r="O198" s="1"/>
      <c r="P198" s="1"/>
    </row>
    <row r="199" spans="2:16" x14ac:dyDescent="0.25">
      <c r="B199" s="2" t="s">
        <v>16</v>
      </c>
      <c r="C199" s="1"/>
      <c r="D199" s="1"/>
      <c r="E199" s="1"/>
      <c r="F199" s="1"/>
      <c r="G199" s="1"/>
      <c r="H199" s="1"/>
      <c r="I199" s="1"/>
      <c r="J199" s="1"/>
      <c r="K199" s="1"/>
      <c r="L199" s="1"/>
      <c r="M199" s="1"/>
      <c r="N199" s="1"/>
      <c r="O199" s="1"/>
      <c r="P199" s="1"/>
    </row>
    <row r="200" spans="2:16" x14ac:dyDescent="0.25">
      <c r="B200" s="2" t="s">
        <v>17</v>
      </c>
      <c r="C200" s="1"/>
      <c r="D200" s="1"/>
      <c r="E200" s="1"/>
      <c r="F200" s="1"/>
      <c r="G200" s="1"/>
      <c r="H200" s="1"/>
      <c r="I200" s="1"/>
      <c r="J200" s="1"/>
      <c r="K200" s="1"/>
      <c r="L200" s="1"/>
      <c r="M200" s="1"/>
      <c r="N200" s="1"/>
      <c r="O200" s="1"/>
      <c r="P200" s="1"/>
    </row>
    <row r="201" spans="2:16" x14ac:dyDescent="0.25">
      <c r="B201" s="2" t="s">
        <v>18</v>
      </c>
      <c r="C201" s="1"/>
      <c r="D201" s="1" t="s">
        <v>900</v>
      </c>
      <c r="E201" s="1"/>
      <c r="F201" s="1"/>
      <c r="G201" s="1"/>
      <c r="H201" s="1"/>
      <c r="I201" s="1"/>
      <c r="J201" s="1"/>
      <c r="K201" s="1"/>
      <c r="L201" s="1"/>
      <c r="M201" s="1"/>
      <c r="N201" s="1"/>
      <c r="O201" s="1"/>
      <c r="P201" s="1"/>
    </row>
    <row r="202" spans="2:16" x14ac:dyDescent="0.25">
      <c r="B202" s="2" t="s">
        <v>20</v>
      </c>
      <c r="C202" s="1"/>
      <c r="D202" s="1">
        <v>70</v>
      </c>
      <c r="E202" s="1"/>
      <c r="F202" s="1"/>
      <c r="G202" s="1"/>
      <c r="H202" s="1"/>
      <c r="I202" s="1"/>
      <c r="J202" s="1"/>
      <c r="K202" s="1"/>
      <c r="L202" s="1"/>
      <c r="M202" s="1"/>
      <c r="N202" s="1"/>
      <c r="O202" s="1"/>
      <c r="P202" s="1"/>
    </row>
    <row r="203" spans="2:16" x14ac:dyDescent="0.25">
      <c r="B203" s="2" t="s">
        <v>21</v>
      </c>
      <c r="C203" s="1"/>
      <c r="D203" s="1">
        <v>10</v>
      </c>
      <c r="E203" s="1"/>
      <c r="F203" s="1"/>
      <c r="G203" s="1"/>
      <c r="H203" s="1"/>
      <c r="I203" s="1"/>
      <c r="J203" s="1"/>
      <c r="K203" s="1"/>
      <c r="L203" s="1"/>
      <c r="M203" s="1"/>
      <c r="N203" s="1"/>
      <c r="O203" s="1"/>
      <c r="P203" s="1"/>
    </row>
    <row r="204" spans="2:16" x14ac:dyDescent="0.25">
      <c r="B204" s="2" t="s">
        <v>22</v>
      </c>
      <c r="C204" s="1"/>
      <c r="D204" s="1">
        <v>85</v>
      </c>
      <c r="E204" s="1"/>
      <c r="F204" s="1"/>
      <c r="G204" s="1"/>
      <c r="H204" s="1"/>
      <c r="I204" s="1"/>
      <c r="J204" s="1"/>
      <c r="K204" s="1"/>
      <c r="L204" s="1"/>
      <c r="M204" s="1"/>
      <c r="N204" s="1"/>
      <c r="O204" s="1"/>
      <c r="P204" s="1"/>
    </row>
    <row r="205" spans="2:16" x14ac:dyDescent="0.25">
      <c r="B205" s="2" t="s">
        <v>23</v>
      </c>
      <c r="C205" s="1"/>
      <c r="D205" s="1" t="s">
        <v>49</v>
      </c>
      <c r="E205" s="1"/>
      <c r="F205" s="1"/>
      <c r="G205" s="1"/>
      <c r="H205" s="1"/>
      <c r="I205" s="1"/>
      <c r="J205" s="1"/>
      <c r="K205" s="1"/>
      <c r="L205" s="1"/>
      <c r="M205" s="1"/>
      <c r="N205" s="1"/>
      <c r="O205" s="1"/>
      <c r="P205" s="1"/>
    </row>
    <row r="206" spans="2:16" x14ac:dyDescent="0.25">
      <c r="B206" s="2" t="s">
        <v>25</v>
      </c>
      <c r="C206" s="1"/>
      <c r="D206" s="1" t="s">
        <v>26</v>
      </c>
      <c r="E206" s="1"/>
      <c r="F206" s="1"/>
      <c r="G206" s="1"/>
      <c r="H206" s="1"/>
      <c r="I206" s="1"/>
      <c r="J206" s="1"/>
      <c r="K206" s="1"/>
      <c r="L206" s="1"/>
      <c r="M206" s="1"/>
      <c r="N206" s="1"/>
      <c r="O206" s="1"/>
      <c r="P206" s="1"/>
    </row>
    <row r="207" spans="2:16" x14ac:dyDescent="0.25">
      <c r="B207" s="2" t="s">
        <v>27</v>
      </c>
      <c r="C207" s="1"/>
      <c r="D207" s="1" t="s">
        <v>1269</v>
      </c>
      <c r="E207" s="1"/>
      <c r="F207" s="1"/>
      <c r="G207" s="1"/>
      <c r="H207" s="1"/>
      <c r="I207" s="1"/>
      <c r="J207" s="1"/>
      <c r="K207" s="1"/>
      <c r="L207" s="1"/>
      <c r="M207" s="1"/>
      <c r="N207" s="1"/>
      <c r="O207" s="1"/>
      <c r="P207" s="1"/>
    </row>
    <row r="208" spans="2:16" x14ac:dyDescent="0.25">
      <c r="B208" s="2" t="s">
        <v>29</v>
      </c>
      <c r="C208" s="1"/>
      <c r="D208" s="1"/>
      <c r="E208" s="1"/>
      <c r="F208" s="1"/>
      <c r="G208" s="1"/>
      <c r="H208" s="1"/>
      <c r="I208" s="1"/>
      <c r="J208" s="1"/>
      <c r="K208" s="1"/>
      <c r="L208" s="1"/>
      <c r="M208" s="1"/>
      <c r="N208" s="1"/>
      <c r="O208" s="1"/>
      <c r="P208" s="1"/>
    </row>
    <row r="209" spans="2:16" x14ac:dyDescent="0.25">
      <c r="B209" s="2" t="s">
        <v>30</v>
      </c>
      <c r="C209" s="1"/>
      <c r="D209" s="1" t="s">
        <v>50</v>
      </c>
      <c r="E209" s="1"/>
      <c r="F209" s="1"/>
      <c r="G209" s="1"/>
      <c r="H209" s="1"/>
      <c r="I209" s="1"/>
      <c r="J209" s="1"/>
      <c r="K209" s="1"/>
      <c r="L209" s="1"/>
      <c r="M209" s="1"/>
      <c r="N209" s="1"/>
      <c r="O209" s="1"/>
      <c r="P209" s="1"/>
    </row>
    <row r="210" spans="2:16" x14ac:dyDescent="0.25">
      <c r="B210" s="2" t="s">
        <v>32</v>
      </c>
      <c r="C210" s="1"/>
      <c r="D210" s="1" t="s">
        <v>901</v>
      </c>
      <c r="E210" s="1"/>
      <c r="F210" s="1"/>
      <c r="G210" s="1"/>
      <c r="H210" s="1"/>
      <c r="I210" s="1"/>
      <c r="J210" s="1"/>
      <c r="K210" s="1"/>
      <c r="L210" s="1"/>
      <c r="M210" s="1"/>
      <c r="N210" s="1"/>
      <c r="O210" s="1"/>
      <c r="P210" s="1"/>
    </row>
    <row r="211" spans="2:16" x14ac:dyDescent="0.25">
      <c r="B211" s="2" t="s">
        <v>34</v>
      </c>
      <c r="C211" s="1"/>
      <c r="D211" s="1" t="s">
        <v>871</v>
      </c>
      <c r="E211" s="1"/>
      <c r="F211" s="1"/>
      <c r="G211" s="1"/>
      <c r="H211" s="1"/>
      <c r="I211" s="1"/>
      <c r="J211" s="1"/>
      <c r="K211" s="1"/>
      <c r="L211" s="1"/>
      <c r="M211" s="1"/>
      <c r="N211" s="1"/>
      <c r="O211" s="1"/>
      <c r="P211" s="1"/>
    </row>
    <row r="213" spans="2:16" x14ac:dyDescent="0.25">
      <c r="B213" s="2" t="s">
        <v>5</v>
      </c>
      <c r="C213" s="1"/>
      <c r="D213" s="1" t="s">
        <v>883</v>
      </c>
      <c r="E213" s="1"/>
      <c r="F213" s="1"/>
      <c r="G213" s="1"/>
      <c r="H213" s="1"/>
      <c r="I213" s="1"/>
      <c r="J213" s="1"/>
      <c r="K213" s="1"/>
      <c r="L213" s="1"/>
      <c r="M213" s="1"/>
      <c r="N213" s="1"/>
      <c r="O213" s="1"/>
      <c r="P213" s="1"/>
    </row>
    <row r="214" spans="2:16" x14ac:dyDescent="0.25">
      <c r="B214" s="2" t="s">
        <v>7</v>
      </c>
      <c r="C214" s="1"/>
      <c r="D214" s="1" t="s">
        <v>149</v>
      </c>
      <c r="E214" s="1"/>
      <c r="F214" s="1"/>
      <c r="G214" s="1"/>
      <c r="H214" s="1"/>
      <c r="I214" s="1"/>
      <c r="J214" s="1"/>
      <c r="K214" s="1"/>
      <c r="L214" s="1"/>
      <c r="M214" s="1"/>
      <c r="N214" s="1"/>
      <c r="O214" s="1"/>
      <c r="P214" s="1"/>
    </row>
    <row r="215" spans="2:16" x14ac:dyDescent="0.25">
      <c r="B215" s="2" t="s">
        <v>9</v>
      </c>
      <c r="C215" s="1"/>
      <c r="D215" s="1" t="s">
        <v>902</v>
      </c>
      <c r="E215" s="1"/>
      <c r="F215" s="1"/>
      <c r="G215" s="1"/>
      <c r="H215" s="1"/>
      <c r="I215" s="1"/>
      <c r="J215" s="1"/>
      <c r="K215" s="1"/>
      <c r="L215" s="1"/>
      <c r="M215" s="1"/>
      <c r="N215" s="1"/>
      <c r="O215" s="1"/>
      <c r="P215" s="1"/>
    </row>
    <row r="216" spans="2:16" x14ac:dyDescent="0.25">
      <c r="B216" s="2" t="s">
        <v>11</v>
      </c>
      <c r="C216" s="1"/>
      <c r="D216" s="1" t="s">
        <v>903</v>
      </c>
      <c r="E216" s="1"/>
      <c r="F216" s="1"/>
      <c r="G216" s="1"/>
      <c r="H216" s="1"/>
      <c r="I216" s="1"/>
      <c r="J216" s="1"/>
      <c r="K216" s="1"/>
      <c r="L216" s="1"/>
      <c r="M216" s="1"/>
      <c r="N216" s="1"/>
      <c r="O216" s="1"/>
      <c r="P216" s="1"/>
    </row>
    <row r="217" spans="2:16" x14ac:dyDescent="0.25">
      <c r="B217" s="2" t="s">
        <v>13</v>
      </c>
      <c r="C217" s="1"/>
      <c r="D217" s="1" t="s">
        <v>904</v>
      </c>
      <c r="E217" s="1"/>
      <c r="F217" s="1"/>
      <c r="G217" s="1"/>
      <c r="H217" s="1"/>
      <c r="I217" s="1"/>
      <c r="J217" s="1"/>
      <c r="K217" s="1"/>
      <c r="L217" s="1"/>
      <c r="M217" s="1"/>
      <c r="N217" s="1"/>
      <c r="O217" s="1"/>
      <c r="P217" s="1"/>
    </row>
    <row r="218" spans="2:16" x14ac:dyDescent="0.25">
      <c r="B218" s="2" t="s">
        <v>15</v>
      </c>
      <c r="C218" s="1"/>
      <c r="D218" s="1"/>
      <c r="E218" s="1"/>
      <c r="F218" s="1"/>
      <c r="G218" s="1"/>
      <c r="H218" s="1"/>
      <c r="I218" s="1"/>
      <c r="J218" s="1"/>
      <c r="K218" s="1"/>
      <c r="L218" s="1"/>
      <c r="M218" s="1"/>
      <c r="N218" s="1"/>
      <c r="O218" s="1"/>
      <c r="P218" s="1"/>
    </row>
    <row r="219" spans="2:16" x14ac:dyDescent="0.25">
      <c r="B219" s="2" t="s">
        <v>16</v>
      </c>
      <c r="C219" s="1"/>
      <c r="D219" s="1"/>
      <c r="E219" s="1"/>
      <c r="F219" s="1"/>
      <c r="G219" s="1"/>
      <c r="H219" s="1"/>
      <c r="I219" s="1"/>
      <c r="J219" s="1"/>
      <c r="K219" s="1"/>
      <c r="L219" s="1"/>
      <c r="M219" s="1"/>
      <c r="N219" s="1"/>
      <c r="O219" s="1"/>
      <c r="P219" s="1"/>
    </row>
    <row r="220" spans="2:16" x14ac:dyDescent="0.25">
      <c r="B220" s="2" t="s">
        <v>17</v>
      </c>
      <c r="C220" s="1"/>
      <c r="D220" s="1"/>
      <c r="E220" s="1"/>
      <c r="F220" s="1"/>
      <c r="G220" s="1"/>
      <c r="H220" s="1"/>
      <c r="I220" s="1"/>
      <c r="J220" s="1"/>
      <c r="K220" s="1"/>
      <c r="L220" s="1"/>
      <c r="M220" s="1"/>
      <c r="N220" s="1"/>
      <c r="O220" s="1"/>
      <c r="P220" s="1"/>
    </row>
    <row r="221" spans="2:16" x14ac:dyDescent="0.25">
      <c r="B221" s="2" t="s">
        <v>18</v>
      </c>
      <c r="C221" s="1"/>
      <c r="D221" s="1" t="s">
        <v>887</v>
      </c>
      <c r="E221" s="1"/>
      <c r="F221" s="1"/>
      <c r="G221" s="1"/>
      <c r="H221" s="1"/>
      <c r="I221" s="1"/>
      <c r="J221" s="1"/>
      <c r="K221" s="1"/>
      <c r="L221" s="1"/>
      <c r="M221" s="1"/>
      <c r="N221" s="1"/>
      <c r="O221" s="1"/>
      <c r="P221" s="1"/>
    </row>
    <row r="222" spans="2:16" x14ac:dyDescent="0.25">
      <c r="B222" s="2" t="s">
        <v>20</v>
      </c>
      <c r="C222" s="1"/>
      <c r="D222" s="1">
        <v>335</v>
      </c>
      <c r="E222" s="1"/>
      <c r="F222" s="1"/>
      <c r="G222" s="1"/>
      <c r="H222" s="1"/>
      <c r="I222" s="1"/>
      <c r="J222" s="1"/>
      <c r="K222" s="1"/>
      <c r="L222" s="1"/>
      <c r="M222" s="1"/>
      <c r="N222" s="1"/>
      <c r="O222" s="1"/>
      <c r="P222" s="1"/>
    </row>
    <row r="223" spans="2:16" x14ac:dyDescent="0.25">
      <c r="B223" s="2" t="s">
        <v>21</v>
      </c>
      <c r="C223" s="1"/>
      <c r="D223" s="1">
        <v>30</v>
      </c>
      <c r="E223" s="1"/>
      <c r="F223" s="1"/>
      <c r="G223" s="1"/>
      <c r="H223" s="1"/>
      <c r="I223" s="1"/>
      <c r="J223" s="1"/>
      <c r="K223" s="1"/>
      <c r="L223" s="1"/>
      <c r="M223" s="1"/>
      <c r="N223" s="1"/>
      <c r="O223" s="1"/>
      <c r="P223" s="1"/>
    </row>
    <row r="224" spans="2:16" x14ac:dyDescent="0.25">
      <c r="B224" s="2" t="s">
        <v>22</v>
      </c>
      <c r="C224" s="1"/>
      <c r="D224" s="1">
        <v>273</v>
      </c>
      <c r="E224" s="1"/>
      <c r="F224" s="1"/>
      <c r="G224" s="1"/>
      <c r="H224" s="1"/>
      <c r="I224" s="1"/>
      <c r="J224" s="1"/>
      <c r="K224" s="1"/>
      <c r="L224" s="1"/>
      <c r="M224" s="1"/>
      <c r="N224" s="1"/>
      <c r="O224" s="1"/>
      <c r="P224" s="1"/>
    </row>
    <row r="225" spans="2:16" x14ac:dyDescent="0.25">
      <c r="B225" s="2" t="s">
        <v>23</v>
      </c>
      <c r="C225" s="1"/>
      <c r="D225" s="1" t="s">
        <v>24</v>
      </c>
      <c r="E225" s="1"/>
      <c r="F225" s="1"/>
      <c r="G225" s="1"/>
      <c r="H225" s="1"/>
      <c r="I225" s="1"/>
      <c r="J225" s="1"/>
      <c r="K225" s="1"/>
      <c r="L225" s="1"/>
      <c r="M225" s="1"/>
      <c r="N225" s="1"/>
      <c r="O225" s="1"/>
      <c r="P225" s="1"/>
    </row>
    <row r="226" spans="2:16" x14ac:dyDescent="0.25">
      <c r="B226" s="2" t="s">
        <v>25</v>
      </c>
      <c r="C226" s="1"/>
      <c r="D226" s="1" t="s">
        <v>40</v>
      </c>
      <c r="E226" s="1"/>
      <c r="F226" s="1"/>
      <c r="G226" s="1"/>
      <c r="H226" s="1"/>
      <c r="I226" s="1"/>
      <c r="J226" s="1"/>
      <c r="K226" s="1"/>
      <c r="L226" s="1"/>
      <c r="M226" s="1"/>
      <c r="N226" s="1"/>
      <c r="O226" s="1"/>
      <c r="P226" s="1"/>
    </row>
    <row r="227" spans="2:16" x14ac:dyDescent="0.25">
      <c r="B227" s="2" t="s">
        <v>27</v>
      </c>
      <c r="C227" s="1"/>
      <c r="D227" s="1" t="s">
        <v>1269</v>
      </c>
      <c r="E227" s="1"/>
      <c r="F227" s="1"/>
      <c r="G227" s="1"/>
      <c r="H227" s="1"/>
      <c r="I227" s="1"/>
      <c r="J227" s="1"/>
      <c r="K227" s="1"/>
      <c r="L227" s="1"/>
      <c r="M227" s="1"/>
      <c r="N227" s="1"/>
      <c r="O227" s="1"/>
      <c r="P227" s="1"/>
    </row>
    <row r="228" spans="2:16" x14ac:dyDescent="0.25">
      <c r="B228" s="2" t="s">
        <v>29</v>
      </c>
      <c r="C228" s="1"/>
      <c r="D228" s="1"/>
      <c r="E228" s="1"/>
      <c r="F228" s="1"/>
      <c r="G228" s="1"/>
      <c r="H228" s="1"/>
      <c r="I228" s="1"/>
      <c r="J228" s="1"/>
      <c r="K228" s="1"/>
      <c r="L228" s="1"/>
      <c r="M228" s="1"/>
      <c r="N228" s="1"/>
      <c r="O228" s="1"/>
      <c r="P228" s="1"/>
    </row>
    <row r="229" spans="2:16" x14ac:dyDescent="0.25">
      <c r="B229" s="2" t="s">
        <v>30</v>
      </c>
      <c r="C229" s="1"/>
      <c r="D229" s="1" t="s">
        <v>50</v>
      </c>
      <c r="E229" s="1"/>
      <c r="F229" s="1"/>
      <c r="G229" s="1"/>
      <c r="H229" s="1"/>
      <c r="I229" s="1"/>
      <c r="J229" s="1"/>
      <c r="K229" s="1"/>
      <c r="L229" s="1"/>
      <c r="M229" s="1"/>
      <c r="N229" s="1"/>
      <c r="O229" s="1"/>
      <c r="P229" s="1"/>
    </row>
    <row r="230" spans="2:16" x14ac:dyDescent="0.25">
      <c r="B230" s="2" t="s">
        <v>32</v>
      </c>
      <c r="C230" s="1"/>
      <c r="D230" s="1" t="s">
        <v>905</v>
      </c>
      <c r="E230" s="1"/>
      <c r="F230" s="1"/>
      <c r="G230" s="1"/>
      <c r="H230" s="1"/>
      <c r="I230" s="1"/>
      <c r="J230" s="1"/>
      <c r="K230" s="1"/>
      <c r="L230" s="1"/>
      <c r="M230" s="1"/>
      <c r="N230" s="1"/>
      <c r="O230" s="1"/>
      <c r="P230" s="1"/>
    </row>
    <row r="231" spans="2:16" x14ac:dyDescent="0.25">
      <c r="B231" s="2" t="s">
        <v>34</v>
      </c>
      <c r="C231" s="1"/>
      <c r="D231" s="1" t="s">
        <v>871</v>
      </c>
      <c r="E231" s="1"/>
      <c r="F231" s="1"/>
      <c r="G231" s="1"/>
      <c r="H231" s="1"/>
      <c r="I231" s="1"/>
      <c r="J231" s="1"/>
      <c r="K231" s="1"/>
      <c r="L231" s="1"/>
      <c r="M231" s="1"/>
      <c r="N231" s="1"/>
      <c r="O231" s="1"/>
      <c r="P231" s="1"/>
    </row>
    <row r="233" spans="2:16" x14ac:dyDescent="0.25">
      <c r="B233" s="2" t="s">
        <v>5</v>
      </c>
      <c r="C233" s="1"/>
      <c r="D233" s="1" t="s">
        <v>906</v>
      </c>
      <c r="E233" s="1"/>
      <c r="F233" s="1"/>
      <c r="G233" s="1"/>
      <c r="H233" s="1"/>
      <c r="I233" s="1"/>
      <c r="J233" s="1"/>
      <c r="K233" s="1"/>
      <c r="L233" s="1"/>
      <c r="M233" s="1"/>
      <c r="N233" s="1"/>
      <c r="O233" s="1"/>
      <c r="P233" s="1"/>
    </row>
    <row r="234" spans="2:16" x14ac:dyDescent="0.25">
      <c r="B234" s="2" t="s">
        <v>7</v>
      </c>
      <c r="C234" s="1"/>
      <c r="D234" s="1" t="s">
        <v>149</v>
      </c>
      <c r="E234" s="1"/>
      <c r="F234" s="1"/>
      <c r="G234" s="1"/>
      <c r="H234" s="1"/>
      <c r="I234" s="1"/>
      <c r="J234" s="1"/>
      <c r="K234" s="1"/>
      <c r="L234" s="1"/>
      <c r="M234" s="1"/>
      <c r="N234" s="1"/>
      <c r="O234" s="1"/>
      <c r="P234" s="1"/>
    </row>
    <row r="235" spans="2:16" x14ac:dyDescent="0.25">
      <c r="B235" s="2" t="s">
        <v>9</v>
      </c>
      <c r="C235" s="1"/>
      <c r="D235" s="1" t="s">
        <v>907</v>
      </c>
      <c r="E235" s="1"/>
      <c r="F235" s="1"/>
      <c r="G235" s="1"/>
      <c r="H235" s="1"/>
      <c r="I235" s="1"/>
      <c r="J235" s="1"/>
      <c r="K235" s="1"/>
      <c r="L235" s="1"/>
      <c r="M235" s="1"/>
      <c r="N235" s="1"/>
      <c r="O235" s="1"/>
      <c r="P235" s="1"/>
    </row>
    <row r="236" spans="2:16" x14ac:dyDescent="0.25">
      <c r="B236" s="2" t="s">
        <v>11</v>
      </c>
      <c r="C236" s="1"/>
      <c r="D236" s="1" t="s">
        <v>908</v>
      </c>
      <c r="E236" s="1"/>
      <c r="F236" s="1"/>
      <c r="G236" s="1"/>
      <c r="H236" s="1"/>
      <c r="I236" s="1"/>
      <c r="J236" s="1"/>
      <c r="K236" s="1"/>
      <c r="L236" s="1"/>
      <c r="M236" s="1"/>
      <c r="N236" s="1"/>
      <c r="O236" s="1"/>
      <c r="P236" s="1"/>
    </row>
    <row r="237" spans="2:16" x14ac:dyDescent="0.25">
      <c r="B237" s="2" t="s">
        <v>13</v>
      </c>
      <c r="C237" s="1"/>
      <c r="D237" s="1" t="s">
        <v>909</v>
      </c>
      <c r="E237" s="1"/>
      <c r="F237" s="1"/>
      <c r="G237" s="1"/>
      <c r="H237" s="1"/>
      <c r="I237" s="1"/>
      <c r="J237" s="1"/>
      <c r="K237" s="1"/>
      <c r="L237" s="1"/>
      <c r="M237" s="1"/>
      <c r="N237" s="1"/>
      <c r="O237" s="1"/>
      <c r="P237" s="1"/>
    </row>
    <row r="238" spans="2:16" x14ac:dyDescent="0.25">
      <c r="B238" s="2" t="s">
        <v>15</v>
      </c>
      <c r="C238" s="1"/>
      <c r="D238" s="1"/>
      <c r="E238" s="1"/>
      <c r="F238" s="1"/>
      <c r="G238" s="1"/>
      <c r="H238" s="1"/>
      <c r="I238" s="1"/>
      <c r="J238" s="1"/>
      <c r="K238" s="1"/>
      <c r="L238" s="1"/>
      <c r="M238" s="1"/>
      <c r="N238" s="1"/>
      <c r="O238" s="1"/>
      <c r="P238" s="1"/>
    </row>
    <row r="239" spans="2:16" x14ac:dyDescent="0.25">
      <c r="B239" s="2" t="s">
        <v>16</v>
      </c>
      <c r="C239" s="1"/>
      <c r="D239" s="1"/>
      <c r="E239" s="1"/>
      <c r="F239" s="1"/>
      <c r="G239" s="1"/>
      <c r="H239" s="1"/>
      <c r="I239" s="1"/>
      <c r="J239" s="1"/>
      <c r="K239" s="1"/>
      <c r="L239" s="1"/>
      <c r="M239" s="1"/>
      <c r="N239" s="1"/>
      <c r="O239" s="1"/>
      <c r="P239" s="1"/>
    </row>
    <row r="240" spans="2:16" x14ac:dyDescent="0.25">
      <c r="B240" s="2" t="s">
        <v>17</v>
      </c>
      <c r="C240" s="1"/>
      <c r="D240" s="1"/>
      <c r="E240" s="1"/>
      <c r="F240" s="1"/>
      <c r="G240" s="1"/>
      <c r="H240" s="1"/>
      <c r="I240" s="1"/>
      <c r="J240" s="1"/>
      <c r="K240" s="1"/>
      <c r="L240" s="1"/>
      <c r="M240" s="1"/>
      <c r="N240" s="1"/>
      <c r="O240" s="1"/>
      <c r="P240" s="1"/>
    </row>
    <row r="241" spans="2:16" x14ac:dyDescent="0.25">
      <c r="B241" s="2" t="s">
        <v>18</v>
      </c>
      <c r="C241" s="1"/>
      <c r="D241" s="1" t="s">
        <v>910</v>
      </c>
      <c r="E241" s="1"/>
      <c r="F241" s="1"/>
      <c r="G241" s="1"/>
      <c r="H241" s="1"/>
      <c r="I241" s="1"/>
      <c r="J241" s="1"/>
      <c r="K241" s="1"/>
      <c r="L241" s="1"/>
      <c r="M241" s="1"/>
      <c r="N241" s="1"/>
      <c r="O241" s="1"/>
      <c r="P241" s="1"/>
    </row>
    <row r="242" spans="2:16" x14ac:dyDescent="0.25">
      <c r="B242" s="2" t="s">
        <v>20</v>
      </c>
      <c r="C242" s="1"/>
      <c r="D242" s="1">
        <v>80</v>
      </c>
      <c r="E242" s="1"/>
      <c r="F242" s="1"/>
      <c r="G242" s="1"/>
      <c r="H242" s="1"/>
      <c r="I242" s="1"/>
      <c r="J242" s="1"/>
      <c r="K242" s="1"/>
      <c r="L242" s="1"/>
      <c r="M242" s="1"/>
      <c r="N242" s="1"/>
      <c r="O242" s="1"/>
      <c r="P242" s="1"/>
    </row>
    <row r="243" spans="2:16" x14ac:dyDescent="0.25">
      <c r="B243" s="2" t="s">
        <v>21</v>
      </c>
      <c r="C243" s="1"/>
      <c r="D243" s="1">
        <v>10</v>
      </c>
      <c r="E243" s="1"/>
      <c r="F243" s="1"/>
      <c r="G243" s="1"/>
      <c r="H243" s="1"/>
      <c r="I243" s="1"/>
      <c r="J243" s="1"/>
      <c r="K243" s="1"/>
      <c r="L243" s="1"/>
      <c r="M243" s="1"/>
      <c r="N243" s="1"/>
      <c r="O243" s="1"/>
      <c r="P243" s="1"/>
    </row>
    <row r="244" spans="2:16" x14ac:dyDescent="0.25">
      <c r="B244" s="2" t="s">
        <v>22</v>
      </c>
      <c r="C244" s="1"/>
      <c r="D244" s="1">
        <v>100</v>
      </c>
      <c r="E244" s="1"/>
      <c r="F244" s="1"/>
      <c r="G244" s="1"/>
      <c r="H244" s="1"/>
      <c r="I244" s="1"/>
      <c r="J244" s="1"/>
      <c r="K244" s="1"/>
      <c r="L244" s="1"/>
      <c r="M244" s="1"/>
      <c r="N244" s="1"/>
      <c r="O244" s="1"/>
      <c r="P244" s="1"/>
    </row>
    <row r="245" spans="2:16" x14ac:dyDescent="0.25">
      <c r="B245" s="2" t="s">
        <v>23</v>
      </c>
      <c r="C245" s="1"/>
      <c r="D245" s="1" t="s">
        <v>49</v>
      </c>
      <c r="E245" s="1"/>
      <c r="F245" s="1"/>
      <c r="G245" s="1"/>
      <c r="H245" s="1"/>
      <c r="I245" s="1"/>
      <c r="J245" s="1"/>
      <c r="K245" s="1"/>
      <c r="L245" s="1"/>
      <c r="M245" s="1"/>
      <c r="N245" s="1"/>
      <c r="O245" s="1"/>
      <c r="P245" s="1"/>
    </row>
    <row r="246" spans="2:16" x14ac:dyDescent="0.25">
      <c r="B246" s="2" t="s">
        <v>25</v>
      </c>
      <c r="C246" s="1"/>
      <c r="D246" s="1" t="s">
        <v>26</v>
      </c>
      <c r="E246" s="1"/>
      <c r="F246" s="1"/>
      <c r="G246" s="1"/>
      <c r="H246" s="1"/>
      <c r="I246" s="1"/>
      <c r="J246" s="1"/>
      <c r="K246" s="1"/>
      <c r="L246" s="1"/>
      <c r="M246" s="1"/>
      <c r="N246" s="1"/>
      <c r="O246" s="1"/>
      <c r="P246" s="1"/>
    </row>
    <row r="247" spans="2:16" x14ac:dyDescent="0.25">
      <c r="B247" s="2" t="s">
        <v>27</v>
      </c>
      <c r="C247" s="1"/>
      <c r="D247" s="1" t="s">
        <v>1269</v>
      </c>
      <c r="E247" s="1"/>
      <c r="F247" s="1"/>
      <c r="G247" s="1"/>
      <c r="H247" s="1"/>
      <c r="I247" s="1"/>
      <c r="J247" s="1"/>
      <c r="K247" s="1"/>
      <c r="L247" s="1"/>
      <c r="M247" s="1"/>
      <c r="N247" s="1"/>
      <c r="O247" s="1"/>
      <c r="P247" s="1"/>
    </row>
    <row r="248" spans="2:16" x14ac:dyDescent="0.25">
      <c r="B248" s="2" t="s">
        <v>29</v>
      </c>
      <c r="C248" s="1"/>
      <c r="D248" s="1"/>
      <c r="E248" s="1"/>
      <c r="F248" s="1"/>
      <c r="G248" s="1"/>
      <c r="H248" s="1"/>
      <c r="I248" s="1"/>
      <c r="J248" s="1"/>
      <c r="K248" s="1"/>
      <c r="L248" s="1"/>
      <c r="M248" s="1"/>
      <c r="N248" s="1"/>
      <c r="O248" s="1"/>
      <c r="P248" s="1"/>
    </row>
    <row r="249" spans="2:16" x14ac:dyDescent="0.25">
      <c r="B249" s="2" t="s">
        <v>30</v>
      </c>
      <c r="C249" s="1"/>
      <c r="D249" s="1" t="s">
        <v>50</v>
      </c>
      <c r="E249" s="1"/>
      <c r="F249" s="1"/>
      <c r="G249" s="1"/>
      <c r="H249" s="1"/>
      <c r="I249" s="1"/>
      <c r="J249" s="1"/>
      <c r="K249" s="1"/>
      <c r="L249" s="1"/>
      <c r="M249" s="1"/>
      <c r="N249" s="1"/>
      <c r="O249" s="1"/>
      <c r="P249" s="1"/>
    </row>
    <row r="250" spans="2:16" x14ac:dyDescent="0.25">
      <c r="B250" s="2" t="s">
        <v>32</v>
      </c>
      <c r="C250" s="1"/>
      <c r="D250" s="1" t="s">
        <v>911</v>
      </c>
      <c r="E250" s="1"/>
      <c r="F250" s="1"/>
      <c r="G250" s="1"/>
      <c r="H250" s="1"/>
      <c r="I250" s="1"/>
      <c r="J250" s="1"/>
      <c r="K250" s="1"/>
      <c r="L250" s="1"/>
      <c r="M250" s="1"/>
      <c r="N250" s="1"/>
      <c r="O250" s="1"/>
      <c r="P250" s="1"/>
    </row>
    <row r="251" spans="2:16" x14ac:dyDescent="0.25">
      <c r="B251" s="2" t="s">
        <v>34</v>
      </c>
      <c r="C251" s="1"/>
      <c r="D251" s="1" t="s">
        <v>871</v>
      </c>
      <c r="E251" s="1"/>
      <c r="F251" s="1"/>
      <c r="G251" s="1"/>
      <c r="H251" s="1"/>
      <c r="I251" s="1"/>
      <c r="J251" s="1"/>
      <c r="K251" s="1"/>
      <c r="L251" s="1"/>
      <c r="M251" s="1"/>
      <c r="N251" s="1"/>
      <c r="O251" s="1"/>
      <c r="P251" s="1"/>
    </row>
    <row r="253" spans="2:16" x14ac:dyDescent="0.25">
      <c r="B253" s="2" t="s">
        <v>5</v>
      </c>
      <c r="C253" s="1"/>
      <c r="D253" s="1" t="s">
        <v>906</v>
      </c>
      <c r="E253" s="1"/>
      <c r="F253" s="1"/>
      <c r="G253" s="1"/>
      <c r="H253" s="1"/>
      <c r="I253" s="1"/>
      <c r="J253" s="1"/>
      <c r="K253" s="1"/>
      <c r="L253" s="1"/>
      <c r="M253" s="1"/>
      <c r="N253" s="1"/>
      <c r="O253" s="1"/>
      <c r="P253" s="1"/>
    </row>
    <row r="254" spans="2:16" x14ac:dyDescent="0.25">
      <c r="B254" s="2" t="s">
        <v>7</v>
      </c>
      <c r="C254" s="1"/>
      <c r="D254" s="1" t="s">
        <v>149</v>
      </c>
      <c r="E254" s="1"/>
      <c r="F254" s="1"/>
      <c r="G254" s="1"/>
      <c r="H254" s="1"/>
      <c r="I254" s="1"/>
      <c r="J254" s="1"/>
      <c r="K254" s="1"/>
      <c r="L254" s="1"/>
      <c r="M254" s="1"/>
      <c r="N254" s="1"/>
      <c r="O254" s="1"/>
      <c r="P254" s="1"/>
    </row>
    <row r="255" spans="2:16" x14ac:dyDescent="0.25">
      <c r="B255" s="2" t="s">
        <v>9</v>
      </c>
      <c r="C255" s="1"/>
      <c r="D255" s="1" t="s">
        <v>912</v>
      </c>
      <c r="E255" s="1"/>
      <c r="F255" s="1"/>
      <c r="G255" s="1"/>
      <c r="H255" s="1"/>
      <c r="I255" s="1"/>
      <c r="J255" s="1"/>
      <c r="K255" s="1"/>
      <c r="L255" s="1"/>
      <c r="M255" s="1"/>
      <c r="N255" s="1"/>
      <c r="O255" s="1"/>
      <c r="P255" s="1"/>
    </row>
    <row r="256" spans="2:16" x14ac:dyDescent="0.25">
      <c r="B256" s="2" t="s">
        <v>11</v>
      </c>
      <c r="C256" s="1"/>
      <c r="D256" s="1" t="s">
        <v>913</v>
      </c>
      <c r="E256" s="1"/>
      <c r="F256" s="1"/>
      <c r="G256" s="1"/>
      <c r="H256" s="1"/>
      <c r="I256" s="1"/>
      <c r="J256" s="1"/>
      <c r="K256" s="1"/>
      <c r="L256" s="1"/>
      <c r="M256" s="1"/>
      <c r="N256" s="1"/>
      <c r="O256" s="1"/>
      <c r="P256" s="1"/>
    </row>
    <row r="257" spans="2:16" x14ac:dyDescent="0.25">
      <c r="B257" s="2" t="s">
        <v>13</v>
      </c>
      <c r="C257" s="1"/>
      <c r="D257" s="1" t="s">
        <v>909</v>
      </c>
      <c r="E257" s="1"/>
      <c r="F257" s="1"/>
      <c r="G257" s="1"/>
      <c r="H257" s="1"/>
      <c r="I257" s="1"/>
      <c r="J257" s="1"/>
      <c r="K257" s="1"/>
      <c r="L257" s="1"/>
      <c r="M257" s="1"/>
      <c r="N257" s="1"/>
      <c r="O257" s="1"/>
      <c r="P257" s="1"/>
    </row>
    <row r="258" spans="2:16" x14ac:dyDescent="0.25">
      <c r="B258" s="2" t="s">
        <v>15</v>
      </c>
      <c r="C258" s="1"/>
      <c r="D258" s="1"/>
      <c r="E258" s="1"/>
      <c r="F258" s="1"/>
      <c r="G258" s="1"/>
      <c r="H258" s="1"/>
      <c r="I258" s="1"/>
      <c r="J258" s="1"/>
      <c r="K258" s="1"/>
      <c r="L258" s="1"/>
      <c r="M258" s="1"/>
      <c r="N258" s="1"/>
      <c r="O258" s="1"/>
      <c r="P258" s="1"/>
    </row>
    <row r="259" spans="2:16" x14ac:dyDescent="0.25">
      <c r="B259" s="2" t="s">
        <v>16</v>
      </c>
      <c r="C259" s="1"/>
      <c r="D259" s="1"/>
      <c r="E259" s="1"/>
      <c r="F259" s="1"/>
      <c r="G259" s="1"/>
      <c r="H259" s="1"/>
      <c r="I259" s="1"/>
      <c r="J259" s="1"/>
      <c r="K259" s="1"/>
      <c r="L259" s="1"/>
      <c r="M259" s="1"/>
      <c r="N259" s="1"/>
      <c r="O259" s="1"/>
      <c r="P259" s="1"/>
    </row>
    <row r="260" spans="2:16" x14ac:dyDescent="0.25">
      <c r="B260" s="2" t="s">
        <v>17</v>
      </c>
      <c r="C260" s="1"/>
      <c r="D260" s="1"/>
      <c r="E260" s="1"/>
      <c r="F260" s="1"/>
      <c r="G260" s="1"/>
      <c r="H260" s="1"/>
      <c r="I260" s="1"/>
      <c r="J260" s="1"/>
      <c r="K260" s="1"/>
      <c r="L260" s="1"/>
      <c r="M260" s="1"/>
      <c r="N260" s="1"/>
      <c r="O260" s="1"/>
      <c r="P260" s="1"/>
    </row>
    <row r="261" spans="2:16" x14ac:dyDescent="0.25">
      <c r="B261" s="2" t="s">
        <v>18</v>
      </c>
      <c r="C261" s="1"/>
      <c r="D261" s="1" t="s">
        <v>910</v>
      </c>
      <c r="E261" s="1"/>
      <c r="F261" s="1"/>
      <c r="G261" s="1"/>
      <c r="H261" s="1"/>
      <c r="I261" s="1"/>
      <c r="J261" s="1"/>
      <c r="K261" s="1"/>
      <c r="L261" s="1"/>
      <c r="M261" s="1"/>
      <c r="N261" s="1"/>
      <c r="O261" s="1"/>
      <c r="P261" s="1"/>
    </row>
    <row r="262" spans="2:16" x14ac:dyDescent="0.25">
      <c r="B262" s="2" t="s">
        <v>20</v>
      </c>
      <c r="C262" s="1"/>
      <c r="D262" s="1">
        <v>80</v>
      </c>
      <c r="E262" s="1"/>
      <c r="F262" s="1"/>
      <c r="G262" s="1"/>
      <c r="H262" s="1"/>
      <c r="I262" s="1"/>
      <c r="J262" s="1"/>
      <c r="K262" s="1"/>
      <c r="L262" s="1"/>
      <c r="M262" s="1"/>
      <c r="N262" s="1"/>
      <c r="O262" s="1"/>
      <c r="P262" s="1"/>
    </row>
    <row r="263" spans="2:16" x14ac:dyDescent="0.25">
      <c r="B263" s="2" t="s">
        <v>21</v>
      </c>
      <c r="C263" s="1"/>
      <c r="D263" s="1">
        <v>10</v>
      </c>
      <c r="E263" s="1"/>
      <c r="F263" s="1"/>
      <c r="G263" s="1"/>
      <c r="H263" s="1"/>
      <c r="I263" s="1"/>
      <c r="J263" s="1"/>
      <c r="K263" s="1"/>
      <c r="L263" s="1"/>
      <c r="M263" s="1"/>
      <c r="N263" s="1"/>
      <c r="O263" s="1"/>
      <c r="P263" s="1"/>
    </row>
    <row r="264" spans="2:16" x14ac:dyDescent="0.25">
      <c r="B264" s="2" t="s">
        <v>22</v>
      </c>
      <c r="C264" s="1"/>
      <c r="D264" s="1">
        <v>100</v>
      </c>
      <c r="E264" s="1"/>
      <c r="F264" s="1"/>
      <c r="G264" s="1"/>
      <c r="H264" s="1"/>
      <c r="I264" s="1"/>
      <c r="J264" s="1"/>
      <c r="K264" s="1"/>
      <c r="L264" s="1"/>
      <c r="M264" s="1"/>
      <c r="N264" s="1"/>
      <c r="O264" s="1"/>
      <c r="P264" s="1"/>
    </row>
    <row r="265" spans="2:16" x14ac:dyDescent="0.25">
      <c r="B265" s="2" t="s">
        <v>23</v>
      </c>
      <c r="C265" s="1"/>
      <c r="D265" s="1" t="s">
        <v>49</v>
      </c>
      <c r="E265" s="1"/>
      <c r="F265" s="1"/>
      <c r="G265" s="1"/>
      <c r="H265" s="1"/>
      <c r="I265" s="1"/>
      <c r="J265" s="1"/>
      <c r="K265" s="1"/>
      <c r="L265" s="1"/>
      <c r="M265" s="1"/>
      <c r="N265" s="1"/>
      <c r="O265" s="1"/>
      <c r="P265" s="1"/>
    </row>
    <row r="266" spans="2:16" x14ac:dyDescent="0.25">
      <c r="B266" s="2" t="s">
        <v>25</v>
      </c>
      <c r="C266" s="1"/>
      <c r="D266" s="1" t="s">
        <v>26</v>
      </c>
      <c r="E266" s="1"/>
      <c r="F266" s="1"/>
      <c r="G266" s="1"/>
      <c r="H266" s="1"/>
      <c r="I266" s="1"/>
      <c r="J266" s="1"/>
      <c r="K266" s="1"/>
      <c r="L266" s="1"/>
      <c r="M266" s="1"/>
      <c r="N266" s="1"/>
      <c r="O266" s="1"/>
      <c r="P266" s="1"/>
    </row>
    <row r="267" spans="2:16" x14ac:dyDescent="0.25">
      <c r="B267" s="2" t="s">
        <v>27</v>
      </c>
      <c r="C267" s="1"/>
      <c r="D267" s="1" t="s">
        <v>1269</v>
      </c>
      <c r="E267" s="1"/>
      <c r="F267" s="1"/>
      <c r="G267" s="1"/>
      <c r="H267" s="1"/>
      <c r="I267" s="1"/>
      <c r="J267" s="1"/>
      <c r="K267" s="1"/>
      <c r="L267" s="1"/>
      <c r="M267" s="1"/>
      <c r="N267" s="1"/>
      <c r="O267" s="1"/>
      <c r="P267" s="1"/>
    </row>
    <row r="268" spans="2:16" x14ac:dyDescent="0.25">
      <c r="B268" s="2" t="s">
        <v>29</v>
      </c>
      <c r="C268" s="1"/>
      <c r="D268" s="1"/>
      <c r="E268" s="1"/>
      <c r="F268" s="1"/>
      <c r="G268" s="1"/>
      <c r="H268" s="1"/>
      <c r="I268" s="1"/>
      <c r="J268" s="1"/>
      <c r="K268" s="1"/>
      <c r="L268" s="1"/>
      <c r="M268" s="1"/>
      <c r="N268" s="1"/>
      <c r="O268" s="1"/>
      <c r="P268" s="1"/>
    </row>
    <row r="269" spans="2:16" x14ac:dyDescent="0.25">
      <c r="B269" s="2" t="s">
        <v>30</v>
      </c>
      <c r="C269" s="1"/>
      <c r="D269" s="1" t="s">
        <v>50</v>
      </c>
      <c r="E269" s="1"/>
      <c r="F269" s="1"/>
      <c r="G269" s="1"/>
      <c r="H269" s="1"/>
      <c r="I269" s="1"/>
      <c r="J269" s="1"/>
      <c r="K269" s="1"/>
      <c r="L269" s="1"/>
      <c r="M269" s="1"/>
      <c r="N269" s="1"/>
      <c r="O269" s="1"/>
      <c r="P269" s="1"/>
    </row>
    <row r="270" spans="2:16" x14ac:dyDescent="0.25">
      <c r="B270" s="2" t="s">
        <v>32</v>
      </c>
      <c r="C270" s="1"/>
      <c r="D270" s="1" t="s">
        <v>914</v>
      </c>
      <c r="E270" s="1"/>
      <c r="F270" s="1"/>
      <c r="G270" s="1"/>
      <c r="H270" s="1"/>
      <c r="I270" s="1"/>
      <c r="J270" s="1"/>
      <c r="K270" s="1"/>
      <c r="L270" s="1"/>
      <c r="M270" s="1"/>
      <c r="N270" s="1"/>
      <c r="O270" s="1"/>
      <c r="P270" s="1"/>
    </row>
    <row r="271" spans="2:16" x14ac:dyDescent="0.25">
      <c r="B271" s="2" t="s">
        <v>34</v>
      </c>
      <c r="C271" s="1"/>
      <c r="D271" s="1" t="s">
        <v>871</v>
      </c>
      <c r="E271" s="1"/>
      <c r="F271" s="1"/>
      <c r="G271" s="1"/>
      <c r="H271" s="1"/>
      <c r="I271" s="1"/>
      <c r="J271" s="1"/>
      <c r="K271" s="1"/>
      <c r="L271" s="1"/>
      <c r="M271" s="1"/>
      <c r="N271" s="1"/>
      <c r="O271" s="1"/>
      <c r="P271" s="1"/>
    </row>
    <row r="273" spans="2:16" x14ac:dyDescent="0.25">
      <c r="B273" s="2" t="s">
        <v>5</v>
      </c>
      <c r="C273" s="1"/>
      <c r="D273" s="1" t="s">
        <v>906</v>
      </c>
      <c r="E273" s="1"/>
      <c r="F273" s="1"/>
      <c r="G273" s="1"/>
      <c r="H273" s="1"/>
      <c r="I273" s="1"/>
      <c r="J273" s="1"/>
      <c r="K273" s="1"/>
      <c r="L273" s="1"/>
      <c r="M273" s="1"/>
      <c r="N273" s="1"/>
      <c r="O273" s="1"/>
      <c r="P273" s="1"/>
    </row>
    <row r="274" spans="2:16" x14ac:dyDescent="0.25">
      <c r="B274" s="2" t="s">
        <v>7</v>
      </c>
      <c r="C274" s="1"/>
      <c r="D274" s="1" t="s">
        <v>149</v>
      </c>
      <c r="E274" s="1"/>
      <c r="F274" s="1"/>
      <c r="G274" s="1"/>
      <c r="H274" s="1"/>
      <c r="I274" s="1"/>
      <c r="J274" s="1"/>
      <c r="K274" s="1"/>
      <c r="L274" s="1"/>
      <c r="M274" s="1"/>
      <c r="N274" s="1"/>
      <c r="O274" s="1"/>
      <c r="P274" s="1"/>
    </row>
    <row r="275" spans="2:16" x14ac:dyDescent="0.25">
      <c r="B275" s="2" t="s">
        <v>9</v>
      </c>
      <c r="C275" s="1"/>
      <c r="D275" s="1" t="s">
        <v>915</v>
      </c>
      <c r="E275" s="1"/>
      <c r="F275" s="1"/>
      <c r="G275" s="1"/>
      <c r="H275" s="1"/>
      <c r="I275" s="1"/>
      <c r="J275" s="1"/>
      <c r="K275" s="1"/>
      <c r="L275" s="1"/>
      <c r="M275" s="1"/>
      <c r="N275" s="1"/>
      <c r="O275" s="1"/>
      <c r="P275" s="1"/>
    </row>
    <row r="276" spans="2:16" x14ac:dyDescent="0.25">
      <c r="B276" s="2" t="s">
        <v>11</v>
      </c>
      <c r="C276" s="1"/>
      <c r="D276" s="1" t="s">
        <v>916</v>
      </c>
      <c r="E276" s="1"/>
      <c r="F276" s="1"/>
      <c r="G276" s="1"/>
      <c r="H276" s="1"/>
      <c r="I276" s="1"/>
      <c r="J276" s="1"/>
      <c r="K276" s="1"/>
      <c r="L276" s="1"/>
      <c r="M276" s="1"/>
      <c r="N276" s="1"/>
      <c r="O276" s="1"/>
      <c r="P276" s="1"/>
    </row>
    <row r="277" spans="2:16" x14ac:dyDescent="0.25">
      <c r="B277" s="2" t="s">
        <v>13</v>
      </c>
      <c r="C277" s="1"/>
      <c r="D277" s="1" t="s">
        <v>909</v>
      </c>
      <c r="E277" s="1"/>
      <c r="F277" s="1"/>
      <c r="G277" s="1"/>
      <c r="H277" s="1"/>
      <c r="I277" s="1"/>
      <c r="J277" s="1"/>
      <c r="K277" s="1"/>
      <c r="L277" s="1"/>
      <c r="M277" s="1"/>
      <c r="N277" s="1"/>
      <c r="O277" s="1"/>
      <c r="P277" s="1"/>
    </row>
    <row r="278" spans="2:16" x14ac:dyDescent="0.25">
      <c r="B278" s="2" t="s">
        <v>15</v>
      </c>
      <c r="C278" s="1"/>
      <c r="D278" s="1"/>
      <c r="E278" s="1"/>
      <c r="F278" s="1"/>
      <c r="G278" s="1"/>
      <c r="H278" s="1"/>
      <c r="I278" s="1"/>
      <c r="J278" s="1"/>
      <c r="K278" s="1"/>
      <c r="L278" s="1"/>
      <c r="M278" s="1"/>
      <c r="N278" s="1"/>
      <c r="O278" s="1"/>
      <c r="P278" s="1"/>
    </row>
    <row r="279" spans="2:16" x14ac:dyDescent="0.25">
      <c r="B279" s="2" t="s">
        <v>16</v>
      </c>
      <c r="C279" s="1"/>
      <c r="D279" s="1"/>
      <c r="E279" s="1"/>
      <c r="F279" s="1"/>
      <c r="G279" s="1"/>
      <c r="H279" s="1"/>
      <c r="I279" s="1"/>
      <c r="J279" s="1"/>
      <c r="K279" s="1"/>
      <c r="L279" s="1"/>
      <c r="M279" s="1"/>
      <c r="N279" s="1"/>
      <c r="O279" s="1"/>
      <c r="P279" s="1"/>
    </row>
    <row r="280" spans="2:16" x14ac:dyDescent="0.25">
      <c r="B280" s="2" t="s">
        <v>17</v>
      </c>
      <c r="C280" s="1"/>
      <c r="D280" s="1"/>
      <c r="E280" s="1"/>
      <c r="F280" s="1"/>
      <c r="G280" s="1"/>
      <c r="H280" s="1"/>
      <c r="I280" s="1"/>
      <c r="J280" s="1"/>
      <c r="K280" s="1"/>
      <c r="L280" s="1"/>
      <c r="M280" s="1"/>
      <c r="N280" s="1"/>
      <c r="O280" s="1"/>
      <c r="P280" s="1"/>
    </row>
    <row r="281" spans="2:16" x14ac:dyDescent="0.25">
      <c r="B281" s="2" t="s">
        <v>18</v>
      </c>
      <c r="C281" s="1"/>
      <c r="D281" s="1" t="s">
        <v>910</v>
      </c>
      <c r="E281" s="1"/>
      <c r="F281" s="1"/>
      <c r="G281" s="1"/>
      <c r="H281" s="1"/>
      <c r="I281" s="1"/>
      <c r="J281" s="1"/>
      <c r="K281" s="1"/>
      <c r="L281" s="1"/>
      <c r="M281" s="1"/>
      <c r="N281" s="1"/>
      <c r="O281" s="1"/>
      <c r="P281" s="1"/>
    </row>
    <row r="282" spans="2:16" x14ac:dyDescent="0.25">
      <c r="B282" s="2" t="s">
        <v>20</v>
      </c>
      <c r="C282" s="1"/>
      <c r="D282" s="1">
        <v>80</v>
      </c>
      <c r="E282" s="1"/>
      <c r="F282" s="1"/>
      <c r="G282" s="1"/>
      <c r="H282" s="1"/>
      <c r="I282" s="1"/>
      <c r="J282" s="1"/>
      <c r="K282" s="1"/>
      <c r="L282" s="1"/>
      <c r="M282" s="1"/>
      <c r="N282" s="1"/>
      <c r="O282" s="1"/>
      <c r="P282" s="1"/>
    </row>
    <row r="283" spans="2:16" x14ac:dyDescent="0.25">
      <c r="B283" s="2" t="s">
        <v>21</v>
      </c>
      <c r="C283" s="1"/>
      <c r="D283" s="1">
        <v>10</v>
      </c>
      <c r="E283" s="1"/>
      <c r="F283" s="1"/>
      <c r="G283" s="1"/>
      <c r="H283" s="1"/>
      <c r="I283" s="1"/>
      <c r="J283" s="1"/>
      <c r="K283" s="1"/>
      <c r="L283" s="1"/>
      <c r="M283" s="1"/>
      <c r="N283" s="1"/>
      <c r="O283" s="1"/>
      <c r="P283" s="1"/>
    </row>
    <row r="284" spans="2:16" x14ac:dyDescent="0.25">
      <c r="B284" s="2" t="s">
        <v>22</v>
      </c>
      <c r="C284" s="1"/>
      <c r="D284" s="1">
        <v>100</v>
      </c>
      <c r="E284" s="1"/>
      <c r="F284" s="1"/>
      <c r="G284" s="1"/>
      <c r="H284" s="1"/>
      <c r="I284" s="1"/>
      <c r="J284" s="1"/>
      <c r="K284" s="1"/>
      <c r="L284" s="1"/>
      <c r="M284" s="1"/>
      <c r="N284" s="1"/>
      <c r="O284" s="1"/>
      <c r="P284" s="1"/>
    </row>
    <row r="285" spans="2:16" x14ac:dyDescent="0.25">
      <c r="B285" s="2" t="s">
        <v>23</v>
      </c>
      <c r="C285" s="1"/>
      <c r="D285" s="1" t="s">
        <v>49</v>
      </c>
      <c r="E285" s="1"/>
      <c r="F285" s="1"/>
      <c r="G285" s="1"/>
      <c r="H285" s="1"/>
      <c r="I285" s="1"/>
      <c r="J285" s="1"/>
      <c r="K285" s="1"/>
      <c r="L285" s="1"/>
      <c r="M285" s="1"/>
      <c r="N285" s="1"/>
      <c r="O285" s="1"/>
      <c r="P285" s="1"/>
    </row>
    <row r="286" spans="2:16" x14ac:dyDescent="0.25">
      <c r="B286" s="2" t="s">
        <v>25</v>
      </c>
      <c r="C286" s="1"/>
      <c r="D286" s="1" t="s">
        <v>26</v>
      </c>
      <c r="E286" s="1"/>
      <c r="F286" s="1"/>
      <c r="G286" s="1"/>
      <c r="H286" s="1"/>
      <c r="I286" s="1"/>
      <c r="J286" s="1"/>
      <c r="K286" s="1"/>
      <c r="L286" s="1"/>
      <c r="M286" s="1"/>
      <c r="N286" s="1"/>
      <c r="O286" s="1"/>
      <c r="P286" s="1"/>
    </row>
    <row r="287" spans="2:16" x14ac:dyDescent="0.25">
      <c r="B287" s="2" t="s">
        <v>27</v>
      </c>
      <c r="C287" s="1"/>
      <c r="D287" s="1" t="s">
        <v>1269</v>
      </c>
      <c r="E287" s="1"/>
      <c r="F287" s="1"/>
      <c r="G287" s="1"/>
      <c r="H287" s="1"/>
      <c r="I287" s="1"/>
      <c r="J287" s="1"/>
      <c r="K287" s="1"/>
      <c r="L287" s="1"/>
      <c r="M287" s="1"/>
      <c r="N287" s="1"/>
      <c r="O287" s="1"/>
      <c r="P287" s="1"/>
    </row>
    <row r="288" spans="2:16" x14ac:dyDescent="0.25">
      <c r="B288" s="2" t="s">
        <v>29</v>
      </c>
      <c r="C288" s="1"/>
      <c r="D288" s="1"/>
      <c r="E288" s="1"/>
      <c r="F288" s="1"/>
      <c r="G288" s="1"/>
      <c r="H288" s="1"/>
      <c r="I288" s="1"/>
      <c r="J288" s="1"/>
      <c r="K288" s="1"/>
      <c r="L288" s="1"/>
      <c r="M288" s="1"/>
      <c r="N288" s="1"/>
      <c r="O288" s="1"/>
      <c r="P288" s="1"/>
    </row>
    <row r="289" spans="2:16" x14ac:dyDescent="0.25">
      <c r="B289" s="2" t="s">
        <v>30</v>
      </c>
      <c r="C289" s="1"/>
      <c r="D289" s="1" t="s">
        <v>50</v>
      </c>
      <c r="E289" s="1"/>
      <c r="F289" s="1"/>
      <c r="G289" s="1"/>
      <c r="H289" s="1"/>
      <c r="I289" s="1"/>
      <c r="J289" s="1"/>
      <c r="K289" s="1"/>
      <c r="L289" s="1"/>
      <c r="M289" s="1"/>
      <c r="N289" s="1"/>
      <c r="O289" s="1"/>
      <c r="P289" s="1"/>
    </row>
    <row r="290" spans="2:16" x14ac:dyDescent="0.25">
      <c r="B290" s="2" t="s">
        <v>32</v>
      </c>
      <c r="C290" s="1"/>
      <c r="D290" s="1" t="s">
        <v>911</v>
      </c>
      <c r="E290" s="1"/>
      <c r="F290" s="1"/>
      <c r="G290" s="1"/>
      <c r="H290" s="1"/>
      <c r="I290" s="1"/>
      <c r="J290" s="1"/>
      <c r="K290" s="1"/>
      <c r="L290" s="1"/>
      <c r="M290" s="1"/>
      <c r="N290" s="1"/>
      <c r="O290" s="1"/>
      <c r="P290" s="1"/>
    </row>
    <row r="291" spans="2:16" x14ac:dyDescent="0.25">
      <c r="B291" s="2" t="s">
        <v>34</v>
      </c>
      <c r="C291" s="1"/>
      <c r="D291" s="1" t="s">
        <v>871</v>
      </c>
      <c r="E291" s="1"/>
      <c r="F291" s="1"/>
      <c r="G291" s="1"/>
      <c r="H291" s="1"/>
      <c r="I291" s="1"/>
      <c r="J291" s="1"/>
      <c r="K291" s="1"/>
      <c r="L291" s="1"/>
      <c r="M291" s="1"/>
      <c r="N291" s="1"/>
      <c r="O291" s="1"/>
      <c r="P291" s="1"/>
    </row>
  </sheetData>
  <mergeCells count="520">
    <mergeCell ref="B290:C290"/>
    <mergeCell ref="D290:P290"/>
    <mergeCell ref="B291:C291"/>
    <mergeCell ref="D291:P291"/>
    <mergeCell ref="B285:C285"/>
    <mergeCell ref="D285:P285"/>
    <mergeCell ref="B286:C286"/>
    <mergeCell ref="D286:P286"/>
    <mergeCell ref="B287:C287"/>
    <mergeCell ref="D287:P287"/>
    <mergeCell ref="B288:C288"/>
    <mergeCell ref="D288:P288"/>
    <mergeCell ref="B289:C289"/>
    <mergeCell ref="D289:P289"/>
    <mergeCell ref="B280:C280"/>
    <mergeCell ref="D280:P280"/>
    <mergeCell ref="B281:C281"/>
    <mergeCell ref="D281:P281"/>
    <mergeCell ref="B282:C282"/>
    <mergeCell ref="D282:P282"/>
    <mergeCell ref="B283:C283"/>
    <mergeCell ref="D283:P283"/>
    <mergeCell ref="B284:C284"/>
    <mergeCell ref="D284:P284"/>
    <mergeCell ref="B275:C275"/>
    <mergeCell ref="D275:P275"/>
    <mergeCell ref="B276:C276"/>
    <mergeCell ref="D276:P276"/>
    <mergeCell ref="B277:C277"/>
    <mergeCell ref="D277:P277"/>
    <mergeCell ref="B278:C278"/>
    <mergeCell ref="D278:P278"/>
    <mergeCell ref="B279:C279"/>
    <mergeCell ref="D279:P279"/>
    <mergeCell ref="B269:C269"/>
    <mergeCell ref="D269:P269"/>
    <mergeCell ref="B270:C270"/>
    <mergeCell ref="D270:P270"/>
    <mergeCell ref="B271:C271"/>
    <mergeCell ref="D271:P271"/>
    <mergeCell ref="B273:C273"/>
    <mergeCell ref="D273:P273"/>
    <mergeCell ref="B274:C274"/>
    <mergeCell ref="D274:P274"/>
    <mergeCell ref="B264:C264"/>
    <mergeCell ref="D264:P264"/>
    <mergeCell ref="B265:C265"/>
    <mergeCell ref="D265:P265"/>
    <mergeCell ref="B266:C266"/>
    <mergeCell ref="D266:P266"/>
    <mergeCell ref="B267:C267"/>
    <mergeCell ref="D267:P267"/>
    <mergeCell ref="B268:C268"/>
    <mergeCell ref="D268:P268"/>
    <mergeCell ref="B259:C259"/>
    <mergeCell ref="D259:P259"/>
    <mergeCell ref="B260:C260"/>
    <mergeCell ref="D260:P260"/>
    <mergeCell ref="B261:C261"/>
    <mergeCell ref="D261:P261"/>
    <mergeCell ref="B262:C262"/>
    <mergeCell ref="D262:P262"/>
    <mergeCell ref="B263:C263"/>
    <mergeCell ref="D263:P263"/>
    <mergeCell ref="B254:C254"/>
    <mergeCell ref="D254:P254"/>
    <mergeCell ref="B255:C255"/>
    <mergeCell ref="D255:P255"/>
    <mergeCell ref="B256:C256"/>
    <mergeCell ref="D256:P256"/>
    <mergeCell ref="B257:C257"/>
    <mergeCell ref="D257:P257"/>
    <mergeCell ref="B258:C258"/>
    <mergeCell ref="D258:P258"/>
    <mergeCell ref="B248:C248"/>
    <mergeCell ref="D248:P248"/>
    <mergeCell ref="B249:C249"/>
    <mergeCell ref="D249:P249"/>
    <mergeCell ref="B250:C250"/>
    <mergeCell ref="D250:P250"/>
    <mergeCell ref="B251:C251"/>
    <mergeCell ref="D251:P251"/>
    <mergeCell ref="B253:C253"/>
    <mergeCell ref="D253:P253"/>
    <mergeCell ref="B243:C243"/>
    <mergeCell ref="D243:P243"/>
    <mergeCell ref="B244:C244"/>
    <mergeCell ref="D244:P244"/>
    <mergeCell ref="B245:C245"/>
    <mergeCell ref="D245:P245"/>
    <mergeCell ref="B246:C246"/>
    <mergeCell ref="D246:P246"/>
    <mergeCell ref="B247:C247"/>
    <mergeCell ref="D247:P247"/>
    <mergeCell ref="B238:C238"/>
    <mergeCell ref="D238:P238"/>
    <mergeCell ref="B239:C239"/>
    <mergeCell ref="D239:P239"/>
    <mergeCell ref="B240:C240"/>
    <mergeCell ref="D240:P240"/>
    <mergeCell ref="B241:C241"/>
    <mergeCell ref="D241:P241"/>
    <mergeCell ref="B242:C242"/>
    <mergeCell ref="D242:P242"/>
    <mergeCell ref="B233:C233"/>
    <mergeCell ref="D233:P233"/>
    <mergeCell ref="B234:C234"/>
    <mergeCell ref="D234:P234"/>
    <mergeCell ref="B235:C235"/>
    <mergeCell ref="D235:P235"/>
    <mergeCell ref="B236:C236"/>
    <mergeCell ref="D236:P236"/>
    <mergeCell ref="B237:C237"/>
    <mergeCell ref="D237:P237"/>
    <mergeCell ref="B227:C227"/>
    <mergeCell ref="D227:P227"/>
    <mergeCell ref="B228:C228"/>
    <mergeCell ref="D228:P228"/>
    <mergeCell ref="B229:C229"/>
    <mergeCell ref="D229:P229"/>
    <mergeCell ref="B230:C230"/>
    <mergeCell ref="D230:P230"/>
    <mergeCell ref="B231:C231"/>
    <mergeCell ref="D231:P231"/>
    <mergeCell ref="B222:C222"/>
    <mergeCell ref="D222:P222"/>
    <mergeCell ref="B223:C223"/>
    <mergeCell ref="D223:P223"/>
    <mergeCell ref="B224:C224"/>
    <mergeCell ref="D224:P224"/>
    <mergeCell ref="B225:C225"/>
    <mergeCell ref="D225:P225"/>
    <mergeCell ref="B226:C226"/>
    <mergeCell ref="D226:P226"/>
    <mergeCell ref="B217:C217"/>
    <mergeCell ref="D217:P217"/>
    <mergeCell ref="B218:C218"/>
    <mergeCell ref="D218:P218"/>
    <mergeCell ref="B219:C219"/>
    <mergeCell ref="D219:P219"/>
    <mergeCell ref="B220:C220"/>
    <mergeCell ref="D220:P220"/>
    <mergeCell ref="B221:C221"/>
    <mergeCell ref="D221:P221"/>
    <mergeCell ref="B211:C211"/>
    <mergeCell ref="D211:P211"/>
    <mergeCell ref="B213:C213"/>
    <mergeCell ref="D213:P213"/>
    <mergeCell ref="B214:C214"/>
    <mergeCell ref="D214:P214"/>
    <mergeCell ref="B215:C215"/>
    <mergeCell ref="D215:P215"/>
    <mergeCell ref="B216:C216"/>
    <mergeCell ref="D216:P216"/>
    <mergeCell ref="B206:C206"/>
    <mergeCell ref="D206:P206"/>
    <mergeCell ref="B207:C207"/>
    <mergeCell ref="D207:P207"/>
    <mergeCell ref="B208:C208"/>
    <mergeCell ref="D208:P208"/>
    <mergeCell ref="B209:C209"/>
    <mergeCell ref="D209:P209"/>
    <mergeCell ref="B210:C210"/>
    <mergeCell ref="D210:P210"/>
    <mergeCell ref="B201:C201"/>
    <mergeCell ref="D201:P201"/>
    <mergeCell ref="B202:C202"/>
    <mergeCell ref="D202:P202"/>
    <mergeCell ref="B203:C203"/>
    <mergeCell ref="D203:P203"/>
    <mergeCell ref="B204:C204"/>
    <mergeCell ref="D204:P204"/>
    <mergeCell ref="B205:C205"/>
    <mergeCell ref="D205:P205"/>
    <mergeCell ref="B196:C196"/>
    <mergeCell ref="D196:P196"/>
    <mergeCell ref="B197:C197"/>
    <mergeCell ref="D197:P197"/>
    <mergeCell ref="B198:C198"/>
    <mergeCell ref="D198:P198"/>
    <mergeCell ref="B199:C199"/>
    <mergeCell ref="D199:P199"/>
    <mergeCell ref="B200:C200"/>
    <mergeCell ref="D200:P200"/>
    <mergeCell ref="B190:C190"/>
    <mergeCell ref="D190:P190"/>
    <mergeCell ref="B191:C191"/>
    <mergeCell ref="D191:P191"/>
    <mergeCell ref="B193:C193"/>
    <mergeCell ref="D193:P193"/>
    <mergeCell ref="B194:C194"/>
    <mergeCell ref="D194:P194"/>
    <mergeCell ref="B195:C195"/>
    <mergeCell ref="D195:P195"/>
    <mergeCell ref="B185:C185"/>
    <mergeCell ref="D185:P185"/>
    <mergeCell ref="B186:C186"/>
    <mergeCell ref="D186:P186"/>
    <mergeCell ref="B187:C187"/>
    <mergeCell ref="D187:P187"/>
    <mergeCell ref="B188:C188"/>
    <mergeCell ref="D188:P188"/>
    <mergeCell ref="B189:C189"/>
    <mergeCell ref="D189:P189"/>
    <mergeCell ref="B180:C180"/>
    <mergeCell ref="D180:P180"/>
    <mergeCell ref="B181:C181"/>
    <mergeCell ref="D181:P181"/>
    <mergeCell ref="B182:C182"/>
    <mergeCell ref="D182:P182"/>
    <mergeCell ref="B183:C183"/>
    <mergeCell ref="D183:P183"/>
    <mergeCell ref="B184:C184"/>
    <mergeCell ref="D184:P184"/>
    <mergeCell ref="B175:C175"/>
    <mergeCell ref="D175:P175"/>
    <mergeCell ref="B176:C176"/>
    <mergeCell ref="D176:P176"/>
    <mergeCell ref="B177:C177"/>
    <mergeCell ref="D177:P177"/>
    <mergeCell ref="B178:C178"/>
    <mergeCell ref="D178:P178"/>
    <mergeCell ref="B179:C179"/>
    <mergeCell ref="D179:P179"/>
    <mergeCell ref="B169:C169"/>
    <mergeCell ref="D169:P169"/>
    <mergeCell ref="B170:C170"/>
    <mergeCell ref="D170:P170"/>
    <mergeCell ref="B171:C171"/>
    <mergeCell ref="D171:P171"/>
    <mergeCell ref="B173:C173"/>
    <mergeCell ref="D173:P173"/>
    <mergeCell ref="B174:C174"/>
    <mergeCell ref="D174:P174"/>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8:C148"/>
    <mergeCell ref="D148:P148"/>
    <mergeCell ref="B149:C149"/>
    <mergeCell ref="D149:P149"/>
    <mergeCell ref="B150:C150"/>
    <mergeCell ref="D150:P150"/>
    <mergeCell ref="B151:C151"/>
    <mergeCell ref="D151:P151"/>
    <mergeCell ref="B153:C153"/>
    <mergeCell ref="D153:P153"/>
    <mergeCell ref="B143:C143"/>
    <mergeCell ref="D143:P143"/>
    <mergeCell ref="B144:C144"/>
    <mergeCell ref="D144:P144"/>
    <mergeCell ref="B145:C145"/>
    <mergeCell ref="D145:P145"/>
    <mergeCell ref="B146:C146"/>
    <mergeCell ref="D146:P146"/>
    <mergeCell ref="B147:C147"/>
    <mergeCell ref="D147:P147"/>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7:C127"/>
    <mergeCell ref="D127:P127"/>
    <mergeCell ref="B128:C128"/>
    <mergeCell ref="D128:P128"/>
    <mergeCell ref="B129:C129"/>
    <mergeCell ref="D129:P129"/>
    <mergeCell ref="B130:C130"/>
    <mergeCell ref="D130:P130"/>
    <mergeCell ref="B131:C131"/>
    <mergeCell ref="D131:P131"/>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1:C111"/>
    <mergeCell ref="D111:P111"/>
    <mergeCell ref="B113:C113"/>
    <mergeCell ref="D113:P113"/>
    <mergeCell ref="B114:C114"/>
    <mergeCell ref="D114:P114"/>
    <mergeCell ref="B115:C115"/>
    <mergeCell ref="D115:P115"/>
    <mergeCell ref="B116:C116"/>
    <mergeCell ref="D116:P116"/>
    <mergeCell ref="B106:C106"/>
    <mergeCell ref="D106:P106"/>
    <mergeCell ref="B107:C107"/>
    <mergeCell ref="D107:P107"/>
    <mergeCell ref="B108:C108"/>
    <mergeCell ref="D108:P108"/>
    <mergeCell ref="B109:C109"/>
    <mergeCell ref="D109:P109"/>
    <mergeCell ref="B110:C110"/>
    <mergeCell ref="D110:P110"/>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0:C90"/>
    <mergeCell ref="D90:P90"/>
    <mergeCell ref="B91:C91"/>
    <mergeCell ref="D91:P91"/>
    <mergeCell ref="B93:C93"/>
    <mergeCell ref="D93:P93"/>
    <mergeCell ref="B94:C94"/>
    <mergeCell ref="D94:P94"/>
    <mergeCell ref="B95:C95"/>
    <mergeCell ref="D95:P95"/>
    <mergeCell ref="B85:C85"/>
    <mergeCell ref="D85:P85"/>
    <mergeCell ref="B86:C86"/>
    <mergeCell ref="D86:P86"/>
    <mergeCell ref="B87:C87"/>
    <mergeCell ref="D87:P87"/>
    <mergeCell ref="B88:C88"/>
    <mergeCell ref="D88:P88"/>
    <mergeCell ref="B89:C89"/>
    <mergeCell ref="D89:P89"/>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69:C69"/>
    <mergeCell ref="D69:P69"/>
    <mergeCell ref="B70:C70"/>
    <mergeCell ref="D70:P70"/>
    <mergeCell ref="B71:C71"/>
    <mergeCell ref="D71:P71"/>
    <mergeCell ref="B73:C73"/>
    <mergeCell ref="D73:P73"/>
    <mergeCell ref="B74:C74"/>
    <mergeCell ref="D74:P74"/>
    <mergeCell ref="B64:C64"/>
    <mergeCell ref="D64:P64"/>
    <mergeCell ref="B65:C65"/>
    <mergeCell ref="D65:P65"/>
    <mergeCell ref="B66:C66"/>
    <mergeCell ref="D66:P66"/>
    <mergeCell ref="B67:C67"/>
    <mergeCell ref="D67:P67"/>
    <mergeCell ref="B68:C68"/>
    <mergeCell ref="D68:P68"/>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C43:P43"/>
    <mergeCell ref="C44:P44"/>
    <mergeCell ref="C45:P45"/>
    <mergeCell ref="C46:P46"/>
    <mergeCell ref="C47:P47"/>
    <mergeCell ref="C48:P48"/>
    <mergeCell ref="C49:P49"/>
    <mergeCell ref="B51:P51"/>
    <mergeCell ref="B53:C53"/>
    <mergeCell ref="D53:P53"/>
    <mergeCell ref="C36:F36"/>
    <mergeCell ref="G36:J36"/>
    <mergeCell ref="K36:P36"/>
    <mergeCell ref="B37:P37"/>
    <mergeCell ref="C38:P38"/>
    <mergeCell ref="C39:P39"/>
    <mergeCell ref="C40:P40"/>
    <mergeCell ref="C41:P41"/>
    <mergeCell ref="C42:P42"/>
    <mergeCell ref="C33:F33"/>
    <mergeCell ref="G33:J33"/>
    <mergeCell ref="K33:P33"/>
    <mergeCell ref="C34:F34"/>
    <mergeCell ref="G34:J34"/>
    <mergeCell ref="K34:P34"/>
    <mergeCell ref="C35:F35"/>
    <mergeCell ref="G35:J35"/>
    <mergeCell ref="K35:P35"/>
    <mergeCell ref="C30:F30"/>
    <mergeCell ref="G30:J30"/>
    <mergeCell ref="K30:P30"/>
    <mergeCell ref="C31:F31"/>
    <mergeCell ref="G31:J31"/>
    <mergeCell ref="K31:P31"/>
    <mergeCell ref="C32:F32"/>
    <mergeCell ref="G32:J32"/>
    <mergeCell ref="K32:P32"/>
    <mergeCell ref="C27:F27"/>
    <mergeCell ref="G27:J27"/>
    <mergeCell ref="K27:P27"/>
    <mergeCell ref="C28:F28"/>
    <mergeCell ref="G28:J28"/>
    <mergeCell ref="K28:P28"/>
    <mergeCell ref="C29:F29"/>
    <mergeCell ref="G29:J29"/>
    <mergeCell ref="K29:P29"/>
    <mergeCell ref="B22:O22"/>
    <mergeCell ref="B23:O23"/>
    <mergeCell ref="C24:F24"/>
    <mergeCell ref="G24:J24"/>
    <mergeCell ref="K24:P24"/>
    <mergeCell ref="C25:F25"/>
    <mergeCell ref="G25:J25"/>
    <mergeCell ref="K25:P25"/>
    <mergeCell ref="C26:F26"/>
    <mergeCell ref="G26:J26"/>
    <mergeCell ref="K26:P26"/>
    <mergeCell ref="B1:P1"/>
    <mergeCell ref="B2:N2"/>
    <mergeCell ref="B3:C3"/>
    <mergeCell ref="B8:O8"/>
    <mergeCell ref="B9:N9"/>
    <mergeCell ref="B10:C10"/>
    <mergeCell ref="B16:O16"/>
    <mergeCell ref="B17:N17"/>
    <mergeCell ref="B18:C18"/>
  </mergeCells>
  <conditionalFormatting sqref="O4">
    <cfRule type="containsText" dxfId="440" priority="1" operator="containsText" text="Atingiu">
      <formula>NOT(ISERROR(SEARCH("Atingiu",O4)))</formula>
    </cfRule>
    <cfRule type="containsText" dxfId="439" priority="1" operator="containsText" text="Superou">
      <formula>NOT(ISERROR(SEARCH("Superou",O4)))</formula>
    </cfRule>
    <cfRule type="containsText" dxfId="438" priority="1" operator="containsText" text="Não">
      <formula>NOT(ISERROR(SEARCH("Não",O4)))</formula>
    </cfRule>
  </conditionalFormatting>
  <conditionalFormatting sqref="O5">
    <cfRule type="containsText" dxfId="437" priority="2" operator="containsText" text="Atingiu">
      <formula>NOT(ISERROR(SEARCH("Atingiu",O5)))</formula>
    </cfRule>
    <cfRule type="containsText" dxfId="436" priority="2" operator="containsText" text="Superou">
      <formula>NOT(ISERROR(SEARCH("Superou",O5)))</formula>
    </cfRule>
    <cfRule type="containsText" dxfId="435" priority="2" operator="containsText" text="Não">
      <formula>NOT(ISERROR(SEARCH("Não",O5)))</formula>
    </cfRule>
  </conditionalFormatting>
  <conditionalFormatting sqref="O6">
    <cfRule type="containsText" dxfId="434" priority="3" operator="containsText" text="Atingiu">
      <formula>NOT(ISERROR(SEARCH("Atingiu",O6)))</formula>
    </cfRule>
    <cfRule type="containsText" dxfId="433" priority="3" operator="containsText" text="Superou">
      <formula>NOT(ISERROR(SEARCH("Superou",O6)))</formula>
    </cfRule>
    <cfRule type="containsText" dxfId="432" priority="3" operator="containsText" text="Não">
      <formula>NOT(ISERROR(SEARCH("Não",O6)))</formula>
    </cfRule>
  </conditionalFormatting>
  <conditionalFormatting sqref="O7">
    <cfRule type="containsText" dxfId="431" priority="4" operator="containsText" text="Atingiu">
      <formula>NOT(ISERROR(SEARCH("Atingiu",O7)))</formula>
    </cfRule>
    <cfRule type="containsText" dxfId="430" priority="4" operator="containsText" text="Superou">
      <formula>NOT(ISERROR(SEARCH("Superou",O7)))</formula>
    </cfRule>
    <cfRule type="containsText" dxfId="429" priority="4" operator="containsText" text="Não">
      <formula>NOT(ISERROR(SEARCH("Não",O7)))</formula>
    </cfRule>
  </conditionalFormatting>
  <conditionalFormatting sqref="P8">
    <cfRule type="cellIs" dxfId="428" priority="5" operator="equal">
      <formula>1</formula>
    </cfRule>
    <cfRule type="cellIs" dxfId="427" priority="5" operator="greaterThan">
      <formula>1</formula>
    </cfRule>
    <cfRule type="cellIs" dxfId="426" priority="5" operator="lessThan">
      <formula>1</formula>
    </cfRule>
  </conditionalFormatting>
  <conditionalFormatting sqref="O11">
    <cfRule type="containsText" dxfId="425" priority="6" operator="containsText" text="Atingiu">
      <formula>NOT(ISERROR(SEARCH("Atingiu",O11)))</formula>
    </cfRule>
    <cfRule type="containsText" dxfId="424" priority="6" operator="containsText" text="Superou">
      <formula>NOT(ISERROR(SEARCH("Superou",O11)))</formula>
    </cfRule>
    <cfRule type="containsText" dxfId="423" priority="6" operator="containsText" text="Não">
      <formula>NOT(ISERROR(SEARCH("Não",O11)))</formula>
    </cfRule>
  </conditionalFormatting>
  <conditionalFormatting sqref="O12">
    <cfRule type="containsText" dxfId="422" priority="7" operator="containsText" text="Atingiu">
      <formula>NOT(ISERROR(SEARCH("Atingiu",O12)))</formula>
    </cfRule>
    <cfRule type="containsText" dxfId="421" priority="7" operator="containsText" text="Superou">
      <formula>NOT(ISERROR(SEARCH("Superou",O12)))</formula>
    </cfRule>
    <cfRule type="containsText" dxfId="420" priority="7" operator="containsText" text="Não">
      <formula>NOT(ISERROR(SEARCH("Não",O12)))</formula>
    </cfRule>
  </conditionalFormatting>
  <conditionalFormatting sqref="O13">
    <cfRule type="containsText" dxfId="419" priority="8" operator="containsText" text="Atingiu">
      <formula>NOT(ISERROR(SEARCH("Atingiu",O13)))</formula>
    </cfRule>
    <cfRule type="containsText" dxfId="418" priority="8" operator="containsText" text="Superou">
      <formula>NOT(ISERROR(SEARCH("Superou",O13)))</formula>
    </cfRule>
    <cfRule type="containsText" dxfId="417" priority="8" operator="containsText" text="Não">
      <formula>NOT(ISERROR(SEARCH("Não",O13)))</formula>
    </cfRule>
  </conditionalFormatting>
  <conditionalFormatting sqref="O14">
    <cfRule type="containsText" dxfId="416" priority="9" operator="containsText" text="Atingiu">
      <formula>NOT(ISERROR(SEARCH("Atingiu",O14)))</formula>
    </cfRule>
    <cfRule type="containsText" dxfId="415" priority="9" operator="containsText" text="Superou">
      <formula>NOT(ISERROR(SEARCH("Superou",O14)))</formula>
    </cfRule>
    <cfRule type="containsText" dxfId="414" priority="9" operator="containsText" text="Não">
      <formula>NOT(ISERROR(SEARCH("Não",O14)))</formula>
    </cfRule>
  </conditionalFormatting>
  <conditionalFormatting sqref="O15">
    <cfRule type="containsText" dxfId="413" priority="10" operator="containsText" text="Atingiu">
      <formula>NOT(ISERROR(SEARCH("Atingiu",O15)))</formula>
    </cfRule>
    <cfRule type="containsText" dxfId="412" priority="10" operator="containsText" text="Superou">
      <formula>NOT(ISERROR(SEARCH("Superou",O15)))</formula>
    </cfRule>
    <cfRule type="containsText" dxfId="411" priority="10" operator="containsText" text="Não">
      <formula>NOT(ISERROR(SEARCH("Não",O15)))</formula>
    </cfRule>
  </conditionalFormatting>
  <conditionalFormatting sqref="P16">
    <cfRule type="cellIs" dxfId="410" priority="11" operator="equal">
      <formula>1</formula>
    </cfRule>
    <cfRule type="cellIs" dxfId="409" priority="11" operator="greaterThan">
      <formula>1</formula>
    </cfRule>
    <cfRule type="cellIs" dxfId="408" priority="11" operator="lessThan">
      <formula>1</formula>
    </cfRule>
  </conditionalFormatting>
  <conditionalFormatting sqref="O19">
    <cfRule type="containsText" dxfId="407" priority="12" operator="containsText" text="Atingiu">
      <formula>NOT(ISERROR(SEARCH("Atingiu",O19)))</formula>
    </cfRule>
    <cfRule type="containsText" dxfId="406" priority="12" operator="containsText" text="Superou">
      <formula>NOT(ISERROR(SEARCH("Superou",O19)))</formula>
    </cfRule>
    <cfRule type="containsText" dxfId="405" priority="12" operator="containsText" text="Não">
      <formula>NOT(ISERROR(SEARCH("Não",O19)))</formula>
    </cfRule>
  </conditionalFormatting>
  <conditionalFormatting sqref="O20">
    <cfRule type="containsText" dxfId="404" priority="13" operator="containsText" text="Atingiu">
      <formula>NOT(ISERROR(SEARCH("Atingiu",O20)))</formula>
    </cfRule>
    <cfRule type="containsText" dxfId="403" priority="13" operator="containsText" text="Superou">
      <formula>NOT(ISERROR(SEARCH("Superou",O20)))</formula>
    </cfRule>
    <cfRule type="containsText" dxfId="402" priority="13" operator="containsText" text="Não">
      <formula>NOT(ISERROR(SEARCH("Não",O20)))</formula>
    </cfRule>
  </conditionalFormatting>
  <conditionalFormatting sqref="O21">
    <cfRule type="containsText" dxfId="401" priority="14" operator="containsText" text="Atingiu">
      <formula>NOT(ISERROR(SEARCH("Atingiu",O21)))</formula>
    </cfRule>
    <cfRule type="containsText" dxfId="400" priority="14" operator="containsText" text="Superou">
      <formula>NOT(ISERROR(SEARCH("Superou",O21)))</formula>
    </cfRule>
    <cfRule type="containsText" dxfId="399" priority="14" operator="containsText" text="Não">
      <formula>NOT(ISERROR(SEARCH("Não",O21)))</formula>
    </cfRule>
  </conditionalFormatting>
  <conditionalFormatting sqref="P22">
    <cfRule type="cellIs" dxfId="398" priority="15" operator="equal">
      <formula>1</formula>
    </cfRule>
    <cfRule type="cellIs" dxfId="397" priority="15" operator="greaterThan">
      <formula>1</formula>
    </cfRule>
    <cfRule type="cellIs" dxfId="396" priority="15" operator="lessThan">
      <formula>1</formula>
    </cfRule>
  </conditionalFormatting>
  <conditionalFormatting sqref="P23">
    <cfRule type="cellIs" dxfId="395" priority="16" operator="equal">
      <formula>1</formula>
    </cfRule>
    <cfRule type="cellIs" dxfId="394" priority="16" operator="greaterThan">
      <formula>1</formula>
    </cfRule>
    <cfRule type="cellIs" dxfId="393" priority="16" operator="lessThan">
      <formula>1</formula>
    </cfRule>
  </conditionalFormatting>
  <pageMargins left="0.75" right="0.75" top="0.75" bottom="0.5" header="0.5" footer="0.7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08081"/>
  </sheetPr>
  <dimension ref="B1:R84"/>
  <sheetViews>
    <sheetView topLeftCell="A19"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1655</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1656</v>
      </c>
      <c r="C4" s="23" t="s">
        <v>1259</v>
      </c>
      <c r="D4" s="24"/>
      <c r="E4" s="24"/>
      <c r="F4" s="24"/>
      <c r="G4" s="25">
        <v>65</v>
      </c>
      <c r="H4" s="25">
        <v>10</v>
      </c>
      <c r="I4" s="25">
        <v>76</v>
      </c>
      <c r="J4" s="26">
        <v>1</v>
      </c>
      <c r="K4" s="27" t="s">
        <v>1048</v>
      </c>
      <c r="L4" s="24" t="s">
        <v>1047</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1657</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1658</v>
      </c>
      <c r="C8" s="23" t="s">
        <v>1261</v>
      </c>
      <c r="D8" s="24"/>
      <c r="E8" s="24"/>
      <c r="F8" s="24"/>
      <c r="G8" s="25">
        <v>80</v>
      </c>
      <c r="H8" s="25">
        <v>5</v>
      </c>
      <c r="I8" s="25">
        <v>86</v>
      </c>
      <c r="J8" s="26">
        <v>1</v>
      </c>
      <c r="K8" s="27" t="s">
        <v>1048</v>
      </c>
      <c r="L8" s="24" t="s">
        <v>95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1659</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1660</v>
      </c>
      <c r="C12" s="23" t="s">
        <v>1661</v>
      </c>
      <c r="D12" s="24"/>
      <c r="E12" s="24"/>
      <c r="F12" s="24"/>
      <c r="G12" s="25">
        <v>30</v>
      </c>
      <c r="H12" s="25">
        <v>15</v>
      </c>
      <c r="I12" s="25">
        <v>46</v>
      </c>
      <c r="J12" s="26">
        <v>1</v>
      </c>
      <c r="K12" s="27" t="s">
        <v>1048</v>
      </c>
      <c r="L12" s="24" t="s">
        <v>1012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1656</v>
      </c>
      <c r="C16" s="4" t="s">
        <v>1259</v>
      </c>
      <c r="D16" s="4" t="s">
        <v>1259</v>
      </c>
      <c r="E16" s="4" t="s">
        <v>1259</v>
      </c>
      <c r="F16" s="4" t="s">
        <v>1259</v>
      </c>
      <c r="G16" s="4" t="s">
        <v>1002</v>
      </c>
      <c r="H16" s="4" t="s">
        <v>1002</v>
      </c>
      <c r="I16" s="4" t="s">
        <v>1002</v>
      </c>
      <c r="J16" s="4" t="s">
        <v>1002</v>
      </c>
      <c r="K16" s="4" t="s">
        <v>66</v>
      </c>
      <c r="L16" s="4" t="s">
        <v>66</v>
      </c>
      <c r="M16" s="4" t="s">
        <v>66</v>
      </c>
      <c r="N16" s="4" t="s">
        <v>66</v>
      </c>
      <c r="O16" s="4" t="s">
        <v>66</v>
      </c>
      <c r="P16" s="4" t="s">
        <v>66</v>
      </c>
    </row>
    <row r="17" spans="2:16" ht="27" customHeight="1" x14ac:dyDescent="0.25">
      <c r="B17" s="33" t="s">
        <v>1658</v>
      </c>
      <c r="C17" s="4" t="s">
        <v>1261</v>
      </c>
      <c r="D17" s="4" t="s">
        <v>1261</v>
      </c>
      <c r="E17" s="4" t="s">
        <v>1261</v>
      </c>
      <c r="F17" s="4" t="s">
        <v>1261</v>
      </c>
      <c r="G17" s="4" t="s">
        <v>1002</v>
      </c>
      <c r="H17" s="4" t="s">
        <v>1002</v>
      </c>
      <c r="I17" s="4" t="s">
        <v>1002</v>
      </c>
      <c r="J17" s="4" t="s">
        <v>1002</v>
      </c>
      <c r="K17" s="4" t="s">
        <v>66</v>
      </c>
      <c r="L17" s="4" t="s">
        <v>66</v>
      </c>
      <c r="M17" s="4" t="s">
        <v>66</v>
      </c>
      <c r="N17" s="4" t="s">
        <v>66</v>
      </c>
      <c r="O17" s="4" t="s">
        <v>66</v>
      </c>
      <c r="P17" s="4" t="s">
        <v>66</v>
      </c>
    </row>
    <row r="18" spans="2:16" ht="27" customHeight="1" x14ac:dyDescent="0.25">
      <c r="B18" s="33" t="s">
        <v>1660</v>
      </c>
      <c r="C18" s="4" t="s">
        <v>1661</v>
      </c>
      <c r="D18" s="4" t="s">
        <v>1661</v>
      </c>
      <c r="E18" s="4" t="s">
        <v>1661</v>
      </c>
      <c r="F18" s="4" t="s">
        <v>1661</v>
      </c>
      <c r="G18" s="4" t="s">
        <v>1002</v>
      </c>
      <c r="H18" s="4" t="s">
        <v>1002</v>
      </c>
      <c r="I18" s="4" t="s">
        <v>1002</v>
      </c>
      <c r="J18" s="4" t="s">
        <v>1002</v>
      </c>
      <c r="K18" s="4" t="s">
        <v>66</v>
      </c>
      <c r="L18" s="4" t="s">
        <v>66</v>
      </c>
      <c r="M18" s="4" t="s">
        <v>66</v>
      </c>
      <c r="N18" s="4" t="s">
        <v>66</v>
      </c>
      <c r="O18" s="4" t="s">
        <v>66</v>
      </c>
      <c r="P18" s="4" t="s">
        <v>66</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1656</v>
      </c>
      <c r="C20" s="4" t="s">
        <v>1046</v>
      </c>
      <c r="D20" s="4" t="s">
        <v>1046</v>
      </c>
      <c r="E20" s="4" t="s">
        <v>1046</v>
      </c>
      <c r="F20" s="4" t="s">
        <v>1046</v>
      </c>
      <c r="G20" s="4" t="s">
        <v>1046</v>
      </c>
      <c r="H20" s="4" t="s">
        <v>1046</v>
      </c>
      <c r="I20" s="4" t="s">
        <v>1046</v>
      </c>
      <c r="J20" s="4" t="s">
        <v>1046</v>
      </c>
      <c r="K20" s="4" t="s">
        <v>1046</v>
      </c>
      <c r="L20" s="4" t="s">
        <v>1046</v>
      </c>
      <c r="M20" s="4" t="s">
        <v>1046</v>
      </c>
      <c r="N20" s="4" t="s">
        <v>1046</v>
      </c>
      <c r="O20" s="4" t="s">
        <v>1046</v>
      </c>
      <c r="P20" s="4" t="s">
        <v>1046</v>
      </c>
    </row>
    <row r="21" spans="2:16" ht="27" customHeight="1" x14ac:dyDescent="0.25">
      <c r="B21" s="33" t="s">
        <v>1658</v>
      </c>
      <c r="C21" s="4" t="s">
        <v>1007</v>
      </c>
      <c r="D21" s="4" t="s">
        <v>1007</v>
      </c>
      <c r="E21" s="4" t="s">
        <v>1007</v>
      </c>
      <c r="F21" s="4" t="s">
        <v>1007</v>
      </c>
      <c r="G21" s="4" t="s">
        <v>1007</v>
      </c>
      <c r="H21" s="4" t="s">
        <v>1007</v>
      </c>
      <c r="I21" s="4" t="s">
        <v>1007</v>
      </c>
      <c r="J21" s="4" t="s">
        <v>1007</v>
      </c>
      <c r="K21" s="4" t="s">
        <v>1007</v>
      </c>
      <c r="L21" s="4" t="s">
        <v>1007</v>
      </c>
      <c r="M21" s="4" t="s">
        <v>1007</v>
      </c>
      <c r="N21" s="4" t="s">
        <v>1007</v>
      </c>
      <c r="O21" s="4" t="s">
        <v>1007</v>
      </c>
      <c r="P21" s="4" t="s">
        <v>1007</v>
      </c>
    </row>
    <row r="22" spans="2:16" ht="27" customHeight="1" x14ac:dyDescent="0.25">
      <c r="B22" s="33" t="s">
        <v>1660</v>
      </c>
      <c r="C22" s="4" t="s">
        <v>1043</v>
      </c>
      <c r="D22" s="4" t="s">
        <v>1043</v>
      </c>
      <c r="E22" s="4" t="s">
        <v>1043</v>
      </c>
      <c r="F22" s="4" t="s">
        <v>1043</v>
      </c>
      <c r="G22" s="4" t="s">
        <v>1043</v>
      </c>
      <c r="H22" s="4" t="s">
        <v>1043</v>
      </c>
      <c r="I22" s="4" t="s">
        <v>1043</v>
      </c>
      <c r="J22" s="4" t="s">
        <v>1043</v>
      </c>
      <c r="K22" s="4" t="s">
        <v>1043</v>
      </c>
      <c r="L22" s="4" t="s">
        <v>1043</v>
      </c>
      <c r="M22" s="4" t="s">
        <v>1043</v>
      </c>
      <c r="N22" s="4" t="s">
        <v>1043</v>
      </c>
      <c r="O22" s="4" t="s">
        <v>1043</v>
      </c>
      <c r="P22" s="4" t="s">
        <v>1043</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1044</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1045</v>
      </c>
      <c r="E28" s="1"/>
      <c r="F28" s="1"/>
      <c r="G28" s="1"/>
      <c r="H28" s="1"/>
      <c r="I28" s="1"/>
      <c r="J28" s="1"/>
      <c r="K28" s="1"/>
      <c r="L28" s="1"/>
      <c r="M28" s="1"/>
      <c r="N28" s="1"/>
      <c r="O28" s="1"/>
      <c r="P28" s="1"/>
    </row>
    <row r="29" spans="2:16" x14ac:dyDescent="0.25">
      <c r="B29" s="2" t="s">
        <v>11</v>
      </c>
      <c r="C29" s="1"/>
      <c r="D29" s="1" t="s">
        <v>1024</v>
      </c>
      <c r="E29" s="1"/>
      <c r="F29" s="1"/>
      <c r="G29" s="1"/>
      <c r="H29" s="1"/>
      <c r="I29" s="1"/>
      <c r="J29" s="1"/>
      <c r="K29" s="1"/>
      <c r="L29" s="1"/>
      <c r="M29" s="1"/>
      <c r="N29" s="1"/>
      <c r="O29" s="1"/>
      <c r="P29" s="1"/>
    </row>
    <row r="30" spans="2:16" x14ac:dyDescent="0.25">
      <c r="B30" s="2" t="s">
        <v>13</v>
      </c>
      <c r="C30" s="1"/>
      <c r="D30" s="1" t="s">
        <v>1046</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1047</v>
      </c>
      <c r="E34" s="1"/>
      <c r="F34" s="1"/>
      <c r="G34" s="1"/>
      <c r="H34" s="1"/>
      <c r="I34" s="1"/>
      <c r="J34" s="1"/>
      <c r="K34" s="1"/>
      <c r="L34" s="1"/>
      <c r="M34" s="1"/>
      <c r="N34" s="1"/>
      <c r="O34" s="1"/>
      <c r="P34" s="1"/>
    </row>
    <row r="35" spans="2:16" x14ac:dyDescent="0.25">
      <c r="B35" s="2" t="s">
        <v>20</v>
      </c>
      <c r="C35" s="1"/>
      <c r="D35" s="1">
        <v>65</v>
      </c>
      <c r="E35" s="1"/>
      <c r="F35" s="1"/>
      <c r="G35" s="1"/>
      <c r="H35" s="1"/>
      <c r="I35" s="1"/>
      <c r="J35" s="1"/>
      <c r="K35" s="1"/>
      <c r="L35" s="1"/>
      <c r="M35" s="1"/>
      <c r="N35" s="1"/>
      <c r="O35" s="1"/>
      <c r="P35" s="1"/>
    </row>
    <row r="36" spans="2:16" x14ac:dyDescent="0.25">
      <c r="B36" s="2" t="s">
        <v>21</v>
      </c>
      <c r="C36" s="1"/>
      <c r="D36" s="1">
        <v>10</v>
      </c>
      <c r="E36" s="1"/>
      <c r="F36" s="1"/>
      <c r="G36" s="1"/>
      <c r="H36" s="1"/>
      <c r="I36" s="1"/>
      <c r="J36" s="1"/>
      <c r="K36" s="1"/>
      <c r="L36" s="1"/>
      <c r="M36" s="1"/>
      <c r="N36" s="1"/>
      <c r="O36" s="1"/>
      <c r="P36" s="1"/>
    </row>
    <row r="37" spans="2:16" x14ac:dyDescent="0.25">
      <c r="B37" s="2" t="s">
        <v>22</v>
      </c>
      <c r="C37" s="1"/>
      <c r="D37" s="1">
        <v>76</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66</v>
      </c>
      <c r="E42" s="1"/>
      <c r="F42" s="1"/>
      <c r="G42" s="1"/>
      <c r="H42" s="1"/>
      <c r="I42" s="1"/>
      <c r="J42" s="1"/>
      <c r="K42" s="1"/>
      <c r="L42" s="1"/>
      <c r="M42" s="1"/>
      <c r="N42" s="1"/>
      <c r="O42" s="1"/>
      <c r="P42" s="1"/>
    </row>
    <row r="43" spans="2:16" x14ac:dyDescent="0.25">
      <c r="B43" s="2" t="s">
        <v>32</v>
      </c>
      <c r="C43" s="1"/>
      <c r="D43" s="1" t="s">
        <v>1002</v>
      </c>
      <c r="E43" s="1"/>
      <c r="F43" s="1"/>
      <c r="G43" s="1"/>
      <c r="H43" s="1"/>
      <c r="I43" s="1"/>
      <c r="J43" s="1"/>
      <c r="K43" s="1"/>
      <c r="L43" s="1"/>
      <c r="M43" s="1"/>
      <c r="N43" s="1"/>
      <c r="O43" s="1"/>
      <c r="P43" s="1"/>
    </row>
    <row r="44" spans="2:16" x14ac:dyDescent="0.25">
      <c r="B44" s="2" t="s">
        <v>34</v>
      </c>
      <c r="C44" s="1"/>
      <c r="D44" s="1" t="s">
        <v>1048</v>
      </c>
      <c r="E44" s="1"/>
      <c r="F44" s="1"/>
      <c r="G44" s="1"/>
      <c r="H44" s="1"/>
      <c r="I44" s="1"/>
      <c r="J44" s="1"/>
      <c r="K44" s="1"/>
      <c r="L44" s="1"/>
      <c r="M44" s="1"/>
      <c r="N44" s="1"/>
      <c r="O44" s="1"/>
      <c r="P44" s="1"/>
    </row>
    <row r="46" spans="2:16" x14ac:dyDescent="0.25">
      <c r="B46" s="2" t="s">
        <v>5</v>
      </c>
      <c r="C46" s="1"/>
      <c r="D46" s="1" t="s">
        <v>1049</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1050</v>
      </c>
      <c r="E48" s="1"/>
      <c r="F48" s="1"/>
      <c r="G48" s="1"/>
      <c r="H48" s="1"/>
      <c r="I48" s="1"/>
      <c r="J48" s="1"/>
      <c r="K48" s="1"/>
      <c r="L48" s="1"/>
      <c r="M48" s="1"/>
      <c r="N48" s="1"/>
      <c r="O48" s="1"/>
      <c r="P48" s="1"/>
    </row>
    <row r="49" spans="2:16" x14ac:dyDescent="0.25">
      <c r="B49" s="2" t="s">
        <v>11</v>
      </c>
      <c r="C49" s="1"/>
      <c r="D49" s="1" t="s">
        <v>1029</v>
      </c>
      <c r="E49" s="1"/>
      <c r="F49" s="1"/>
      <c r="G49" s="1"/>
      <c r="H49" s="1"/>
      <c r="I49" s="1"/>
      <c r="J49" s="1"/>
      <c r="K49" s="1"/>
      <c r="L49" s="1"/>
      <c r="M49" s="1"/>
      <c r="N49" s="1"/>
      <c r="O49" s="1"/>
      <c r="P49" s="1"/>
    </row>
    <row r="50" spans="2:16" x14ac:dyDescent="0.25">
      <c r="B50" s="2" t="s">
        <v>13</v>
      </c>
      <c r="C50" s="1"/>
      <c r="D50" s="1" t="s">
        <v>1007</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95</v>
      </c>
      <c r="E54" s="1"/>
      <c r="F54" s="1"/>
      <c r="G54" s="1"/>
      <c r="H54" s="1"/>
      <c r="I54" s="1"/>
      <c r="J54" s="1"/>
      <c r="K54" s="1"/>
      <c r="L54" s="1"/>
      <c r="M54" s="1"/>
      <c r="N54" s="1"/>
      <c r="O54" s="1"/>
      <c r="P54" s="1"/>
    </row>
    <row r="55" spans="2:16" x14ac:dyDescent="0.25">
      <c r="B55" s="2" t="s">
        <v>20</v>
      </c>
      <c r="C55" s="1"/>
      <c r="D55" s="1">
        <v>80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86</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66</v>
      </c>
      <c r="E62" s="1"/>
      <c r="F62" s="1"/>
      <c r="G62" s="1"/>
      <c r="H62" s="1"/>
      <c r="I62" s="1"/>
      <c r="J62" s="1"/>
      <c r="K62" s="1"/>
      <c r="L62" s="1"/>
      <c r="M62" s="1"/>
      <c r="N62" s="1"/>
      <c r="O62" s="1"/>
      <c r="P62" s="1"/>
    </row>
    <row r="63" spans="2:16" x14ac:dyDescent="0.25">
      <c r="B63" s="2" t="s">
        <v>32</v>
      </c>
      <c r="C63" s="1"/>
      <c r="D63" s="1" t="s">
        <v>1002</v>
      </c>
      <c r="E63" s="1"/>
      <c r="F63" s="1"/>
      <c r="G63" s="1"/>
      <c r="H63" s="1"/>
      <c r="I63" s="1"/>
      <c r="J63" s="1"/>
      <c r="K63" s="1"/>
      <c r="L63" s="1"/>
      <c r="M63" s="1"/>
      <c r="N63" s="1"/>
      <c r="O63" s="1"/>
      <c r="P63" s="1"/>
    </row>
    <row r="64" spans="2:16" x14ac:dyDescent="0.25">
      <c r="B64" s="2" t="s">
        <v>34</v>
      </c>
      <c r="C64" s="1"/>
      <c r="D64" s="1" t="s">
        <v>1048</v>
      </c>
      <c r="E64" s="1"/>
      <c r="F64" s="1"/>
      <c r="G64" s="1"/>
      <c r="H64" s="1"/>
      <c r="I64" s="1"/>
      <c r="J64" s="1"/>
      <c r="K64" s="1"/>
      <c r="L64" s="1"/>
      <c r="M64" s="1"/>
      <c r="N64" s="1"/>
      <c r="O64" s="1"/>
      <c r="P64" s="1"/>
    </row>
    <row r="66" spans="2:16" x14ac:dyDescent="0.25">
      <c r="B66" s="2" t="s">
        <v>5</v>
      </c>
      <c r="C66" s="1"/>
      <c r="D66" s="1" t="s">
        <v>1051</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1052</v>
      </c>
      <c r="E68" s="1"/>
      <c r="F68" s="1"/>
      <c r="G68" s="1"/>
      <c r="H68" s="1"/>
      <c r="I68" s="1"/>
      <c r="J68" s="1"/>
      <c r="K68" s="1"/>
      <c r="L68" s="1"/>
      <c r="M68" s="1"/>
      <c r="N68" s="1"/>
      <c r="O68" s="1"/>
      <c r="P68" s="1"/>
    </row>
    <row r="69" spans="2:16" x14ac:dyDescent="0.25">
      <c r="B69" s="2" t="s">
        <v>11</v>
      </c>
      <c r="C69" s="1"/>
      <c r="D69" s="1" t="s">
        <v>1042</v>
      </c>
      <c r="E69" s="1"/>
      <c r="F69" s="1"/>
      <c r="G69" s="1"/>
      <c r="H69" s="1"/>
      <c r="I69" s="1"/>
      <c r="J69" s="1"/>
      <c r="K69" s="1"/>
      <c r="L69" s="1"/>
      <c r="M69" s="1"/>
      <c r="N69" s="1"/>
      <c r="O69" s="1"/>
      <c r="P69" s="1"/>
    </row>
    <row r="70" spans="2:16" x14ac:dyDescent="0.25">
      <c r="B70" s="2" t="s">
        <v>13</v>
      </c>
      <c r="C70" s="1"/>
      <c r="D70" s="1" t="s">
        <v>1043</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1012</v>
      </c>
      <c r="E74" s="1"/>
      <c r="F74" s="1"/>
      <c r="G74" s="1"/>
      <c r="H74" s="1"/>
      <c r="I74" s="1"/>
      <c r="J74" s="1"/>
      <c r="K74" s="1"/>
      <c r="L74" s="1"/>
      <c r="M74" s="1"/>
      <c r="N74" s="1"/>
      <c r="O74" s="1"/>
      <c r="P74" s="1"/>
    </row>
    <row r="75" spans="2:16" x14ac:dyDescent="0.25">
      <c r="B75" s="2" t="s">
        <v>20</v>
      </c>
      <c r="C75" s="1"/>
      <c r="D75" s="1">
        <v>30</v>
      </c>
      <c r="E75" s="1"/>
      <c r="F75" s="1"/>
      <c r="G75" s="1"/>
      <c r="H75" s="1"/>
      <c r="I75" s="1"/>
      <c r="J75" s="1"/>
      <c r="K75" s="1"/>
      <c r="L75" s="1"/>
      <c r="M75" s="1"/>
      <c r="N75" s="1"/>
      <c r="O75" s="1"/>
      <c r="P75" s="1"/>
    </row>
    <row r="76" spans="2:16" x14ac:dyDescent="0.25">
      <c r="B76" s="2" t="s">
        <v>21</v>
      </c>
      <c r="C76" s="1"/>
      <c r="D76" s="1">
        <v>15</v>
      </c>
      <c r="E76" s="1"/>
      <c r="F76" s="1"/>
      <c r="G76" s="1"/>
      <c r="H76" s="1"/>
      <c r="I76" s="1"/>
      <c r="J76" s="1"/>
      <c r="K76" s="1"/>
      <c r="L76" s="1"/>
      <c r="M76" s="1"/>
      <c r="N76" s="1"/>
      <c r="O76" s="1"/>
      <c r="P76" s="1"/>
    </row>
    <row r="77" spans="2:16" x14ac:dyDescent="0.25">
      <c r="B77" s="2" t="s">
        <v>22</v>
      </c>
      <c r="C77" s="1"/>
      <c r="D77" s="1">
        <v>46</v>
      </c>
      <c r="E77" s="1"/>
      <c r="F77" s="1"/>
      <c r="G77" s="1"/>
      <c r="H77" s="1"/>
      <c r="I77" s="1"/>
      <c r="J77" s="1"/>
      <c r="K77" s="1"/>
      <c r="L77" s="1"/>
      <c r="M77" s="1"/>
      <c r="N77" s="1"/>
      <c r="O77" s="1"/>
      <c r="P77" s="1"/>
    </row>
    <row r="78" spans="2:16" x14ac:dyDescent="0.25">
      <c r="B78" s="2" t="s">
        <v>23</v>
      </c>
      <c r="C78" s="1"/>
      <c r="D78" s="1" t="s">
        <v>24</v>
      </c>
      <c r="E78" s="1"/>
      <c r="F78" s="1"/>
      <c r="G78" s="1"/>
      <c r="H78" s="1"/>
      <c r="I78" s="1"/>
      <c r="J78" s="1"/>
      <c r="K78" s="1"/>
      <c r="L78" s="1"/>
      <c r="M78" s="1"/>
      <c r="N78" s="1"/>
      <c r="O78" s="1"/>
      <c r="P78" s="1"/>
    </row>
    <row r="79" spans="2:16" x14ac:dyDescent="0.25">
      <c r="B79" s="2" t="s">
        <v>25</v>
      </c>
      <c r="C79" s="1"/>
      <c r="D79" s="1" t="s">
        <v>40</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1002</v>
      </c>
      <c r="E83" s="1"/>
      <c r="F83" s="1"/>
      <c r="G83" s="1"/>
      <c r="H83" s="1"/>
      <c r="I83" s="1"/>
      <c r="J83" s="1"/>
      <c r="K83" s="1"/>
      <c r="L83" s="1"/>
      <c r="M83" s="1"/>
      <c r="N83" s="1"/>
      <c r="O83" s="1"/>
      <c r="P83" s="1"/>
    </row>
    <row r="84" spans="2:16" x14ac:dyDescent="0.25">
      <c r="B84" s="2" t="s">
        <v>34</v>
      </c>
      <c r="C84" s="1"/>
      <c r="D84" s="1" t="s">
        <v>1048</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392" priority="1" operator="containsText" text="Atingiu">
      <formula>NOT(ISERROR(SEARCH("Atingiu",O4)))</formula>
    </cfRule>
    <cfRule type="containsText" dxfId="391" priority="1" operator="containsText" text="Superou">
      <formula>NOT(ISERROR(SEARCH("Superou",O4)))</formula>
    </cfRule>
    <cfRule type="containsText" dxfId="390" priority="1" operator="containsText" text="Não">
      <formula>NOT(ISERROR(SEARCH("Não",O4)))</formula>
    </cfRule>
  </conditionalFormatting>
  <conditionalFormatting sqref="P5">
    <cfRule type="cellIs" dxfId="389" priority="2" operator="equal">
      <formula>1</formula>
    </cfRule>
    <cfRule type="cellIs" dxfId="388" priority="2" operator="greaterThan">
      <formula>1</formula>
    </cfRule>
    <cfRule type="cellIs" dxfId="387" priority="2" operator="lessThan">
      <formula>1</formula>
    </cfRule>
  </conditionalFormatting>
  <conditionalFormatting sqref="O8">
    <cfRule type="containsText" dxfId="386" priority="3" operator="containsText" text="Atingiu">
      <formula>NOT(ISERROR(SEARCH("Atingiu",O8)))</formula>
    </cfRule>
    <cfRule type="containsText" dxfId="385" priority="3" operator="containsText" text="Superou">
      <formula>NOT(ISERROR(SEARCH("Superou",O8)))</formula>
    </cfRule>
    <cfRule type="containsText" dxfId="384" priority="3" operator="containsText" text="Não">
      <formula>NOT(ISERROR(SEARCH("Não",O8)))</formula>
    </cfRule>
  </conditionalFormatting>
  <conditionalFormatting sqref="P9">
    <cfRule type="cellIs" dxfId="383" priority="4" operator="equal">
      <formula>1</formula>
    </cfRule>
    <cfRule type="cellIs" dxfId="382" priority="4" operator="greaterThan">
      <formula>1</formula>
    </cfRule>
    <cfRule type="cellIs" dxfId="381" priority="4" operator="lessThan">
      <formula>1</formula>
    </cfRule>
  </conditionalFormatting>
  <conditionalFormatting sqref="O12">
    <cfRule type="containsText" dxfId="380" priority="5" operator="containsText" text="Atingiu">
      <formula>NOT(ISERROR(SEARCH("Atingiu",O12)))</formula>
    </cfRule>
    <cfRule type="containsText" dxfId="379" priority="5" operator="containsText" text="Superou">
      <formula>NOT(ISERROR(SEARCH("Superou",O12)))</formula>
    </cfRule>
    <cfRule type="containsText" dxfId="378" priority="5" operator="containsText" text="Não">
      <formula>NOT(ISERROR(SEARCH("Não",O12)))</formula>
    </cfRule>
  </conditionalFormatting>
  <conditionalFormatting sqref="P13">
    <cfRule type="cellIs" dxfId="377" priority="6" operator="equal">
      <formula>1</formula>
    </cfRule>
    <cfRule type="cellIs" dxfId="376" priority="6" operator="greaterThan">
      <formula>1</formula>
    </cfRule>
    <cfRule type="cellIs" dxfId="375" priority="6" operator="lessThan">
      <formula>1</formula>
    </cfRule>
  </conditionalFormatting>
  <conditionalFormatting sqref="P14">
    <cfRule type="cellIs" dxfId="374" priority="7" operator="equal">
      <formula>1</formula>
    </cfRule>
    <cfRule type="cellIs" dxfId="373" priority="7" operator="greaterThan">
      <formula>1</formula>
    </cfRule>
    <cfRule type="cellIs" dxfId="372" priority="7" operator="lessThan">
      <formula>1</formula>
    </cfRule>
  </conditionalFormatting>
  <pageMargins left="0.75" right="0.75" top="0.75" bottom="0.5" header="0.5" footer="0.7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1662</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1663</v>
      </c>
      <c r="C4" s="23" t="s">
        <v>1259</v>
      </c>
      <c r="D4" s="24"/>
      <c r="E4" s="24"/>
      <c r="F4" s="24"/>
      <c r="G4" s="25">
        <v>60</v>
      </c>
      <c r="H4" s="25">
        <v>5</v>
      </c>
      <c r="I4" s="25">
        <v>66</v>
      </c>
      <c r="J4" s="26">
        <v>1</v>
      </c>
      <c r="K4" s="27" t="s">
        <v>1037</v>
      </c>
      <c r="L4" s="24" t="s">
        <v>1036</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1664</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1665</v>
      </c>
      <c r="C8" s="23" t="s">
        <v>1261</v>
      </c>
      <c r="D8" s="24"/>
      <c r="E8" s="24"/>
      <c r="F8" s="24"/>
      <c r="G8" s="25">
        <v>80</v>
      </c>
      <c r="H8" s="25">
        <v>5</v>
      </c>
      <c r="I8" s="25">
        <v>86</v>
      </c>
      <c r="J8" s="26">
        <v>1</v>
      </c>
      <c r="K8" s="27" t="s">
        <v>1037</v>
      </c>
      <c r="L8" s="24" t="s">
        <v>95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1666</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1667</v>
      </c>
      <c r="C12" s="23" t="s">
        <v>1668</v>
      </c>
      <c r="D12" s="24"/>
      <c r="E12" s="24"/>
      <c r="F12" s="24"/>
      <c r="G12" s="25">
        <v>30</v>
      </c>
      <c r="H12" s="25">
        <v>15</v>
      </c>
      <c r="I12" s="25">
        <v>46</v>
      </c>
      <c r="J12" s="26">
        <v>1</v>
      </c>
      <c r="K12" s="27" t="s">
        <v>1037</v>
      </c>
      <c r="L12" s="24" t="s">
        <v>1012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1663</v>
      </c>
      <c r="C16" s="4" t="s">
        <v>1259</v>
      </c>
      <c r="D16" s="4" t="s">
        <v>1259</v>
      </c>
      <c r="E16" s="4" t="s">
        <v>1259</v>
      </c>
      <c r="F16" s="4" t="s">
        <v>1259</v>
      </c>
      <c r="G16" s="4" t="s">
        <v>1002</v>
      </c>
      <c r="H16" s="4" t="s">
        <v>1002</v>
      </c>
      <c r="I16" s="4" t="s">
        <v>1002</v>
      </c>
      <c r="J16" s="4" t="s">
        <v>1002</v>
      </c>
      <c r="K16" s="4" t="s">
        <v>66</v>
      </c>
      <c r="L16" s="4" t="s">
        <v>66</v>
      </c>
      <c r="M16" s="4" t="s">
        <v>66</v>
      </c>
      <c r="N16" s="4" t="s">
        <v>66</v>
      </c>
      <c r="O16" s="4" t="s">
        <v>66</v>
      </c>
      <c r="P16" s="4" t="s">
        <v>66</v>
      </c>
    </row>
    <row r="17" spans="2:16" ht="27" customHeight="1" x14ac:dyDescent="0.25">
      <c r="B17" s="33" t="s">
        <v>1665</v>
      </c>
      <c r="C17" s="4" t="s">
        <v>1261</v>
      </c>
      <c r="D17" s="4" t="s">
        <v>1261</v>
      </c>
      <c r="E17" s="4" t="s">
        <v>1261</v>
      </c>
      <c r="F17" s="4" t="s">
        <v>1261</v>
      </c>
      <c r="G17" s="4" t="s">
        <v>1002</v>
      </c>
      <c r="H17" s="4" t="s">
        <v>1002</v>
      </c>
      <c r="I17" s="4" t="s">
        <v>1002</v>
      </c>
      <c r="J17" s="4" t="s">
        <v>1002</v>
      </c>
      <c r="K17" s="4" t="s">
        <v>66</v>
      </c>
      <c r="L17" s="4" t="s">
        <v>66</v>
      </c>
      <c r="M17" s="4" t="s">
        <v>66</v>
      </c>
      <c r="N17" s="4" t="s">
        <v>66</v>
      </c>
      <c r="O17" s="4" t="s">
        <v>66</v>
      </c>
      <c r="P17" s="4" t="s">
        <v>66</v>
      </c>
    </row>
    <row r="18" spans="2:16" ht="27" customHeight="1" x14ac:dyDescent="0.25">
      <c r="B18" s="33" t="s">
        <v>1667</v>
      </c>
      <c r="C18" s="4" t="s">
        <v>1668</v>
      </c>
      <c r="D18" s="4" t="s">
        <v>1668</v>
      </c>
      <c r="E18" s="4" t="s">
        <v>1668</v>
      </c>
      <c r="F18" s="4" t="s">
        <v>1668</v>
      </c>
      <c r="G18" s="4" t="s">
        <v>1002</v>
      </c>
      <c r="H18" s="4" t="s">
        <v>1002</v>
      </c>
      <c r="I18" s="4" t="s">
        <v>1002</v>
      </c>
      <c r="J18" s="4" t="s">
        <v>1002</v>
      </c>
      <c r="K18" s="4" t="s">
        <v>66</v>
      </c>
      <c r="L18" s="4" t="s">
        <v>66</v>
      </c>
      <c r="M18" s="4" t="s">
        <v>66</v>
      </c>
      <c r="N18" s="4" t="s">
        <v>66</v>
      </c>
      <c r="O18" s="4" t="s">
        <v>66</v>
      </c>
      <c r="P18" s="4" t="s">
        <v>66</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1663</v>
      </c>
      <c r="C20" s="4" t="s">
        <v>1035</v>
      </c>
      <c r="D20" s="4" t="s">
        <v>1035</v>
      </c>
      <c r="E20" s="4" t="s">
        <v>1035</v>
      </c>
      <c r="F20" s="4" t="s">
        <v>1035</v>
      </c>
      <c r="G20" s="4" t="s">
        <v>1035</v>
      </c>
      <c r="H20" s="4" t="s">
        <v>1035</v>
      </c>
      <c r="I20" s="4" t="s">
        <v>1035</v>
      </c>
      <c r="J20" s="4" t="s">
        <v>1035</v>
      </c>
      <c r="K20" s="4" t="s">
        <v>1035</v>
      </c>
      <c r="L20" s="4" t="s">
        <v>1035</v>
      </c>
      <c r="M20" s="4" t="s">
        <v>1035</v>
      </c>
      <c r="N20" s="4" t="s">
        <v>1035</v>
      </c>
      <c r="O20" s="4" t="s">
        <v>1035</v>
      </c>
      <c r="P20" s="4" t="s">
        <v>1035</v>
      </c>
    </row>
    <row r="21" spans="2:16" ht="27" customHeight="1" x14ac:dyDescent="0.25">
      <c r="B21" s="33" t="s">
        <v>1665</v>
      </c>
      <c r="C21" s="4" t="s">
        <v>1007</v>
      </c>
      <c r="D21" s="4" t="s">
        <v>1007</v>
      </c>
      <c r="E21" s="4" t="s">
        <v>1007</v>
      </c>
      <c r="F21" s="4" t="s">
        <v>1007</v>
      </c>
      <c r="G21" s="4" t="s">
        <v>1007</v>
      </c>
      <c r="H21" s="4" t="s">
        <v>1007</v>
      </c>
      <c r="I21" s="4" t="s">
        <v>1007</v>
      </c>
      <c r="J21" s="4" t="s">
        <v>1007</v>
      </c>
      <c r="K21" s="4" t="s">
        <v>1007</v>
      </c>
      <c r="L21" s="4" t="s">
        <v>1007</v>
      </c>
      <c r="M21" s="4" t="s">
        <v>1007</v>
      </c>
      <c r="N21" s="4" t="s">
        <v>1007</v>
      </c>
      <c r="O21" s="4" t="s">
        <v>1007</v>
      </c>
      <c r="P21" s="4" t="s">
        <v>1007</v>
      </c>
    </row>
    <row r="22" spans="2:16" ht="27" customHeight="1" x14ac:dyDescent="0.25">
      <c r="B22" s="33" t="s">
        <v>1667</v>
      </c>
      <c r="C22" s="4" t="s">
        <v>1043</v>
      </c>
      <c r="D22" s="4" t="s">
        <v>1043</v>
      </c>
      <c r="E22" s="4" t="s">
        <v>1043</v>
      </c>
      <c r="F22" s="4" t="s">
        <v>1043</v>
      </c>
      <c r="G22" s="4" t="s">
        <v>1043</v>
      </c>
      <c r="H22" s="4" t="s">
        <v>1043</v>
      </c>
      <c r="I22" s="4" t="s">
        <v>1043</v>
      </c>
      <c r="J22" s="4" t="s">
        <v>1043</v>
      </c>
      <c r="K22" s="4" t="s">
        <v>1043</v>
      </c>
      <c r="L22" s="4" t="s">
        <v>1043</v>
      </c>
      <c r="M22" s="4" t="s">
        <v>1043</v>
      </c>
      <c r="N22" s="4" t="s">
        <v>1043</v>
      </c>
      <c r="O22" s="4" t="s">
        <v>1043</v>
      </c>
      <c r="P22" s="4" t="s">
        <v>1043</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1032</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1033</v>
      </c>
      <c r="E28" s="1"/>
      <c r="F28" s="1"/>
      <c r="G28" s="1"/>
      <c r="H28" s="1"/>
      <c r="I28" s="1"/>
      <c r="J28" s="1"/>
      <c r="K28" s="1"/>
      <c r="L28" s="1"/>
      <c r="M28" s="1"/>
      <c r="N28" s="1"/>
      <c r="O28" s="1"/>
      <c r="P28" s="1"/>
    </row>
    <row r="29" spans="2:16" x14ac:dyDescent="0.25">
      <c r="B29" s="2" t="s">
        <v>11</v>
      </c>
      <c r="C29" s="1"/>
      <c r="D29" s="1" t="s">
        <v>1034</v>
      </c>
      <c r="E29" s="1"/>
      <c r="F29" s="1"/>
      <c r="G29" s="1"/>
      <c r="H29" s="1"/>
      <c r="I29" s="1"/>
      <c r="J29" s="1"/>
      <c r="K29" s="1"/>
      <c r="L29" s="1"/>
      <c r="M29" s="1"/>
      <c r="N29" s="1"/>
      <c r="O29" s="1"/>
      <c r="P29" s="1"/>
    </row>
    <row r="30" spans="2:16" x14ac:dyDescent="0.25">
      <c r="B30" s="2" t="s">
        <v>13</v>
      </c>
      <c r="C30" s="1"/>
      <c r="D30" s="1" t="s">
        <v>1035</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1036</v>
      </c>
      <c r="E34" s="1"/>
      <c r="F34" s="1"/>
      <c r="G34" s="1"/>
      <c r="H34" s="1"/>
      <c r="I34" s="1"/>
      <c r="J34" s="1"/>
      <c r="K34" s="1"/>
      <c r="L34" s="1"/>
      <c r="M34" s="1"/>
      <c r="N34" s="1"/>
      <c r="O34" s="1"/>
      <c r="P34" s="1"/>
    </row>
    <row r="35" spans="2:16" x14ac:dyDescent="0.25">
      <c r="B35" s="2" t="s">
        <v>20</v>
      </c>
      <c r="C35" s="1"/>
      <c r="D35" s="1">
        <v>60</v>
      </c>
      <c r="E35" s="1"/>
      <c r="F35" s="1"/>
      <c r="G35" s="1"/>
      <c r="H35" s="1"/>
      <c r="I35" s="1"/>
      <c r="J35" s="1"/>
      <c r="K35" s="1"/>
      <c r="L35" s="1"/>
      <c r="M35" s="1"/>
      <c r="N35" s="1"/>
      <c r="O35" s="1"/>
      <c r="P35" s="1"/>
    </row>
    <row r="36" spans="2:16" x14ac:dyDescent="0.25">
      <c r="B36" s="2" t="s">
        <v>21</v>
      </c>
      <c r="C36" s="1"/>
      <c r="D36" s="1">
        <v>5</v>
      </c>
      <c r="E36" s="1"/>
      <c r="F36" s="1"/>
      <c r="G36" s="1"/>
      <c r="H36" s="1"/>
      <c r="I36" s="1"/>
      <c r="J36" s="1"/>
      <c r="K36" s="1"/>
      <c r="L36" s="1"/>
      <c r="M36" s="1"/>
      <c r="N36" s="1"/>
      <c r="O36" s="1"/>
      <c r="P36" s="1"/>
    </row>
    <row r="37" spans="2:16" x14ac:dyDescent="0.25">
      <c r="B37" s="2" t="s">
        <v>22</v>
      </c>
      <c r="C37" s="1"/>
      <c r="D37" s="1">
        <v>66</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66</v>
      </c>
      <c r="E42" s="1"/>
      <c r="F42" s="1"/>
      <c r="G42" s="1"/>
      <c r="H42" s="1"/>
      <c r="I42" s="1"/>
      <c r="J42" s="1"/>
      <c r="K42" s="1"/>
      <c r="L42" s="1"/>
      <c r="M42" s="1"/>
      <c r="N42" s="1"/>
      <c r="O42" s="1"/>
      <c r="P42" s="1"/>
    </row>
    <row r="43" spans="2:16" x14ac:dyDescent="0.25">
      <c r="B43" s="2" t="s">
        <v>32</v>
      </c>
      <c r="C43" s="1"/>
      <c r="D43" s="1" t="s">
        <v>1002</v>
      </c>
      <c r="E43" s="1"/>
      <c r="F43" s="1"/>
      <c r="G43" s="1"/>
      <c r="H43" s="1"/>
      <c r="I43" s="1"/>
      <c r="J43" s="1"/>
      <c r="K43" s="1"/>
      <c r="L43" s="1"/>
      <c r="M43" s="1"/>
      <c r="N43" s="1"/>
      <c r="O43" s="1"/>
      <c r="P43" s="1"/>
    </row>
    <row r="44" spans="2:16" x14ac:dyDescent="0.25">
      <c r="B44" s="2" t="s">
        <v>34</v>
      </c>
      <c r="C44" s="1"/>
      <c r="D44" s="1" t="s">
        <v>1037</v>
      </c>
      <c r="E44" s="1"/>
      <c r="F44" s="1"/>
      <c r="G44" s="1"/>
      <c r="H44" s="1"/>
      <c r="I44" s="1"/>
      <c r="J44" s="1"/>
      <c r="K44" s="1"/>
      <c r="L44" s="1"/>
      <c r="M44" s="1"/>
      <c r="N44" s="1"/>
      <c r="O44" s="1"/>
      <c r="P44" s="1"/>
    </row>
    <row r="46" spans="2:16" x14ac:dyDescent="0.25">
      <c r="B46" s="2" t="s">
        <v>5</v>
      </c>
      <c r="C46" s="1"/>
      <c r="D46" s="1" t="s">
        <v>1038</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1039</v>
      </c>
      <c r="E48" s="1"/>
      <c r="F48" s="1"/>
      <c r="G48" s="1"/>
      <c r="H48" s="1"/>
      <c r="I48" s="1"/>
      <c r="J48" s="1"/>
      <c r="K48" s="1"/>
      <c r="L48" s="1"/>
      <c r="M48" s="1"/>
      <c r="N48" s="1"/>
      <c r="O48" s="1"/>
      <c r="P48" s="1"/>
    </row>
    <row r="49" spans="2:16" x14ac:dyDescent="0.25">
      <c r="B49" s="2" t="s">
        <v>11</v>
      </c>
      <c r="C49" s="1"/>
      <c r="D49" s="1" t="s">
        <v>1029</v>
      </c>
      <c r="E49" s="1"/>
      <c r="F49" s="1"/>
      <c r="G49" s="1"/>
      <c r="H49" s="1"/>
      <c r="I49" s="1"/>
      <c r="J49" s="1"/>
      <c r="K49" s="1"/>
      <c r="L49" s="1"/>
      <c r="M49" s="1"/>
      <c r="N49" s="1"/>
      <c r="O49" s="1"/>
      <c r="P49" s="1"/>
    </row>
    <row r="50" spans="2:16" x14ac:dyDescent="0.25">
      <c r="B50" s="2" t="s">
        <v>13</v>
      </c>
      <c r="C50" s="1"/>
      <c r="D50" s="1" t="s">
        <v>1007</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95</v>
      </c>
      <c r="E54" s="1"/>
      <c r="F54" s="1"/>
      <c r="G54" s="1"/>
      <c r="H54" s="1"/>
      <c r="I54" s="1"/>
      <c r="J54" s="1"/>
      <c r="K54" s="1"/>
      <c r="L54" s="1"/>
      <c r="M54" s="1"/>
      <c r="N54" s="1"/>
      <c r="O54" s="1"/>
      <c r="P54" s="1"/>
    </row>
    <row r="55" spans="2:16" x14ac:dyDescent="0.25">
      <c r="B55" s="2" t="s">
        <v>20</v>
      </c>
      <c r="C55" s="1"/>
      <c r="D55" s="1">
        <v>80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86</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66</v>
      </c>
      <c r="E62" s="1"/>
      <c r="F62" s="1"/>
      <c r="G62" s="1"/>
      <c r="H62" s="1"/>
      <c r="I62" s="1"/>
      <c r="J62" s="1"/>
      <c r="K62" s="1"/>
      <c r="L62" s="1"/>
      <c r="M62" s="1"/>
      <c r="N62" s="1"/>
      <c r="O62" s="1"/>
      <c r="P62" s="1"/>
    </row>
    <row r="63" spans="2:16" x14ac:dyDescent="0.25">
      <c r="B63" s="2" t="s">
        <v>32</v>
      </c>
      <c r="C63" s="1"/>
      <c r="D63" s="1" t="s">
        <v>1002</v>
      </c>
      <c r="E63" s="1"/>
      <c r="F63" s="1"/>
      <c r="G63" s="1"/>
      <c r="H63" s="1"/>
      <c r="I63" s="1"/>
      <c r="J63" s="1"/>
      <c r="K63" s="1"/>
      <c r="L63" s="1"/>
      <c r="M63" s="1"/>
      <c r="N63" s="1"/>
      <c r="O63" s="1"/>
      <c r="P63" s="1"/>
    </row>
    <row r="64" spans="2:16" x14ac:dyDescent="0.25">
      <c r="B64" s="2" t="s">
        <v>34</v>
      </c>
      <c r="C64" s="1"/>
      <c r="D64" s="1" t="s">
        <v>1037</v>
      </c>
      <c r="E64" s="1"/>
      <c r="F64" s="1"/>
      <c r="G64" s="1"/>
      <c r="H64" s="1"/>
      <c r="I64" s="1"/>
      <c r="J64" s="1"/>
      <c r="K64" s="1"/>
      <c r="L64" s="1"/>
      <c r="M64" s="1"/>
      <c r="N64" s="1"/>
      <c r="O64" s="1"/>
      <c r="P64" s="1"/>
    </row>
    <row r="66" spans="2:16" x14ac:dyDescent="0.25">
      <c r="B66" s="2" t="s">
        <v>5</v>
      </c>
      <c r="C66" s="1"/>
      <c r="D66" s="1" t="s">
        <v>1040</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1041</v>
      </c>
      <c r="E68" s="1"/>
      <c r="F68" s="1"/>
      <c r="G68" s="1"/>
      <c r="H68" s="1"/>
      <c r="I68" s="1"/>
      <c r="J68" s="1"/>
      <c r="K68" s="1"/>
      <c r="L68" s="1"/>
      <c r="M68" s="1"/>
      <c r="N68" s="1"/>
      <c r="O68" s="1"/>
      <c r="P68" s="1"/>
    </row>
    <row r="69" spans="2:16" x14ac:dyDescent="0.25">
      <c r="B69" s="2" t="s">
        <v>11</v>
      </c>
      <c r="C69" s="1"/>
      <c r="D69" s="1" t="s">
        <v>1042</v>
      </c>
      <c r="E69" s="1"/>
      <c r="F69" s="1"/>
      <c r="G69" s="1"/>
      <c r="H69" s="1"/>
      <c r="I69" s="1"/>
      <c r="J69" s="1"/>
      <c r="K69" s="1"/>
      <c r="L69" s="1"/>
      <c r="M69" s="1"/>
      <c r="N69" s="1"/>
      <c r="O69" s="1"/>
      <c r="P69" s="1"/>
    </row>
    <row r="70" spans="2:16" x14ac:dyDescent="0.25">
      <c r="B70" s="2" t="s">
        <v>13</v>
      </c>
      <c r="C70" s="1"/>
      <c r="D70" s="1" t="s">
        <v>1043</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1012</v>
      </c>
      <c r="E74" s="1"/>
      <c r="F74" s="1"/>
      <c r="G74" s="1"/>
      <c r="H74" s="1"/>
      <c r="I74" s="1"/>
      <c r="J74" s="1"/>
      <c r="K74" s="1"/>
      <c r="L74" s="1"/>
      <c r="M74" s="1"/>
      <c r="N74" s="1"/>
      <c r="O74" s="1"/>
      <c r="P74" s="1"/>
    </row>
    <row r="75" spans="2:16" x14ac:dyDescent="0.25">
      <c r="B75" s="2" t="s">
        <v>20</v>
      </c>
      <c r="C75" s="1"/>
      <c r="D75" s="1">
        <v>30</v>
      </c>
      <c r="E75" s="1"/>
      <c r="F75" s="1"/>
      <c r="G75" s="1"/>
      <c r="H75" s="1"/>
      <c r="I75" s="1"/>
      <c r="J75" s="1"/>
      <c r="K75" s="1"/>
      <c r="L75" s="1"/>
      <c r="M75" s="1"/>
      <c r="N75" s="1"/>
      <c r="O75" s="1"/>
      <c r="P75" s="1"/>
    </row>
    <row r="76" spans="2:16" x14ac:dyDescent="0.25">
      <c r="B76" s="2" t="s">
        <v>21</v>
      </c>
      <c r="C76" s="1"/>
      <c r="D76" s="1">
        <v>15</v>
      </c>
      <c r="E76" s="1"/>
      <c r="F76" s="1"/>
      <c r="G76" s="1"/>
      <c r="H76" s="1"/>
      <c r="I76" s="1"/>
      <c r="J76" s="1"/>
      <c r="K76" s="1"/>
      <c r="L76" s="1"/>
      <c r="M76" s="1"/>
      <c r="N76" s="1"/>
      <c r="O76" s="1"/>
      <c r="P76" s="1"/>
    </row>
    <row r="77" spans="2:16" x14ac:dyDescent="0.25">
      <c r="B77" s="2" t="s">
        <v>22</v>
      </c>
      <c r="C77" s="1"/>
      <c r="D77" s="1">
        <v>46</v>
      </c>
      <c r="E77" s="1"/>
      <c r="F77" s="1"/>
      <c r="G77" s="1"/>
      <c r="H77" s="1"/>
      <c r="I77" s="1"/>
      <c r="J77" s="1"/>
      <c r="K77" s="1"/>
      <c r="L77" s="1"/>
      <c r="M77" s="1"/>
      <c r="N77" s="1"/>
      <c r="O77" s="1"/>
      <c r="P77" s="1"/>
    </row>
    <row r="78" spans="2:16" x14ac:dyDescent="0.25">
      <c r="B78" s="2" t="s">
        <v>23</v>
      </c>
      <c r="C78" s="1"/>
      <c r="D78" s="1" t="s">
        <v>24</v>
      </c>
      <c r="E78" s="1"/>
      <c r="F78" s="1"/>
      <c r="G78" s="1"/>
      <c r="H78" s="1"/>
      <c r="I78" s="1"/>
      <c r="J78" s="1"/>
      <c r="K78" s="1"/>
      <c r="L78" s="1"/>
      <c r="M78" s="1"/>
      <c r="N78" s="1"/>
      <c r="O78" s="1"/>
      <c r="P78" s="1"/>
    </row>
    <row r="79" spans="2:16" x14ac:dyDescent="0.25">
      <c r="B79" s="2" t="s">
        <v>25</v>
      </c>
      <c r="C79" s="1"/>
      <c r="D79" s="1" t="s">
        <v>40</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1002</v>
      </c>
      <c r="E83" s="1"/>
      <c r="F83" s="1"/>
      <c r="G83" s="1"/>
      <c r="H83" s="1"/>
      <c r="I83" s="1"/>
      <c r="J83" s="1"/>
      <c r="K83" s="1"/>
      <c r="L83" s="1"/>
      <c r="M83" s="1"/>
      <c r="N83" s="1"/>
      <c r="O83" s="1"/>
      <c r="P83" s="1"/>
    </row>
    <row r="84" spans="2:16" x14ac:dyDescent="0.25">
      <c r="B84" s="2" t="s">
        <v>34</v>
      </c>
      <c r="C84" s="1"/>
      <c r="D84" s="1" t="s">
        <v>1037</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371" priority="1" operator="containsText" text="Atingiu">
      <formula>NOT(ISERROR(SEARCH("Atingiu",O4)))</formula>
    </cfRule>
    <cfRule type="containsText" dxfId="370" priority="1" operator="containsText" text="Superou">
      <formula>NOT(ISERROR(SEARCH("Superou",O4)))</formula>
    </cfRule>
    <cfRule type="containsText" dxfId="369" priority="1" operator="containsText" text="Não">
      <formula>NOT(ISERROR(SEARCH("Não",O4)))</formula>
    </cfRule>
  </conditionalFormatting>
  <conditionalFormatting sqref="P5">
    <cfRule type="cellIs" dxfId="368" priority="2" operator="equal">
      <formula>1</formula>
    </cfRule>
    <cfRule type="cellIs" dxfId="367" priority="2" operator="greaterThan">
      <formula>1</formula>
    </cfRule>
    <cfRule type="cellIs" dxfId="366" priority="2" operator="lessThan">
      <formula>1</formula>
    </cfRule>
  </conditionalFormatting>
  <conditionalFormatting sqref="O8">
    <cfRule type="containsText" dxfId="365" priority="3" operator="containsText" text="Atingiu">
      <formula>NOT(ISERROR(SEARCH("Atingiu",O8)))</formula>
    </cfRule>
    <cfRule type="containsText" dxfId="364" priority="3" operator="containsText" text="Superou">
      <formula>NOT(ISERROR(SEARCH("Superou",O8)))</formula>
    </cfRule>
    <cfRule type="containsText" dxfId="363" priority="3" operator="containsText" text="Não">
      <formula>NOT(ISERROR(SEARCH("Não",O8)))</formula>
    </cfRule>
  </conditionalFormatting>
  <conditionalFormatting sqref="P9">
    <cfRule type="cellIs" dxfId="362" priority="4" operator="equal">
      <formula>1</formula>
    </cfRule>
    <cfRule type="cellIs" dxfId="361" priority="4" operator="greaterThan">
      <formula>1</formula>
    </cfRule>
    <cfRule type="cellIs" dxfId="360" priority="4" operator="lessThan">
      <formula>1</formula>
    </cfRule>
  </conditionalFormatting>
  <conditionalFormatting sqref="O12">
    <cfRule type="containsText" dxfId="359" priority="5" operator="containsText" text="Atingiu">
      <formula>NOT(ISERROR(SEARCH("Atingiu",O12)))</formula>
    </cfRule>
    <cfRule type="containsText" dxfId="358" priority="5" operator="containsText" text="Superou">
      <formula>NOT(ISERROR(SEARCH("Superou",O12)))</formula>
    </cfRule>
    <cfRule type="containsText" dxfId="357" priority="5" operator="containsText" text="Não">
      <formula>NOT(ISERROR(SEARCH("Não",O12)))</formula>
    </cfRule>
  </conditionalFormatting>
  <conditionalFormatting sqref="P13">
    <cfRule type="cellIs" dxfId="356" priority="6" operator="equal">
      <formula>1</formula>
    </cfRule>
    <cfRule type="cellIs" dxfId="355" priority="6" operator="greaterThan">
      <formula>1</formula>
    </cfRule>
    <cfRule type="cellIs" dxfId="354" priority="6" operator="lessThan">
      <formula>1</formula>
    </cfRule>
  </conditionalFormatting>
  <conditionalFormatting sqref="P14">
    <cfRule type="cellIs" dxfId="353" priority="7" operator="equal">
      <formula>1</formula>
    </cfRule>
    <cfRule type="cellIs" dxfId="352" priority="7" operator="greaterThan">
      <formula>1</formula>
    </cfRule>
    <cfRule type="cellIs" dxfId="351" priority="7" operator="lessThan">
      <formula>1</formula>
    </cfRule>
  </conditionalFormatting>
  <pageMargins left="0.75" right="0.75" top="0.75" bottom="0.5" header="0.5" footer="0.7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1669</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1670</v>
      </c>
      <c r="C4" s="23" t="s">
        <v>1259</v>
      </c>
      <c r="D4" s="24"/>
      <c r="E4" s="24"/>
      <c r="F4" s="24"/>
      <c r="G4" s="25">
        <v>70</v>
      </c>
      <c r="H4" s="25">
        <v>10</v>
      </c>
      <c r="I4" s="25">
        <v>81</v>
      </c>
      <c r="J4" s="26">
        <v>1</v>
      </c>
      <c r="K4" s="27" t="s">
        <v>1026</v>
      </c>
      <c r="L4" s="24" t="s">
        <v>1025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1671</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1672</v>
      </c>
      <c r="C8" s="23" t="s">
        <v>1261</v>
      </c>
      <c r="D8" s="24"/>
      <c r="E8" s="24"/>
      <c r="F8" s="24"/>
      <c r="G8" s="25">
        <v>80</v>
      </c>
      <c r="H8" s="25">
        <v>5</v>
      </c>
      <c r="I8" s="25">
        <v>86</v>
      </c>
      <c r="J8" s="26">
        <v>1</v>
      </c>
      <c r="K8" s="27" t="s">
        <v>1026</v>
      </c>
      <c r="L8" s="24" t="s">
        <v>95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1673</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1674</v>
      </c>
      <c r="C12" s="23" t="s">
        <v>1675</v>
      </c>
      <c r="D12" s="24"/>
      <c r="E12" s="24"/>
      <c r="F12" s="24"/>
      <c r="G12" s="25">
        <v>30</v>
      </c>
      <c r="H12" s="25">
        <v>15</v>
      </c>
      <c r="I12" s="25">
        <v>46</v>
      </c>
      <c r="J12" s="26">
        <v>1</v>
      </c>
      <c r="K12" s="27" t="s">
        <v>1026</v>
      </c>
      <c r="L12" s="24" t="s">
        <v>1012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1670</v>
      </c>
      <c r="C16" s="4" t="s">
        <v>1259</v>
      </c>
      <c r="D16" s="4" t="s">
        <v>1259</v>
      </c>
      <c r="E16" s="4" t="s">
        <v>1259</v>
      </c>
      <c r="F16" s="4" t="s">
        <v>1259</v>
      </c>
      <c r="G16" s="4" t="s">
        <v>1002</v>
      </c>
      <c r="H16" s="4" t="s">
        <v>1002</v>
      </c>
      <c r="I16" s="4" t="s">
        <v>1002</v>
      </c>
      <c r="J16" s="4" t="s">
        <v>1002</v>
      </c>
      <c r="K16" s="4" t="s">
        <v>66</v>
      </c>
      <c r="L16" s="4" t="s">
        <v>66</v>
      </c>
      <c r="M16" s="4" t="s">
        <v>66</v>
      </c>
      <c r="N16" s="4" t="s">
        <v>66</v>
      </c>
      <c r="O16" s="4" t="s">
        <v>66</v>
      </c>
      <c r="P16" s="4" t="s">
        <v>66</v>
      </c>
    </row>
    <row r="17" spans="2:16" ht="27" customHeight="1" x14ac:dyDescent="0.25">
      <c r="B17" s="33" t="s">
        <v>1672</v>
      </c>
      <c r="C17" s="4" t="s">
        <v>1261</v>
      </c>
      <c r="D17" s="4" t="s">
        <v>1261</v>
      </c>
      <c r="E17" s="4" t="s">
        <v>1261</v>
      </c>
      <c r="F17" s="4" t="s">
        <v>1261</v>
      </c>
      <c r="G17" s="4" t="s">
        <v>1002</v>
      </c>
      <c r="H17" s="4" t="s">
        <v>1002</v>
      </c>
      <c r="I17" s="4" t="s">
        <v>1002</v>
      </c>
      <c r="J17" s="4" t="s">
        <v>1002</v>
      </c>
      <c r="K17" s="4" t="s">
        <v>66</v>
      </c>
      <c r="L17" s="4" t="s">
        <v>66</v>
      </c>
      <c r="M17" s="4" t="s">
        <v>66</v>
      </c>
      <c r="N17" s="4" t="s">
        <v>66</v>
      </c>
      <c r="O17" s="4" t="s">
        <v>66</v>
      </c>
      <c r="P17" s="4" t="s">
        <v>66</v>
      </c>
    </row>
    <row r="18" spans="2:16" ht="27" customHeight="1" x14ac:dyDescent="0.25">
      <c r="B18" s="33" t="s">
        <v>1674</v>
      </c>
      <c r="C18" s="4" t="s">
        <v>1675</v>
      </c>
      <c r="D18" s="4" t="s">
        <v>1675</v>
      </c>
      <c r="E18" s="4" t="s">
        <v>1675</v>
      </c>
      <c r="F18" s="4" t="s">
        <v>1675</v>
      </c>
      <c r="G18" s="4" t="s">
        <v>1002</v>
      </c>
      <c r="H18" s="4" t="s">
        <v>1002</v>
      </c>
      <c r="I18" s="4" t="s">
        <v>1002</v>
      </c>
      <c r="J18" s="4" t="s">
        <v>1002</v>
      </c>
      <c r="K18" s="4" t="s">
        <v>66</v>
      </c>
      <c r="L18" s="4" t="s">
        <v>66</v>
      </c>
      <c r="M18" s="4" t="s">
        <v>66</v>
      </c>
      <c r="N18" s="4" t="s">
        <v>66</v>
      </c>
      <c r="O18" s="4" t="s">
        <v>66</v>
      </c>
      <c r="P18" s="4" t="s">
        <v>66</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1670</v>
      </c>
      <c r="C20" s="4" t="s">
        <v>1000</v>
      </c>
      <c r="D20" s="4" t="s">
        <v>1000</v>
      </c>
      <c r="E20" s="4" t="s">
        <v>1000</v>
      </c>
      <c r="F20" s="4" t="s">
        <v>1000</v>
      </c>
      <c r="G20" s="4" t="s">
        <v>1000</v>
      </c>
      <c r="H20" s="4" t="s">
        <v>1000</v>
      </c>
      <c r="I20" s="4" t="s">
        <v>1000</v>
      </c>
      <c r="J20" s="4" t="s">
        <v>1000</v>
      </c>
      <c r="K20" s="4" t="s">
        <v>1000</v>
      </c>
      <c r="L20" s="4" t="s">
        <v>1000</v>
      </c>
      <c r="M20" s="4" t="s">
        <v>1000</v>
      </c>
      <c r="N20" s="4" t="s">
        <v>1000</v>
      </c>
      <c r="O20" s="4" t="s">
        <v>1000</v>
      </c>
      <c r="P20" s="4" t="s">
        <v>1000</v>
      </c>
    </row>
    <row r="21" spans="2:16" ht="27" customHeight="1" x14ac:dyDescent="0.25">
      <c r="B21" s="33" t="s">
        <v>1672</v>
      </c>
      <c r="C21" s="4" t="s">
        <v>1007</v>
      </c>
      <c r="D21" s="4" t="s">
        <v>1007</v>
      </c>
      <c r="E21" s="4" t="s">
        <v>1007</v>
      </c>
      <c r="F21" s="4" t="s">
        <v>1007</v>
      </c>
      <c r="G21" s="4" t="s">
        <v>1007</v>
      </c>
      <c r="H21" s="4" t="s">
        <v>1007</v>
      </c>
      <c r="I21" s="4" t="s">
        <v>1007</v>
      </c>
      <c r="J21" s="4" t="s">
        <v>1007</v>
      </c>
      <c r="K21" s="4" t="s">
        <v>1007</v>
      </c>
      <c r="L21" s="4" t="s">
        <v>1007</v>
      </c>
      <c r="M21" s="4" t="s">
        <v>1007</v>
      </c>
      <c r="N21" s="4" t="s">
        <v>1007</v>
      </c>
      <c r="O21" s="4" t="s">
        <v>1007</v>
      </c>
      <c r="P21" s="4" t="s">
        <v>1007</v>
      </c>
    </row>
    <row r="22" spans="2:16" ht="27" customHeight="1" x14ac:dyDescent="0.25">
      <c r="B22" s="33" t="s">
        <v>1674</v>
      </c>
      <c r="C22" s="4" t="s">
        <v>1011</v>
      </c>
      <c r="D22" s="4" t="s">
        <v>1011</v>
      </c>
      <c r="E22" s="4" t="s">
        <v>1011</v>
      </c>
      <c r="F22" s="4" t="s">
        <v>1011</v>
      </c>
      <c r="G22" s="4" t="s">
        <v>1011</v>
      </c>
      <c r="H22" s="4" t="s">
        <v>1011</v>
      </c>
      <c r="I22" s="4" t="s">
        <v>1011</v>
      </c>
      <c r="J22" s="4" t="s">
        <v>1011</v>
      </c>
      <c r="K22" s="4" t="s">
        <v>1011</v>
      </c>
      <c r="L22" s="4" t="s">
        <v>1011</v>
      </c>
      <c r="M22" s="4" t="s">
        <v>1011</v>
      </c>
      <c r="N22" s="4" t="s">
        <v>1011</v>
      </c>
      <c r="O22" s="4" t="s">
        <v>1011</v>
      </c>
      <c r="P22" s="4" t="s">
        <v>1011</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1022</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1023</v>
      </c>
      <c r="E28" s="1"/>
      <c r="F28" s="1"/>
      <c r="G28" s="1"/>
      <c r="H28" s="1"/>
      <c r="I28" s="1"/>
      <c r="J28" s="1"/>
      <c r="K28" s="1"/>
      <c r="L28" s="1"/>
      <c r="M28" s="1"/>
      <c r="N28" s="1"/>
      <c r="O28" s="1"/>
      <c r="P28" s="1"/>
    </row>
    <row r="29" spans="2:16" x14ac:dyDescent="0.25">
      <c r="B29" s="2" t="s">
        <v>11</v>
      </c>
      <c r="C29" s="1"/>
      <c r="D29" s="1" t="s">
        <v>1024</v>
      </c>
      <c r="E29" s="1"/>
      <c r="F29" s="1"/>
      <c r="G29" s="1"/>
      <c r="H29" s="1"/>
      <c r="I29" s="1"/>
      <c r="J29" s="1"/>
      <c r="K29" s="1"/>
      <c r="L29" s="1"/>
      <c r="M29" s="1"/>
      <c r="N29" s="1"/>
      <c r="O29" s="1"/>
      <c r="P29" s="1"/>
    </row>
    <row r="30" spans="2:16" x14ac:dyDescent="0.25">
      <c r="B30" s="2" t="s">
        <v>13</v>
      </c>
      <c r="C30" s="1"/>
      <c r="D30" s="1" t="s">
        <v>1000</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1025</v>
      </c>
      <c r="E34" s="1"/>
      <c r="F34" s="1"/>
      <c r="G34" s="1"/>
      <c r="H34" s="1"/>
      <c r="I34" s="1"/>
      <c r="J34" s="1"/>
      <c r="K34" s="1"/>
      <c r="L34" s="1"/>
      <c r="M34" s="1"/>
      <c r="N34" s="1"/>
      <c r="O34" s="1"/>
      <c r="P34" s="1"/>
    </row>
    <row r="35" spans="2:16" x14ac:dyDescent="0.25">
      <c r="B35" s="2" t="s">
        <v>20</v>
      </c>
      <c r="C35" s="1"/>
      <c r="D35" s="1">
        <v>70</v>
      </c>
      <c r="E35" s="1"/>
      <c r="F35" s="1"/>
      <c r="G35" s="1"/>
      <c r="H35" s="1"/>
      <c r="I35" s="1"/>
      <c r="J35" s="1"/>
      <c r="K35" s="1"/>
      <c r="L35" s="1"/>
      <c r="M35" s="1"/>
      <c r="N35" s="1"/>
      <c r="O35" s="1"/>
      <c r="P35" s="1"/>
    </row>
    <row r="36" spans="2:16" x14ac:dyDescent="0.25">
      <c r="B36" s="2" t="s">
        <v>21</v>
      </c>
      <c r="C36" s="1"/>
      <c r="D36" s="1">
        <v>10</v>
      </c>
      <c r="E36" s="1"/>
      <c r="F36" s="1"/>
      <c r="G36" s="1"/>
      <c r="H36" s="1"/>
      <c r="I36" s="1"/>
      <c r="J36" s="1"/>
      <c r="K36" s="1"/>
      <c r="L36" s="1"/>
      <c r="M36" s="1"/>
      <c r="N36" s="1"/>
      <c r="O36" s="1"/>
      <c r="P36" s="1"/>
    </row>
    <row r="37" spans="2:16" x14ac:dyDescent="0.25">
      <c r="B37" s="2" t="s">
        <v>22</v>
      </c>
      <c r="C37" s="1"/>
      <c r="D37" s="1">
        <v>81</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66</v>
      </c>
      <c r="E42" s="1"/>
      <c r="F42" s="1"/>
      <c r="G42" s="1"/>
      <c r="H42" s="1"/>
      <c r="I42" s="1"/>
      <c r="J42" s="1"/>
      <c r="K42" s="1"/>
      <c r="L42" s="1"/>
      <c r="M42" s="1"/>
      <c r="N42" s="1"/>
      <c r="O42" s="1"/>
      <c r="P42" s="1"/>
    </row>
    <row r="43" spans="2:16" x14ac:dyDescent="0.25">
      <c r="B43" s="2" t="s">
        <v>32</v>
      </c>
      <c r="C43" s="1"/>
      <c r="D43" s="1" t="s">
        <v>1002</v>
      </c>
      <c r="E43" s="1"/>
      <c r="F43" s="1"/>
      <c r="G43" s="1"/>
      <c r="H43" s="1"/>
      <c r="I43" s="1"/>
      <c r="J43" s="1"/>
      <c r="K43" s="1"/>
      <c r="L43" s="1"/>
      <c r="M43" s="1"/>
      <c r="N43" s="1"/>
      <c r="O43" s="1"/>
      <c r="P43" s="1"/>
    </row>
    <row r="44" spans="2:16" x14ac:dyDescent="0.25">
      <c r="B44" s="2" t="s">
        <v>34</v>
      </c>
      <c r="C44" s="1"/>
      <c r="D44" s="1" t="s">
        <v>1026</v>
      </c>
      <c r="E44" s="1"/>
      <c r="F44" s="1"/>
      <c r="G44" s="1"/>
      <c r="H44" s="1"/>
      <c r="I44" s="1"/>
      <c r="J44" s="1"/>
      <c r="K44" s="1"/>
      <c r="L44" s="1"/>
      <c r="M44" s="1"/>
      <c r="N44" s="1"/>
      <c r="O44" s="1"/>
      <c r="P44" s="1"/>
    </row>
    <row r="46" spans="2:16" x14ac:dyDescent="0.25">
      <c r="B46" s="2" t="s">
        <v>5</v>
      </c>
      <c r="C46" s="1"/>
      <c r="D46" s="1" t="s">
        <v>1027</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1028</v>
      </c>
      <c r="E48" s="1"/>
      <c r="F48" s="1"/>
      <c r="G48" s="1"/>
      <c r="H48" s="1"/>
      <c r="I48" s="1"/>
      <c r="J48" s="1"/>
      <c r="K48" s="1"/>
      <c r="L48" s="1"/>
      <c r="M48" s="1"/>
      <c r="N48" s="1"/>
      <c r="O48" s="1"/>
      <c r="P48" s="1"/>
    </row>
    <row r="49" spans="2:16" x14ac:dyDescent="0.25">
      <c r="B49" s="2" t="s">
        <v>11</v>
      </c>
      <c r="C49" s="1"/>
      <c r="D49" s="1" t="s">
        <v>1029</v>
      </c>
      <c r="E49" s="1"/>
      <c r="F49" s="1"/>
      <c r="G49" s="1"/>
      <c r="H49" s="1"/>
      <c r="I49" s="1"/>
      <c r="J49" s="1"/>
      <c r="K49" s="1"/>
      <c r="L49" s="1"/>
      <c r="M49" s="1"/>
      <c r="N49" s="1"/>
      <c r="O49" s="1"/>
      <c r="P49" s="1"/>
    </row>
    <row r="50" spans="2:16" x14ac:dyDescent="0.25">
      <c r="B50" s="2" t="s">
        <v>13</v>
      </c>
      <c r="C50" s="1"/>
      <c r="D50" s="1" t="s">
        <v>1007</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95</v>
      </c>
      <c r="E54" s="1"/>
      <c r="F54" s="1"/>
      <c r="G54" s="1"/>
      <c r="H54" s="1"/>
      <c r="I54" s="1"/>
      <c r="J54" s="1"/>
      <c r="K54" s="1"/>
      <c r="L54" s="1"/>
      <c r="M54" s="1"/>
      <c r="N54" s="1"/>
      <c r="O54" s="1"/>
      <c r="P54" s="1"/>
    </row>
    <row r="55" spans="2:16" x14ac:dyDescent="0.25">
      <c r="B55" s="2" t="s">
        <v>20</v>
      </c>
      <c r="C55" s="1"/>
      <c r="D55" s="1">
        <v>80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86</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66</v>
      </c>
      <c r="E62" s="1"/>
      <c r="F62" s="1"/>
      <c r="G62" s="1"/>
      <c r="H62" s="1"/>
      <c r="I62" s="1"/>
      <c r="J62" s="1"/>
      <c r="K62" s="1"/>
      <c r="L62" s="1"/>
      <c r="M62" s="1"/>
      <c r="N62" s="1"/>
      <c r="O62" s="1"/>
      <c r="P62" s="1"/>
    </row>
    <row r="63" spans="2:16" x14ac:dyDescent="0.25">
      <c r="B63" s="2" t="s">
        <v>32</v>
      </c>
      <c r="C63" s="1"/>
      <c r="D63" s="1" t="s">
        <v>1002</v>
      </c>
      <c r="E63" s="1"/>
      <c r="F63" s="1"/>
      <c r="G63" s="1"/>
      <c r="H63" s="1"/>
      <c r="I63" s="1"/>
      <c r="J63" s="1"/>
      <c r="K63" s="1"/>
      <c r="L63" s="1"/>
      <c r="M63" s="1"/>
      <c r="N63" s="1"/>
      <c r="O63" s="1"/>
      <c r="P63" s="1"/>
    </row>
    <row r="64" spans="2:16" x14ac:dyDescent="0.25">
      <c r="B64" s="2" t="s">
        <v>34</v>
      </c>
      <c r="C64" s="1"/>
      <c r="D64" s="1" t="s">
        <v>1026</v>
      </c>
      <c r="E64" s="1"/>
      <c r="F64" s="1"/>
      <c r="G64" s="1"/>
      <c r="H64" s="1"/>
      <c r="I64" s="1"/>
      <c r="J64" s="1"/>
      <c r="K64" s="1"/>
      <c r="L64" s="1"/>
      <c r="M64" s="1"/>
      <c r="N64" s="1"/>
      <c r="O64" s="1"/>
      <c r="P64" s="1"/>
    </row>
    <row r="66" spans="2:16" x14ac:dyDescent="0.25">
      <c r="B66" s="2" t="s">
        <v>5</v>
      </c>
      <c r="C66" s="1"/>
      <c r="D66" s="1" t="s">
        <v>1030</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1031</v>
      </c>
      <c r="E68" s="1"/>
      <c r="F68" s="1"/>
      <c r="G68" s="1"/>
      <c r="H68" s="1"/>
      <c r="I68" s="1"/>
      <c r="J68" s="1"/>
      <c r="K68" s="1"/>
      <c r="L68" s="1"/>
      <c r="M68" s="1"/>
      <c r="N68" s="1"/>
      <c r="O68" s="1"/>
      <c r="P68" s="1"/>
    </row>
    <row r="69" spans="2:16" x14ac:dyDescent="0.25">
      <c r="B69" s="2" t="s">
        <v>11</v>
      </c>
      <c r="C69" s="1"/>
      <c r="D69" s="1" t="s">
        <v>1010</v>
      </c>
      <c r="E69" s="1"/>
      <c r="F69" s="1"/>
      <c r="G69" s="1"/>
      <c r="H69" s="1"/>
      <c r="I69" s="1"/>
      <c r="J69" s="1"/>
      <c r="K69" s="1"/>
      <c r="L69" s="1"/>
      <c r="M69" s="1"/>
      <c r="N69" s="1"/>
      <c r="O69" s="1"/>
      <c r="P69" s="1"/>
    </row>
    <row r="70" spans="2:16" x14ac:dyDescent="0.25">
      <c r="B70" s="2" t="s">
        <v>13</v>
      </c>
      <c r="C70" s="1"/>
      <c r="D70" s="1" t="s">
        <v>1011</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1012</v>
      </c>
      <c r="E74" s="1"/>
      <c r="F74" s="1"/>
      <c r="G74" s="1"/>
      <c r="H74" s="1"/>
      <c r="I74" s="1"/>
      <c r="J74" s="1"/>
      <c r="K74" s="1"/>
      <c r="L74" s="1"/>
      <c r="M74" s="1"/>
      <c r="N74" s="1"/>
      <c r="O74" s="1"/>
      <c r="P74" s="1"/>
    </row>
    <row r="75" spans="2:16" x14ac:dyDescent="0.25">
      <c r="B75" s="2" t="s">
        <v>20</v>
      </c>
      <c r="C75" s="1"/>
      <c r="D75" s="1">
        <v>30</v>
      </c>
      <c r="E75" s="1"/>
      <c r="F75" s="1"/>
      <c r="G75" s="1"/>
      <c r="H75" s="1"/>
      <c r="I75" s="1"/>
      <c r="J75" s="1"/>
      <c r="K75" s="1"/>
      <c r="L75" s="1"/>
      <c r="M75" s="1"/>
      <c r="N75" s="1"/>
      <c r="O75" s="1"/>
      <c r="P75" s="1"/>
    </row>
    <row r="76" spans="2:16" x14ac:dyDescent="0.25">
      <c r="B76" s="2" t="s">
        <v>21</v>
      </c>
      <c r="C76" s="1"/>
      <c r="D76" s="1">
        <v>15</v>
      </c>
      <c r="E76" s="1"/>
      <c r="F76" s="1"/>
      <c r="G76" s="1"/>
      <c r="H76" s="1"/>
      <c r="I76" s="1"/>
      <c r="J76" s="1"/>
      <c r="K76" s="1"/>
      <c r="L76" s="1"/>
      <c r="M76" s="1"/>
      <c r="N76" s="1"/>
      <c r="O76" s="1"/>
      <c r="P76" s="1"/>
    </row>
    <row r="77" spans="2:16" x14ac:dyDescent="0.25">
      <c r="B77" s="2" t="s">
        <v>22</v>
      </c>
      <c r="C77" s="1"/>
      <c r="D77" s="1">
        <v>46</v>
      </c>
      <c r="E77" s="1"/>
      <c r="F77" s="1"/>
      <c r="G77" s="1"/>
      <c r="H77" s="1"/>
      <c r="I77" s="1"/>
      <c r="J77" s="1"/>
      <c r="K77" s="1"/>
      <c r="L77" s="1"/>
      <c r="M77" s="1"/>
      <c r="N77" s="1"/>
      <c r="O77" s="1"/>
      <c r="P77" s="1"/>
    </row>
    <row r="78" spans="2:16" x14ac:dyDescent="0.25">
      <c r="B78" s="2" t="s">
        <v>23</v>
      </c>
      <c r="C78" s="1"/>
      <c r="D78" s="1" t="s">
        <v>24</v>
      </c>
      <c r="E78" s="1"/>
      <c r="F78" s="1"/>
      <c r="G78" s="1"/>
      <c r="H78" s="1"/>
      <c r="I78" s="1"/>
      <c r="J78" s="1"/>
      <c r="K78" s="1"/>
      <c r="L78" s="1"/>
      <c r="M78" s="1"/>
      <c r="N78" s="1"/>
      <c r="O78" s="1"/>
      <c r="P78" s="1"/>
    </row>
    <row r="79" spans="2:16" x14ac:dyDescent="0.25">
      <c r="B79" s="2" t="s">
        <v>25</v>
      </c>
      <c r="C79" s="1"/>
      <c r="D79" s="1" t="s">
        <v>40</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1002</v>
      </c>
      <c r="E83" s="1"/>
      <c r="F83" s="1"/>
      <c r="G83" s="1"/>
      <c r="H83" s="1"/>
      <c r="I83" s="1"/>
      <c r="J83" s="1"/>
      <c r="K83" s="1"/>
      <c r="L83" s="1"/>
      <c r="M83" s="1"/>
      <c r="N83" s="1"/>
      <c r="O83" s="1"/>
      <c r="P83" s="1"/>
    </row>
    <row r="84" spans="2:16" x14ac:dyDescent="0.25">
      <c r="B84" s="2" t="s">
        <v>34</v>
      </c>
      <c r="C84" s="1"/>
      <c r="D84" s="1" t="s">
        <v>1026</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350" priority="1" operator="containsText" text="Atingiu">
      <formula>NOT(ISERROR(SEARCH("Atingiu",O4)))</formula>
    </cfRule>
    <cfRule type="containsText" dxfId="349" priority="1" operator="containsText" text="Superou">
      <formula>NOT(ISERROR(SEARCH("Superou",O4)))</formula>
    </cfRule>
    <cfRule type="containsText" dxfId="348" priority="1" operator="containsText" text="Não">
      <formula>NOT(ISERROR(SEARCH("Não",O4)))</formula>
    </cfRule>
  </conditionalFormatting>
  <conditionalFormatting sqref="P5">
    <cfRule type="cellIs" dxfId="347" priority="2" operator="equal">
      <formula>1</formula>
    </cfRule>
    <cfRule type="cellIs" dxfId="346" priority="2" operator="greaterThan">
      <formula>1</formula>
    </cfRule>
    <cfRule type="cellIs" dxfId="345" priority="2" operator="lessThan">
      <formula>1</formula>
    </cfRule>
  </conditionalFormatting>
  <conditionalFormatting sqref="O8">
    <cfRule type="containsText" dxfId="344" priority="3" operator="containsText" text="Atingiu">
      <formula>NOT(ISERROR(SEARCH("Atingiu",O8)))</formula>
    </cfRule>
    <cfRule type="containsText" dxfId="343" priority="3" operator="containsText" text="Superou">
      <formula>NOT(ISERROR(SEARCH("Superou",O8)))</formula>
    </cfRule>
    <cfRule type="containsText" dxfId="342" priority="3" operator="containsText" text="Não">
      <formula>NOT(ISERROR(SEARCH("Não",O8)))</formula>
    </cfRule>
  </conditionalFormatting>
  <conditionalFormatting sqref="P9">
    <cfRule type="cellIs" dxfId="341" priority="4" operator="equal">
      <formula>1</formula>
    </cfRule>
    <cfRule type="cellIs" dxfId="340" priority="4" operator="greaterThan">
      <formula>1</formula>
    </cfRule>
    <cfRule type="cellIs" dxfId="339" priority="4" operator="lessThan">
      <formula>1</formula>
    </cfRule>
  </conditionalFormatting>
  <conditionalFormatting sqref="O12">
    <cfRule type="containsText" dxfId="338" priority="5" operator="containsText" text="Atingiu">
      <formula>NOT(ISERROR(SEARCH("Atingiu",O12)))</formula>
    </cfRule>
    <cfRule type="containsText" dxfId="337" priority="5" operator="containsText" text="Superou">
      <formula>NOT(ISERROR(SEARCH("Superou",O12)))</formula>
    </cfRule>
    <cfRule type="containsText" dxfId="336" priority="5" operator="containsText" text="Não">
      <formula>NOT(ISERROR(SEARCH("Não",O12)))</formula>
    </cfRule>
  </conditionalFormatting>
  <conditionalFormatting sqref="P13">
    <cfRule type="cellIs" dxfId="335" priority="6" operator="equal">
      <formula>1</formula>
    </cfRule>
    <cfRule type="cellIs" dxfId="334" priority="6" operator="greaterThan">
      <formula>1</formula>
    </cfRule>
    <cfRule type="cellIs" dxfId="333" priority="6" operator="lessThan">
      <formula>1</formula>
    </cfRule>
  </conditionalFormatting>
  <conditionalFormatting sqref="P14">
    <cfRule type="cellIs" dxfId="332" priority="7" operator="equal">
      <formula>1</formula>
    </cfRule>
    <cfRule type="cellIs" dxfId="331" priority="7" operator="greaterThan">
      <formula>1</formula>
    </cfRule>
    <cfRule type="cellIs" dxfId="330" priority="7" operator="lessThan">
      <formula>1</formula>
    </cfRule>
  </conditionalFormatting>
  <pageMargins left="0.75" right="0.75" top="0.75" bottom="0.5" header="0.5" footer="0.7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08081"/>
  </sheetPr>
  <dimension ref="B1:R13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1676</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1677</v>
      </c>
      <c r="C4" s="23" t="s">
        <v>1259</v>
      </c>
      <c r="D4" s="24"/>
      <c r="E4" s="24"/>
      <c r="F4" s="24"/>
      <c r="G4" s="25">
        <v>70</v>
      </c>
      <c r="H4" s="25">
        <v>10</v>
      </c>
      <c r="I4" s="25">
        <v>81</v>
      </c>
      <c r="J4" s="26">
        <v>1</v>
      </c>
      <c r="K4" s="27" t="s">
        <v>1003</v>
      </c>
      <c r="L4" s="24" t="s">
        <v>1001</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1678</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1679</v>
      </c>
      <c r="C8" s="23" t="s">
        <v>1261</v>
      </c>
      <c r="D8" s="24"/>
      <c r="E8" s="24"/>
      <c r="F8" s="24"/>
      <c r="G8" s="25">
        <v>80</v>
      </c>
      <c r="H8" s="25">
        <v>5</v>
      </c>
      <c r="I8" s="25">
        <v>86</v>
      </c>
      <c r="J8" s="26">
        <v>1</v>
      </c>
      <c r="K8" s="27" t="s">
        <v>1003</v>
      </c>
      <c r="L8" s="24" t="s">
        <v>95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1680</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1681</v>
      </c>
      <c r="C12" s="23" t="s">
        <v>1675</v>
      </c>
      <c r="D12" s="24"/>
      <c r="E12" s="24"/>
      <c r="F12" s="24"/>
      <c r="G12" s="25">
        <v>30</v>
      </c>
      <c r="H12" s="25">
        <v>15</v>
      </c>
      <c r="I12" s="25">
        <v>46</v>
      </c>
      <c r="J12" s="26">
        <v>1</v>
      </c>
      <c r="K12" s="27" t="s">
        <v>1003</v>
      </c>
      <c r="L12" s="24" t="s">
        <v>1012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24.75" customHeight="1" x14ac:dyDescent="0.25">
      <c r="B14" s="11" t="s">
        <v>1682</v>
      </c>
      <c r="C14" s="10"/>
      <c r="D14" s="10"/>
      <c r="E14" s="10"/>
      <c r="F14" s="10"/>
      <c r="G14" s="10"/>
      <c r="H14" s="10"/>
      <c r="I14" s="10"/>
      <c r="J14" s="10"/>
      <c r="K14" s="10"/>
      <c r="L14" s="10"/>
      <c r="M14" s="10"/>
      <c r="N14" s="9"/>
      <c r="O14" s="18" t="s">
        <v>1244</v>
      </c>
      <c r="P14" s="19">
        <v>3.0000001192092901E-3</v>
      </c>
    </row>
    <row r="15" spans="2:18" ht="24" x14ac:dyDescent="0.25">
      <c r="B15" s="8" t="s">
        <v>0</v>
      </c>
      <c r="C15" s="8"/>
      <c r="D15" s="20" t="s">
        <v>1245</v>
      </c>
      <c r="E15" s="20" t="s">
        <v>1246</v>
      </c>
      <c r="F15" s="20" t="s">
        <v>1247</v>
      </c>
      <c r="G15" s="20" t="s">
        <v>1248</v>
      </c>
      <c r="H15" s="20" t="s">
        <v>1249</v>
      </c>
      <c r="I15" s="20" t="s">
        <v>1250</v>
      </c>
      <c r="J15" s="20" t="s">
        <v>1251</v>
      </c>
      <c r="K15" s="20" t="s">
        <v>1252</v>
      </c>
      <c r="L15" s="20" t="s">
        <v>1253</v>
      </c>
      <c r="M15" s="20" t="s">
        <v>1</v>
      </c>
      <c r="N15" s="20" t="s">
        <v>1254</v>
      </c>
      <c r="O15" s="20" t="s">
        <v>1255</v>
      </c>
      <c r="P15" s="20" t="s">
        <v>1256</v>
      </c>
      <c r="R15" s="21" t="s">
        <v>1257</v>
      </c>
    </row>
    <row r="16" spans="2:18" ht="45" customHeight="1" x14ac:dyDescent="0.25">
      <c r="B16" s="22" t="s">
        <v>1683</v>
      </c>
      <c r="C16" s="23" t="s">
        <v>1573</v>
      </c>
      <c r="D16" s="24"/>
      <c r="E16" s="24"/>
      <c r="F16" s="24"/>
      <c r="G16" s="25">
        <v>80</v>
      </c>
      <c r="H16" s="25">
        <v>10</v>
      </c>
      <c r="I16" s="25">
        <v>100</v>
      </c>
      <c r="J16" s="26">
        <v>0.5</v>
      </c>
      <c r="K16" s="27" t="s">
        <v>1003</v>
      </c>
      <c r="L16" s="24" t="s">
        <v>74</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8" ht="45" customHeight="1" x14ac:dyDescent="0.25">
      <c r="B17" s="22" t="s">
        <v>1684</v>
      </c>
      <c r="C17" s="23" t="s">
        <v>1685</v>
      </c>
      <c r="D17" s="24"/>
      <c r="E17" s="24"/>
      <c r="F17" s="24"/>
      <c r="G17" s="25">
        <v>30</v>
      </c>
      <c r="H17" s="25">
        <v>5</v>
      </c>
      <c r="I17" s="25">
        <v>24</v>
      </c>
      <c r="J17" s="26">
        <v>0.5</v>
      </c>
      <c r="K17" s="27" t="s">
        <v>1003</v>
      </c>
      <c r="L17" s="24" t="s">
        <v>1021</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2.25</v>
      </c>
      <c r="O17" s="25" t="str">
        <f>IF(N17 &gt;1,"Superou",IF(N17 =1,"Atingiu","Não atingiu"))</f>
        <v>Superou</v>
      </c>
      <c r="P17" s="28">
        <f>N17-100%</f>
        <v>1.25</v>
      </c>
      <c r="R17" s="29"/>
    </row>
    <row r="18" spans="2:18" x14ac:dyDescent="0.25">
      <c r="B18" s="7" t="s">
        <v>1262</v>
      </c>
      <c r="C18" s="7"/>
      <c r="D18" s="7"/>
      <c r="E18" s="7"/>
      <c r="F18" s="7"/>
      <c r="G18" s="7"/>
      <c r="H18" s="7"/>
      <c r="I18" s="7"/>
      <c r="J18" s="7"/>
      <c r="K18" s="7"/>
      <c r="L18" s="7"/>
      <c r="M18" s="7"/>
      <c r="N18" s="7"/>
      <c r="O18" s="7"/>
      <c r="P18" s="30">
        <f>J16*N16+J17*N17</f>
        <v>1.125</v>
      </c>
    </row>
    <row r="19" spans="2:18" ht="30" customHeight="1" x14ac:dyDescent="0.25">
      <c r="B19" s="6" t="s">
        <v>1279</v>
      </c>
      <c r="C19" s="6"/>
      <c r="D19" s="6"/>
      <c r="E19" s="6"/>
      <c r="F19" s="6"/>
      <c r="G19" s="6"/>
      <c r="H19" s="6"/>
      <c r="I19" s="6"/>
      <c r="J19" s="6"/>
      <c r="K19" s="6"/>
      <c r="L19" s="6"/>
      <c r="M19" s="6"/>
      <c r="N19" s="6"/>
      <c r="O19" s="6"/>
      <c r="P19" s="31">
        <f>P2*P5+P6*P9+P10*P13+P14*P18</f>
        <v>3.3750001341104514E-3</v>
      </c>
    </row>
    <row r="20" spans="2:18" ht="27" customHeight="1" x14ac:dyDescent="0.25">
      <c r="B20" s="32" t="s">
        <v>1264</v>
      </c>
      <c r="C20" s="5" t="s">
        <v>1265</v>
      </c>
      <c r="D20" s="5" t="s">
        <v>1265</v>
      </c>
      <c r="E20" s="5" t="s">
        <v>1265</v>
      </c>
      <c r="F20" s="5" t="s">
        <v>1265</v>
      </c>
      <c r="G20" s="5" t="s">
        <v>1266</v>
      </c>
      <c r="H20" s="5" t="s">
        <v>1266</v>
      </c>
      <c r="I20" s="5" t="s">
        <v>1266</v>
      </c>
      <c r="J20" s="5" t="s">
        <v>1266</v>
      </c>
      <c r="K20" s="5" t="s">
        <v>1267</v>
      </c>
      <c r="L20" s="5" t="s">
        <v>1267</v>
      </c>
      <c r="M20" s="5" t="s">
        <v>1267</v>
      </c>
      <c r="N20" s="5" t="s">
        <v>1267</v>
      </c>
      <c r="O20" s="5" t="s">
        <v>1267</v>
      </c>
      <c r="P20" s="5" t="s">
        <v>1267</v>
      </c>
    </row>
    <row r="21" spans="2:18" ht="27" customHeight="1" x14ac:dyDescent="0.25">
      <c r="B21" s="33" t="s">
        <v>1677</v>
      </c>
      <c r="C21" s="4" t="s">
        <v>1259</v>
      </c>
      <c r="D21" s="4" t="s">
        <v>1259</v>
      </c>
      <c r="E21" s="4" t="s">
        <v>1259</v>
      </c>
      <c r="F21" s="4" t="s">
        <v>1259</v>
      </c>
      <c r="G21" s="4" t="s">
        <v>1002</v>
      </c>
      <c r="H21" s="4" t="s">
        <v>1002</v>
      </c>
      <c r="I21" s="4" t="s">
        <v>1002</v>
      </c>
      <c r="J21" s="4" t="s">
        <v>1002</v>
      </c>
      <c r="K21" s="4" t="s">
        <v>66</v>
      </c>
      <c r="L21" s="4" t="s">
        <v>66</v>
      </c>
      <c r="M21" s="4" t="s">
        <v>66</v>
      </c>
      <c r="N21" s="4" t="s">
        <v>66</v>
      </c>
      <c r="O21" s="4" t="s">
        <v>66</v>
      </c>
      <c r="P21" s="4" t="s">
        <v>66</v>
      </c>
    </row>
    <row r="22" spans="2:18" ht="27" customHeight="1" x14ac:dyDescent="0.25">
      <c r="B22" s="33" t="s">
        <v>1679</v>
      </c>
      <c r="C22" s="4" t="s">
        <v>1261</v>
      </c>
      <c r="D22" s="4" t="s">
        <v>1261</v>
      </c>
      <c r="E22" s="4" t="s">
        <v>1261</v>
      </c>
      <c r="F22" s="4" t="s">
        <v>1261</v>
      </c>
      <c r="G22" s="4" t="s">
        <v>1002</v>
      </c>
      <c r="H22" s="4" t="s">
        <v>1002</v>
      </c>
      <c r="I22" s="4" t="s">
        <v>1002</v>
      </c>
      <c r="J22" s="4" t="s">
        <v>1002</v>
      </c>
      <c r="K22" s="4" t="s">
        <v>66</v>
      </c>
      <c r="L22" s="4" t="s">
        <v>66</v>
      </c>
      <c r="M22" s="4" t="s">
        <v>66</v>
      </c>
      <c r="N22" s="4" t="s">
        <v>66</v>
      </c>
      <c r="O22" s="4" t="s">
        <v>66</v>
      </c>
      <c r="P22" s="4" t="s">
        <v>66</v>
      </c>
    </row>
    <row r="23" spans="2:18" ht="27" customHeight="1" x14ac:dyDescent="0.25">
      <c r="B23" s="33" t="s">
        <v>1681</v>
      </c>
      <c r="C23" s="4" t="s">
        <v>1675</v>
      </c>
      <c r="D23" s="4" t="s">
        <v>1675</v>
      </c>
      <c r="E23" s="4" t="s">
        <v>1675</v>
      </c>
      <c r="F23" s="4" t="s">
        <v>1675</v>
      </c>
      <c r="G23" s="4" t="s">
        <v>1002</v>
      </c>
      <c r="H23" s="4" t="s">
        <v>1002</v>
      </c>
      <c r="I23" s="4" t="s">
        <v>1002</v>
      </c>
      <c r="J23" s="4" t="s">
        <v>1002</v>
      </c>
      <c r="K23" s="4" t="s">
        <v>66</v>
      </c>
      <c r="L23" s="4" t="s">
        <v>66</v>
      </c>
      <c r="M23" s="4" t="s">
        <v>66</v>
      </c>
      <c r="N23" s="4" t="s">
        <v>66</v>
      </c>
      <c r="O23" s="4" t="s">
        <v>66</v>
      </c>
      <c r="P23" s="4" t="s">
        <v>66</v>
      </c>
    </row>
    <row r="24" spans="2:18" ht="27" customHeight="1" x14ac:dyDescent="0.25">
      <c r="B24" s="33" t="s">
        <v>1683</v>
      </c>
      <c r="C24" s="4" t="s">
        <v>1573</v>
      </c>
      <c r="D24" s="4" t="s">
        <v>1573</v>
      </c>
      <c r="E24" s="4" t="s">
        <v>1573</v>
      </c>
      <c r="F24" s="4" t="s">
        <v>1573</v>
      </c>
      <c r="G24" s="4" t="s">
        <v>1017</v>
      </c>
      <c r="H24" s="4" t="s">
        <v>1017</v>
      </c>
      <c r="I24" s="4" t="s">
        <v>1017</v>
      </c>
      <c r="J24" s="4" t="s">
        <v>1017</v>
      </c>
      <c r="K24" s="4" t="s">
        <v>66</v>
      </c>
      <c r="L24" s="4" t="s">
        <v>66</v>
      </c>
      <c r="M24" s="4" t="s">
        <v>66</v>
      </c>
      <c r="N24" s="4" t="s">
        <v>66</v>
      </c>
      <c r="O24" s="4" t="s">
        <v>66</v>
      </c>
      <c r="P24" s="4" t="s">
        <v>66</v>
      </c>
    </row>
    <row r="25" spans="2:18" ht="27" customHeight="1" x14ac:dyDescent="0.25">
      <c r="B25" s="33" t="s">
        <v>1684</v>
      </c>
      <c r="C25" s="4" t="s">
        <v>1685</v>
      </c>
      <c r="D25" s="4" t="s">
        <v>1685</v>
      </c>
      <c r="E25" s="4" t="s">
        <v>1685</v>
      </c>
      <c r="F25" s="4" t="s">
        <v>1685</v>
      </c>
      <c r="G25" s="4" t="s">
        <v>1017</v>
      </c>
      <c r="H25" s="4" t="s">
        <v>1017</v>
      </c>
      <c r="I25" s="4" t="s">
        <v>1017</v>
      </c>
      <c r="J25" s="4" t="s">
        <v>1017</v>
      </c>
      <c r="K25" s="4" t="s">
        <v>66</v>
      </c>
      <c r="L25" s="4" t="s">
        <v>66</v>
      </c>
      <c r="M25" s="4" t="s">
        <v>66</v>
      </c>
      <c r="N25" s="4" t="s">
        <v>66</v>
      </c>
      <c r="O25" s="4" t="s">
        <v>66</v>
      </c>
      <c r="P25" s="4" t="s">
        <v>66</v>
      </c>
    </row>
    <row r="26" spans="2:18" ht="27" customHeight="1" x14ac:dyDescent="0.25">
      <c r="B26" s="3" t="s">
        <v>1268</v>
      </c>
      <c r="C26" s="3" t="s">
        <v>1268</v>
      </c>
      <c r="D26" s="3" t="s">
        <v>1268</v>
      </c>
      <c r="E26" s="3" t="s">
        <v>1268</v>
      </c>
      <c r="F26" s="3" t="s">
        <v>1268</v>
      </c>
      <c r="G26" s="3" t="s">
        <v>1268</v>
      </c>
      <c r="H26" s="3" t="s">
        <v>1268</v>
      </c>
      <c r="I26" s="3" t="s">
        <v>1268</v>
      </c>
      <c r="J26" s="3" t="s">
        <v>1268</v>
      </c>
      <c r="K26" s="3" t="s">
        <v>1268</v>
      </c>
      <c r="L26" s="3" t="s">
        <v>1268</v>
      </c>
      <c r="M26" s="3" t="s">
        <v>1268</v>
      </c>
      <c r="N26" s="3" t="s">
        <v>1268</v>
      </c>
      <c r="O26" s="3" t="s">
        <v>1268</v>
      </c>
      <c r="P26" s="3" t="s">
        <v>1268</v>
      </c>
    </row>
    <row r="27" spans="2:18" ht="27" customHeight="1" x14ac:dyDescent="0.25">
      <c r="B27" s="33" t="s">
        <v>1677</v>
      </c>
      <c r="C27" s="4" t="s">
        <v>1000</v>
      </c>
      <c r="D27" s="4" t="s">
        <v>1000</v>
      </c>
      <c r="E27" s="4" t="s">
        <v>1000</v>
      </c>
      <c r="F27" s="4" t="s">
        <v>1000</v>
      </c>
      <c r="G27" s="4" t="s">
        <v>1000</v>
      </c>
      <c r="H27" s="4" t="s">
        <v>1000</v>
      </c>
      <c r="I27" s="4" t="s">
        <v>1000</v>
      </c>
      <c r="J27" s="4" t="s">
        <v>1000</v>
      </c>
      <c r="K27" s="4" t="s">
        <v>1000</v>
      </c>
      <c r="L27" s="4" t="s">
        <v>1000</v>
      </c>
      <c r="M27" s="4" t="s">
        <v>1000</v>
      </c>
      <c r="N27" s="4" t="s">
        <v>1000</v>
      </c>
      <c r="O27" s="4" t="s">
        <v>1000</v>
      </c>
      <c r="P27" s="4" t="s">
        <v>1000</v>
      </c>
    </row>
    <row r="28" spans="2:18" ht="27" customHeight="1" x14ac:dyDescent="0.25">
      <c r="B28" s="33" t="s">
        <v>1679</v>
      </c>
      <c r="C28" s="4" t="s">
        <v>1007</v>
      </c>
      <c r="D28" s="4" t="s">
        <v>1007</v>
      </c>
      <c r="E28" s="4" t="s">
        <v>1007</v>
      </c>
      <c r="F28" s="4" t="s">
        <v>1007</v>
      </c>
      <c r="G28" s="4" t="s">
        <v>1007</v>
      </c>
      <c r="H28" s="4" t="s">
        <v>1007</v>
      </c>
      <c r="I28" s="4" t="s">
        <v>1007</v>
      </c>
      <c r="J28" s="4" t="s">
        <v>1007</v>
      </c>
      <c r="K28" s="4" t="s">
        <v>1007</v>
      </c>
      <c r="L28" s="4" t="s">
        <v>1007</v>
      </c>
      <c r="M28" s="4" t="s">
        <v>1007</v>
      </c>
      <c r="N28" s="4" t="s">
        <v>1007</v>
      </c>
      <c r="O28" s="4" t="s">
        <v>1007</v>
      </c>
      <c r="P28" s="4" t="s">
        <v>1007</v>
      </c>
    </row>
    <row r="29" spans="2:18" ht="27" customHeight="1" x14ac:dyDescent="0.25">
      <c r="B29" s="33" t="s">
        <v>1681</v>
      </c>
      <c r="C29" s="4" t="s">
        <v>1011</v>
      </c>
      <c r="D29" s="4" t="s">
        <v>1011</v>
      </c>
      <c r="E29" s="4" t="s">
        <v>1011</v>
      </c>
      <c r="F29" s="4" t="s">
        <v>1011</v>
      </c>
      <c r="G29" s="4" t="s">
        <v>1011</v>
      </c>
      <c r="H29" s="4" t="s">
        <v>1011</v>
      </c>
      <c r="I29" s="4" t="s">
        <v>1011</v>
      </c>
      <c r="J29" s="4" t="s">
        <v>1011</v>
      </c>
      <c r="K29" s="4" t="s">
        <v>1011</v>
      </c>
      <c r="L29" s="4" t="s">
        <v>1011</v>
      </c>
      <c r="M29" s="4" t="s">
        <v>1011</v>
      </c>
      <c r="N29" s="4" t="s">
        <v>1011</v>
      </c>
      <c r="O29" s="4" t="s">
        <v>1011</v>
      </c>
      <c r="P29" s="4" t="s">
        <v>1011</v>
      </c>
    </row>
    <row r="30" spans="2:18" ht="27" customHeight="1" x14ac:dyDescent="0.25">
      <c r="B30" s="33" t="s">
        <v>1683</v>
      </c>
      <c r="C30" s="4" t="s">
        <v>1016</v>
      </c>
      <c r="D30" s="4" t="s">
        <v>1016</v>
      </c>
      <c r="E30" s="4" t="s">
        <v>1016</v>
      </c>
      <c r="F30" s="4" t="s">
        <v>1016</v>
      </c>
      <c r="G30" s="4" t="s">
        <v>1016</v>
      </c>
      <c r="H30" s="4" t="s">
        <v>1016</v>
      </c>
      <c r="I30" s="4" t="s">
        <v>1016</v>
      </c>
      <c r="J30" s="4" t="s">
        <v>1016</v>
      </c>
      <c r="K30" s="4" t="s">
        <v>1016</v>
      </c>
      <c r="L30" s="4" t="s">
        <v>1016</v>
      </c>
      <c r="M30" s="4" t="s">
        <v>1016</v>
      </c>
      <c r="N30" s="4" t="s">
        <v>1016</v>
      </c>
      <c r="O30" s="4" t="s">
        <v>1016</v>
      </c>
      <c r="P30" s="4" t="s">
        <v>1016</v>
      </c>
    </row>
    <row r="31" spans="2:18" ht="27" customHeight="1" x14ac:dyDescent="0.25">
      <c r="B31" s="33" t="s">
        <v>1684</v>
      </c>
      <c r="C31" s="4" t="s">
        <v>1020</v>
      </c>
      <c r="D31" s="4" t="s">
        <v>1020</v>
      </c>
      <c r="E31" s="4" t="s">
        <v>1020</v>
      </c>
      <c r="F31" s="4" t="s">
        <v>1020</v>
      </c>
      <c r="G31" s="4" t="s">
        <v>1020</v>
      </c>
      <c r="H31" s="4" t="s">
        <v>1020</v>
      </c>
      <c r="I31" s="4" t="s">
        <v>1020</v>
      </c>
      <c r="J31" s="4" t="s">
        <v>1020</v>
      </c>
      <c r="K31" s="4" t="s">
        <v>1020</v>
      </c>
      <c r="L31" s="4" t="s">
        <v>1020</v>
      </c>
      <c r="M31" s="4" t="s">
        <v>1020</v>
      </c>
      <c r="N31" s="4" t="s">
        <v>1020</v>
      </c>
      <c r="O31" s="4" t="s">
        <v>1020</v>
      </c>
      <c r="P31" s="4" t="s">
        <v>1020</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997</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998</v>
      </c>
      <c r="E37" s="1"/>
      <c r="F37" s="1"/>
      <c r="G37" s="1"/>
      <c r="H37" s="1"/>
      <c r="I37" s="1"/>
      <c r="J37" s="1"/>
      <c r="K37" s="1"/>
      <c r="L37" s="1"/>
      <c r="M37" s="1"/>
      <c r="N37" s="1"/>
      <c r="O37" s="1"/>
      <c r="P37" s="1"/>
    </row>
    <row r="38" spans="2:16" x14ac:dyDescent="0.25">
      <c r="B38" s="2" t="s">
        <v>11</v>
      </c>
      <c r="C38" s="1"/>
      <c r="D38" s="1" t="s">
        <v>999</v>
      </c>
      <c r="E38" s="1"/>
      <c r="F38" s="1"/>
      <c r="G38" s="1"/>
      <c r="H38" s="1"/>
      <c r="I38" s="1"/>
      <c r="J38" s="1"/>
      <c r="K38" s="1"/>
      <c r="L38" s="1"/>
      <c r="M38" s="1"/>
      <c r="N38" s="1"/>
      <c r="O38" s="1"/>
      <c r="P38" s="1"/>
    </row>
    <row r="39" spans="2:16" x14ac:dyDescent="0.25">
      <c r="B39" s="2" t="s">
        <v>13</v>
      </c>
      <c r="C39" s="1"/>
      <c r="D39" s="1" t="s">
        <v>1000</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1001</v>
      </c>
      <c r="E43" s="1"/>
      <c r="F43" s="1"/>
      <c r="G43" s="1"/>
      <c r="H43" s="1"/>
      <c r="I43" s="1"/>
      <c r="J43" s="1"/>
      <c r="K43" s="1"/>
      <c r="L43" s="1"/>
      <c r="M43" s="1"/>
      <c r="N43" s="1"/>
      <c r="O43" s="1"/>
      <c r="P43" s="1"/>
    </row>
    <row r="44" spans="2:16" x14ac:dyDescent="0.25">
      <c r="B44" s="2" t="s">
        <v>20</v>
      </c>
      <c r="C44" s="1"/>
      <c r="D44" s="1">
        <v>70</v>
      </c>
      <c r="E44" s="1"/>
      <c r="F44" s="1"/>
      <c r="G44" s="1"/>
      <c r="H44" s="1"/>
      <c r="I44" s="1"/>
      <c r="J44" s="1"/>
      <c r="K44" s="1"/>
      <c r="L44" s="1"/>
      <c r="M44" s="1"/>
      <c r="N44" s="1"/>
      <c r="O44" s="1"/>
      <c r="P44" s="1"/>
    </row>
    <row r="45" spans="2:16" x14ac:dyDescent="0.25">
      <c r="B45" s="2" t="s">
        <v>21</v>
      </c>
      <c r="C45" s="1"/>
      <c r="D45" s="1">
        <v>10</v>
      </c>
      <c r="E45" s="1"/>
      <c r="F45" s="1"/>
      <c r="G45" s="1"/>
      <c r="H45" s="1"/>
      <c r="I45" s="1"/>
      <c r="J45" s="1"/>
      <c r="K45" s="1"/>
      <c r="L45" s="1"/>
      <c r="M45" s="1"/>
      <c r="N45" s="1"/>
      <c r="O45" s="1"/>
      <c r="P45" s="1"/>
    </row>
    <row r="46" spans="2:16" x14ac:dyDescent="0.25">
      <c r="B46" s="2" t="s">
        <v>22</v>
      </c>
      <c r="C46" s="1"/>
      <c r="D46" s="1">
        <v>81</v>
      </c>
      <c r="E46" s="1"/>
      <c r="F46" s="1"/>
      <c r="G46" s="1"/>
      <c r="H46" s="1"/>
      <c r="I46" s="1"/>
      <c r="J46" s="1"/>
      <c r="K46" s="1"/>
      <c r="L46" s="1"/>
      <c r="M46" s="1"/>
      <c r="N46" s="1"/>
      <c r="O46" s="1"/>
      <c r="P46" s="1"/>
    </row>
    <row r="47" spans="2:16" x14ac:dyDescent="0.25">
      <c r="B47" s="2" t="s">
        <v>23</v>
      </c>
      <c r="C47" s="1"/>
      <c r="D47" s="1" t="s">
        <v>49</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1002</v>
      </c>
      <c r="E52" s="1"/>
      <c r="F52" s="1"/>
      <c r="G52" s="1"/>
      <c r="H52" s="1"/>
      <c r="I52" s="1"/>
      <c r="J52" s="1"/>
      <c r="K52" s="1"/>
      <c r="L52" s="1"/>
      <c r="M52" s="1"/>
      <c r="N52" s="1"/>
      <c r="O52" s="1"/>
      <c r="P52" s="1"/>
    </row>
    <row r="53" spans="2:16" x14ac:dyDescent="0.25">
      <c r="B53" s="2" t="s">
        <v>34</v>
      </c>
      <c r="C53" s="1"/>
      <c r="D53" s="1" t="s">
        <v>1003</v>
      </c>
      <c r="E53" s="1"/>
      <c r="F53" s="1"/>
      <c r="G53" s="1"/>
      <c r="H53" s="1"/>
      <c r="I53" s="1"/>
      <c r="J53" s="1"/>
      <c r="K53" s="1"/>
      <c r="L53" s="1"/>
      <c r="M53" s="1"/>
      <c r="N53" s="1"/>
      <c r="O53" s="1"/>
      <c r="P53" s="1"/>
    </row>
    <row r="55" spans="2:16" x14ac:dyDescent="0.25">
      <c r="B55" s="2" t="s">
        <v>5</v>
      </c>
      <c r="C55" s="1"/>
      <c r="D55" s="1" t="s">
        <v>1004</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1005</v>
      </c>
      <c r="E57" s="1"/>
      <c r="F57" s="1"/>
      <c r="G57" s="1"/>
      <c r="H57" s="1"/>
      <c r="I57" s="1"/>
      <c r="J57" s="1"/>
      <c r="K57" s="1"/>
      <c r="L57" s="1"/>
      <c r="M57" s="1"/>
      <c r="N57" s="1"/>
      <c r="O57" s="1"/>
      <c r="P57" s="1"/>
    </row>
    <row r="58" spans="2:16" x14ac:dyDescent="0.25">
      <c r="B58" s="2" t="s">
        <v>11</v>
      </c>
      <c r="C58" s="1"/>
      <c r="D58" s="1" t="s">
        <v>1006</v>
      </c>
      <c r="E58" s="1"/>
      <c r="F58" s="1"/>
      <c r="G58" s="1"/>
      <c r="H58" s="1"/>
      <c r="I58" s="1"/>
      <c r="J58" s="1"/>
      <c r="K58" s="1"/>
      <c r="L58" s="1"/>
      <c r="M58" s="1"/>
      <c r="N58" s="1"/>
      <c r="O58" s="1"/>
      <c r="P58" s="1"/>
    </row>
    <row r="59" spans="2:16" x14ac:dyDescent="0.25">
      <c r="B59" s="2" t="s">
        <v>13</v>
      </c>
      <c r="C59" s="1"/>
      <c r="D59" s="1" t="s">
        <v>1007</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95</v>
      </c>
      <c r="E63" s="1"/>
      <c r="F63" s="1"/>
      <c r="G63" s="1"/>
      <c r="H63" s="1"/>
      <c r="I63" s="1"/>
      <c r="J63" s="1"/>
      <c r="K63" s="1"/>
      <c r="L63" s="1"/>
      <c r="M63" s="1"/>
      <c r="N63" s="1"/>
      <c r="O63" s="1"/>
      <c r="P63" s="1"/>
    </row>
    <row r="64" spans="2:16" x14ac:dyDescent="0.25">
      <c r="B64" s="2" t="s">
        <v>20</v>
      </c>
      <c r="C64" s="1"/>
      <c r="D64" s="1">
        <v>80</v>
      </c>
      <c r="E64" s="1"/>
      <c r="F64" s="1"/>
      <c r="G64" s="1"/>
      <c r="H64" s="1"/>
      <c r="I64" s="1"/>
      <c r="J64" s="1"/>
      <c r="K64" s="1"/>
      <c r="L64" s="1"/>
      <c r="M64" s="1"/>
      <c r="N64" s="1"/>
      <c r="O64" s="1"/>
      <c r="P64" s="1"/>
    </row>
    <row r="65" spans="2:16" x14ac:dyDescent="0.25">
      <c r="B65" s="2" t="s">
        <v>21</v>
      </c>
      <c r="C65" s="1"/>
      <c r="D65" s="1">
        <v>5</v>
      </c>
      <c r="E65" s="1"/>
      <c r="F65" s="1"/>
      <c r="G65" s="1"/>
      <c r="H65" s="1"/>
      <c r="I65" s="1"/>
      <c r="J65" s="1"/>
      <c r="K65" s="1"/>
      <c r="L65" s="1"/>
      <c r="M65" s="1"/>
      <c r="N65" s="1"/>
      <c r="O65" s="1"/>
      <c r="P65" s="1"/>
    </row>
    <row r="66" spans="2:16" x14ac:dyDescent="0.25">
      <c r="B66" s="2" t="s">
        <v>22</v>
      </c>
      <c r="C66" s="1"/>
      <c r="D66" s="1">
        <v>86</v>
      </c>
      <c r="E66" s="1"/>
      <c r="F66" s="1"/>
      <c r="G66" s="1"/>
      <c r="H66" s="1"/>
      <c r="I66" s="1"/>
      <c r="J66" s="1"/>
      <c r="K66" s="1"/>
      <c r="L66" s="1"/>
      <c r="M66" s="1"/>
      <c r="N66" s="1"/>
      <c r="O66" s="1"/>
      <c r="P66" s="1"/>
    </row>
    <row r="67" spans="2:16" x14ac:dyDescent="0.25">
      <c r="B67" s="2" t="s">
        <v>23</v>
      </c>
      <c r="C67" s="1"/>
      <c r="D67" s="1" t="s">
        <v>49</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66</v>
      </c>
      <c r="E71" s="1"/>
      <c r="F71" s="1"/>
      <c r="G71" s="1"/>
      <c r="H71" s="1"/>
      <c r="I71" s="1"/>
      <c r="J71" s="1"/>
      <c r="K71" s="1"/>
      <c r="L71" s="1"/>
      <c r="M71" s="1"/>
      <c r="N71" s="1"/>
      <c r="O71" s="1"/>
      <c r="P71" s="1"/>
    </row>
    <row r="72" spans="2:16" x14ac:dyDescent="0.25">
      <c r="B72" s="2" t="s">
        <v>32</v>
      </c>
      <c r="C72" s="1"/>
      <c r="D72" s="1" t="s">
        <v>1002</v>
      </c>
      <c r="E72" s="1"/>
      <c r="F72" s="1"/>
      <c r="G72" s="1"/>
      <c r="H72" s="1"/>
      <c r="I72" s="1"/>
      <c r="J72" s="1"/>
      <c r="K72" s="1"/>
      <c r="L72" s="1"/>
      <c r="M72" s="1"/>
      <c r="N72" s="1"/>
      <c r="O72" s="1"/>
      <c r="P72" s="1"/>
    </row>
    <row r="73" spans="2:16" x14ac:dyDescent="0.25">
      <c r="B73" s="2" t="s">
        <v>34</v>
      </c>
      <c r="C73" s="1"/>
      <c r="D73" s="1" t="s">
        <v>1003</v>
      </c>
      <c r="E73" s="1"/>
      <c r="F73" s="1"/>
      <c r="G73" s="1"/>
      <c r="H73" s="1"/>
      <c r="I73" s="1"/>
      <c r="J73" s="1"/>
      <c r="K73" s="1"/>
      <c r="L73" s="1"/>
      <c r="M73" s="1"/>
      <c r="N73" s="1"/>
      <c r="O73" s="1"/>
      <c r="P73" s="1"/>
    </row>
    <row r="75" spans="2:16" x14ac:dyDescent="0.25">
      <c r="B75" s="2" t="s">
        <v>5</v>
      </c>
      <c r="C75" s="1"/>
      <c r="D75" s="1" t="s">
        <v>1008</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1009</v>
      </c>
      <c r="E77" s="1"/>
      <c r="F77" s="1"/>
      <c r="G77" s="1"/>
      <c r="H77" s="1"/>
      <c r="I77" s="1"/>
      <c r="J77" s="1"/>
      <c r="K77" s="1"/>
      <c r="L77" s="1"/>
      <c r="M77" s="1"/>
      <c r="N77" s="1"/>
      <c r="O77" s="1"/>
      <c r="P77" s="1"/>
    </row>
    <row r="78" spans="2:16" x14ac:dyDescent="0.25">
      <c r="B78" s="2" t="s">
        <v>11</v>
      </c>
      <c r="C78" s="1"/>
      <c r="D78" s="1" t="s">
        <v>1010</v>
      </c>
      <c r="E78" s="1"/>
      <c r="F78" s="1"/>
      <c r="G78" s="1"/>
      <c r="H78" s="1"/>
      <c r="I78" s="1"/>
      <c r="J78" s="1"/>
      <c r="K78" s="1"/>
      <c r="L78" s="1"/>
      <c r="M78" s="1"/>
      <c r="N78" s="1"/>
      <c r="O78" s="1"/>
      <c r="P78" s="1"/>
    </row>
    <row r="79" spans="2:16" x14ac:dyDescent="0.25">
      <c r="B79" s="2" t="s">
        <v>13</v>
      </c>
      <c r="C79" s="1"/>
      <c r="D79" s="1" t="s">
        <v>1011</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1012</v>
      </c>
      <c r="E83" s="1"/>
      <c r="F83" s="1"/>
      <c r="G83" s="1"/>
      <c r="H83" s="1"/>
      <c r="I83" s="1"/>
      <c r="J83" s="1"/>
      <c r="K83" s="1"/>
      <c r="L83" s="1"/>
      <c r="M83" s="1"/>
      <c r="N83" s="1"/>
      <c r="O83" s="1"/>
      <c r="P83" s="1"/>
    </row>
    <row r="84" spans="2:16" x14ac:dyDescent="0.25">
      <c r="B84" s="2" t="s">
        <v>20</v>
      </c>
      <c r="C84" s="1"/>
      <c r="D84" s="1">
        <v>30</v>
      </c>
      <c r="E84" s="1"/>
      <c r="F84" s="1"/>
      <c r="G84" s="1"/>
      <c r="H84" s="1"/>
      <c r="I84" s="1"/>
      <c r="J84" s="1"/>
      <c r="K84" s="1"/>
      <c r="L84" s="1"/>
      <c r="M84" s="1"/>
      <c r="N84" s="1"/>
      <c r="O84" s="1"/>
      <c r="P84" s="1"/>
    </row>
    <row r="85" spans="2:16" x14ac:dyDescent="0.25">
      <c r="B85" s="2" t="s">
        <v>21</v>
      </c>
      <c r="C85" s="1"/>
      <c r="D85" s="1">
        <v>15</v>
      </c>
      <c r="E85" s="1"/>
      <c r="F85" s="1"/>
      <c r="G85" s="1"/>
      <c r="H85" s="1"/>
      <c r="I85" s="1"/>
      <c r="J85" s="1"/>
      <c r="K85" s="1"/>
      <c r="L85" s="1"/>
      <c r="M85" s="1"/>
      <c r="N85" s="1"/>
      <c r="O85" s="1"/>
      <c r="P85" s="1"/>
    </row>
    <row r="86" spans="2:16" x14ac:dyDescent="0.25">
      <c r="B86" s="2" t="s">
        <v>22</v>
      </c>
      <c r="C86" s="1"/>
      <c r="D86" s="1">
        <v>46</v>
      </c>
      <c r="E86" s="1"/>
      <c r="F86" s="1"/>
      <c r="G86" s="1"/>
      <c r="H86" s="1"/>
      <c r="I86" s="1"/>
      <c r="J86" s="1"/>
      <c r="K86" s="1"/>
      <c r="L86" s="1"/>
      <c r="M86" s="1"/>
      <c r="N86" s="1"/>
      <c r="O86" s="1"/>
      <c r="P86" s="1"/>
    </row>
    <row r="87" spans="2:16" x14ac:dyDescent="0.25">
      <c r="B87" s="2" t="s">
        <v>23</v>
      </c>
      <c r="C87" s="1"/>
      <c r="D87" s="1" t="s">
        <v>49</v>
      </c>
      <c r="E87" s="1"/>
      <c r="F87" s="1"/>
      <c r="G87" s="1"/>
      <c r="H87" s="1"/>
      <c r="I87" s="1"/>
      <c r="J87" s="1"/>
      <c r="K87" s="1"/>
      <c r="L87" s="1"/>
      <c r="M87" s="1"/>
      <c r="N87" s="1"/>
      <c r="O87" s="1"/>
      <c r="P87" s="1"/>
    </row>
    <row r="88" spans="2:16" x14ac:dyDescent="0.25">
      <c r="B88" s="2" t="s">
        <v>25</v>
      </c>
      <c r="C88" s="1"/>
      <c r="D88" s="1" t="s">
        <v>40</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1002</v>
      </c>
      <c r="E92" s="1"/>
      <c r="F92" s="1"/>
      <c r="G92" s="1"/>
      <c r="H92" s="1"/>
      <c r="I92" s="1"/>
      <c r="J92" s="1"/>
      <c r="K92" s="1"/>
      <c r="L92" s="1"/>
      <c r="M92" s="1"/>
      <c r="N92" s="1"/>
      <c r="O92" s="1"/>
      <c r="P92" s="1"/>
    </row>
    <row r="93" spans="2:16" x14ac:dyDescent="0.25">
      <c r="B93" s="2" t="s">
        <v>34</v>
      </c>
      <c r="C93" s="1"/>
      <c r="D93" s="1" t="s">
        <v>1003</v>
      </c>
      <c r="E93" s="1"/>
      <c r="F93" s="1"/>
      <c r="G93" s="1"/>
      <c r="H93" s="1"/>
      <c r="I93" s="1"/>
      <c r="J93" s="1"/>
      <c r="K93" s="1"/>
      <c r="L93" s="1"/>
      <c r="M93" s="1"/>
      <c r="N93" s="1"/>
      <c r="O93" s="1"/>
      <c r="P93" s="1"/>
    </row>
    <row r="95" spans="2:16" x14ac:dyDescent="0.25">
      <c r="B95" s="2" t="s">
        <v>5</v>
      </c>
      <c r="C95" s="1"/>
      <c r="D95" s="1" t="s">
        <v>1013</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1014</v>
      </c>
      <c r="E97" s="1"/>
      <c r="F97" s="1"/>
      <c r="G97" s="1"/>
      <c r="H97" s="1"/>
      <c r="I97" s="1"/>
      <c r="J97" s="1"/>
      <c r="K97" s="1"/>
      <c r="L97" s="1"/>
      <c r="M97" s="1"/>
      <c r="N97" s="1"/>
      <c r="O97" s="1"/>
      <c r="P97" s="1"/>
    </row>
    <row r="98" spans="2:16" x14ac:dyDescent="0.25">
      <c r="B98" s="2" t="s">
        <v>11</v>
      </c>
      <c r="C98" s="1"/>
      <c r="D98" s="1" t="s">
        <v>1015</v>
      </c>
      <c r="E98" s="1"/>
      <c r="F98" s="1"/>
      <c r="G98" s="1"/>
      <c r="H98" s="1"/>
      <c r="I98" s="1"/>
      <c r="J98" s="1"/>
      <c r="K98" s="1"/>
      <c r="L98" s="1"/>
      <c r="M98" s="1"/>
      <c r="N98" s="1"/>
      <c r="O98" s="1"/>
      <c r="P98" s="1"/>
    </row>
    <row r="99" spans="2:16" x14ac:dyDescent="0.25">
      <c r="B99" s="2" t="s">
        <v>13</v>
      </c>
      <c r="C99" s="1"/>
      <c r="D99" s="1" t="s">
        <v>1016</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74</v>
      </c>
      <c r="E103" s="1"/>
      <c r="F103" s="1"/>
      <c r="G103" s="1"/>
      <c r="H103" s="1"/>
      <c r="I103" s="1"/>
      <c r="J103" s="1"/>
      <c r="K103" s="1"/>
      <c r="L103" s="1"/>
      <c r="M103" s="1"/>
      <c r="N103" s="1"/>
      <c r="O103" s="1"/>
      <c r="P103" s="1"/>
    </row>
    <row r="104" spans="2:16" x14ac:dyDescent="0.25">
      <c r="B104" s="2" t="s">
        <v>20</v>
      </c>
      <c r="C104" s="1"/>
      <c r="D104" s="1">
        <v>80</v>
      </c>
      <c r="E104" s="1"/>
      <c r="F104" s="1"/>
      <c r="G104" s="1"/>
      <c r="H104" s="1"/>
      <c r="I104" s="1"/>
      <c r="J104" s="1"/>
      <c r="K104" s="1"/>
      <c r="L104" s="1"/>
      <c r="M104" s="1"/>
      <c r="N104" s="1"/>
      <c r="O104" s="1"/>
      <c r="P104" s="1"/>
    </row>
    <row r="105" spans="2:16" x14ac:dyDescent="0.25">
      <c r="B105" s="2" t="s">
        <v>21</v>
      </c>
      <c r="C105" s="1"/>
      <c r="D105" s="1">
        <v>10</v>
      </c>
      <c r="E105" s="1"/>
      <c r="F105" s="1"/>
      <c r="G105" s="1"/>
      <c r="H105" s="1"/>
      <c r="I105" s="1"/>
      <c r="J105" s="1"/>
      <c r="K105" s="1"/>
      <c r="L105" s="1"/>
      <c r="M105" s="1"/>
      <c r="N105" s="1"/>
      <c r="O105" s="1"/>
      <c r="P105" s="1"/>
    </row>
    <row r="106" spans="2:16" x14ac:dyDescent="0.25">
      <c r="B106" s="2" t="s">
        <v>22</v>
      </c>
      <c r="C106" s="1"/>
      <c r="D106" s="1">
        <v>100</v>
      </c>
      <c r="E106" s="1"/>
      <c r="F106" s="1"/>
      <c r="G106" s="1"/>
      <c r="H106" s="1"/>
      <c r="I106" s="1"/>
      <c r="J106" s="1"/>
      <c r="K106" s="1"/>
      <c r="L106" s="1"/>
      <c r="M106" s="1"/>
      <c r="N106" s="1"/>
      <c r="O106" s="1"/>
      <c r="P106" s="1"/>
    </row>
    <row r="107" spans="2:16" x14ac:dyDescent="0.25">
      <c r="B107" s="2" t="s">
        <v>23</v>
      </c>
      <c r="C107" s="1"/>
      <c r="D107" s="1" t="s">
        <v>49</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c r="E110" s="1"/>
      <c r="F110" s="1"/>
      <c r="G110" s="1"/>
      <c r="H110" s="1"/>
      <c r="I110" s="1"/>
      <c r="J110" s="1"/>
      <c r="K110" s="1"/>
      <c r="L110" s="1"/>
      <c r="M110" s="1"/>
      <c r="N110" s="1"/>
      <c r="O110" s="1"/>
      <c r="P110" s="1"/>
    </row>
    <row r="111" spans="2:16" x14ac:dyDescent="0.25">
      <c r="B111" s="2" t="s">
        <v>30</v>
      </c>
      <c r="C111" s="1"/>
      <c r="D111" s="1" t="s">
        <v>66</v>
      </c>
      <c r="E111" s="1"/>
      <c r="F111" s="1"/>
      <c r="G111" s="1"/>
      <c r="H111" s="1"/>
      <c r="I111" s="1"/>
      <c r="J111" s="1"/>
      <c r="K111" s="1"/>
      <c r="L111" s="1"/>
      <c r="M111" s="1"/>
      <c r="N111" s="1"/>
      <c r="O111" s="1"/>
      <c r="P111" s="1"/>
    </row>
    <row r="112" spans="2:16" x14ac:dyDescent="0.25">
      <c r="B112" s="2" t="s">
        <v>32</v>
      </c>
      <c r="C112" s="1"/>
      <c r="D112" s="1" t="s">
        <v>1017</v>
      </c>
      <c r="E112" s="1"/>
      <c r="F112" s="1"/>
      <c r="G112" s="1"/>
      <c r="H112" s="1"/>
      <c r="I112" s="1"/>
      <c r="J112" s="1"/>
      <c r="K112" s="1"/>
      <c r="L112" s="1"/>
      <c r="M112" s="1"/>
      <c r="N112" s="1"/>
      <c r="O112" s="1"/>
      <c r="P112" s="1"/>
    </row>
    <row r="113" spans="2:16" x14ac:dyDescent="0.25">
      <c r="B113" s="2" t="s">
        <v>34</v>
      </c>
      <c r="C113" s="1"/>
      <c r="D113" s="1" t="s">
        <v>1003</v>
      </c>
      <c r="E113" s="1"/>
      <c r="F113" s="1"/>
      <c r="G113" s="1"/>
      <c r="H113" s="1"/>
      <c r="I113" s="1"/>
      <c r="J113" s="1"/>
      <c r="K113" s="1"/>
      <c r="L113" s="1"/>
      <c r="M113" s="1"/>
      <c r="N113" s="1"/>
      <c r="O113" s="1"/>
      <c r="P113" s="1"/>
    </row>
    <row r="115" spans="2:16" x14ac:dyDescent="0.25">
      <c r="B115" s="2" t="s">
        <v>5</v>
      </c>
      <c r="C115" s="1"/>
      <c r="D115" s="1" t="s">
        <v>1013</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1018</v>
      </c>
      <c r="E117" s="1"/>
      <c r="F117" s="1"/>
      <c r="G117" s="1"/>
      <c r="H117" s="1"/>
      <c r="I117" s="1"/>
      <c r="J117" s="1"/>
      <c r="K117" s="1"/>
      <c r="L117" s="1"/>
      <c r="M117" s="1"/>
      <c r="N117" s="1"/>
      <c r="O117" s="1"/>
      <c r="P117" s="1"/>
    </row>
    <row r="118" spans="2:16" x14ac:dyDescent="0.25">
      <c r="B118" s="2" t="s">
        <v>11</v>
      </c>
      <c r="C118" s="1"/>
      <c r="D118" s="1" t="s">
        <v>1019</v>
      </c>
      <c r="E118" s="1"/>
      <c r="F118" s="1"/>
      <c r="G118" s="1"/>
      <c r="H118" s="1"/>
      <c r="I118" s="1"/>
      <c r="J118" s="1"/>
      <c r="K118" s="1"/>
      <c r="L118" s="1"/>
      <c r="M118" s="1"/>
      <c r="N118" s="1"/>
      <c r="O118" s="1"/>
      <c r="P118" s="1"/>
    </row>
    <row r="119" spans="2:16" x14ac:dyDescent="0.25">
      <c r="B119" s="2" t="s">
        <v>13</v>
      </c>
      <c r="C119" s="1"/>
      <c r="D119" s="1" t="s">
        <v>1020</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1021</v>
      </c>
      <c r="E123" s="1"/>
      <c r="F123" s="1"/>
      <c r="G123" s="1"/>
      <c r="H123" s="1"/>
      <c r="I123" s="1"/>
      <c r="J123" s="1"/>
      <c r="K123" s="1"/>
      <c r="L123" s="1"/>
      <c r="M123" s="1"/>
      <c r="N123" s="1"/>
      <c r="O123" s="1"/>
      <c r="P123" s="1"/>
    </row>
    <row r="124" spans="2:16" x14ac:dyDescent="0.25">
      <c r="B124" s="2" t="s">
        <v>20</v>
      </c>
      <c r="C124" s="1"/>
      <c r="D124" s="1">
        <v>30</v>
      </c>
      <c r="E124" s="1"/>
      <c r="F124" s="1"/>
      <c r="G124" s="1"/>
      <c r="H124" s="1"/>
      <c r="I124" s="1"/>
      <c r="J124" s="1"/>
      <c r="K124" s="1"/>
      <c r="L124" s="1"/>
      <c r="M124" s="1"/>
      <c r="N124" s="1"/>
      <c r="O124" s="1"/>
      <c r="P124" s="1"/>
    </row>
    <row r="125" spans="2:16" x14ac:dyDescent="0.25">
      <c r="B125" s="2" t="s">
        <v>21</v>
      </c>
      <c r="C125" s="1"/>
      <c r="D125" s="1">
        <v>5</v>
      </c>
      <c r="E125" s="1"/>
      <c r="F125" s="1"/>
      <c r="G125" s="1"/>
      <c r="H125" s="1"/>
      <c r="I125" s="1"/>
      <c r="J125" s="1"/>
      <c r="K125" s="1"/>
      <c r="L125" s="1"/>
      <c r="M125" s="1"/>
      <c r="N125" s="1"/>
      <c r="O125" s="1"/>
      <c r="P125" s="1"/>
    </row>
    <row r="126" spans="2:16" x14ac:dyDescent="0.25">
      <c r="B126" s="2" t="s">
        <v>22</v>
      </c>
      <c r="C126" s="1"/>
      <c r="D126" s="1">
        <v>24</v>
      </c>
      <c r="E126" s="1"/>
      <c r="F126" s="1"/>
      <c r="G126" s="1"/>
      <c r="H126" s="1"/>
      <c r="I126" s="1"/>
      <c r="J126" s="1"/>
      <c r="K126" s="1"/>
      <c r="L126" s="1"/>
      <c r="M126" s="1"/>
      <c r="N126" s="1"/>
      <c r="O126" s="1"/>
      <c r="P126" s="1"/>
    </row>
    <row r="127" spans="2:16" x14ac:dyDescent="0.25">
      <c r="B127" s="2" t="s">
        <v>23</v>
      </c>
      <c r="C127" s="1"/>
      <c r="D127" s="1" t="s">
        <v>49</v>
      </c>
      <c r="E127" s="1"/>
      <c r="F127" s="1"/>
      <c r="G127" s="1"/>
      <c r="H127" s="1"/>
      <c r="I127" s="1"/>
      <c r="J127" s="1"/>
      <c r="K127" s="1"/>
      <c r="L127" s="1"/>
      <c r="M127" s="1"/>
      <c r="N127" s="1"/>
      <c r="O127" s="1"/>
      <c r="P127" s="1"/>
    </row>
    <row r="128" spans="2:16" x14ac:dyDescent="0.25">
      <c r="B128" s="2" t="s">
        <v>25</v>
      </c>
      <c r="C128" s="1"/>
      <c r="D128" s="1" t="s">
        <v>40</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66</v>
      </c>
      <c r="E131" s="1"/>
      <c r="F131" s="1"/>
      <c r="G131" s="1"/>
      <c r="H131" s="1"/>
      <c r="I131" s="1"/>
      <c r="J131" s="1"/>
      <c r="K131" s="1"/>
      <c r="L131" s="1"/>
      <c r="M131" s="1"/>
      <c r="N131" s="1"/>
      <c r="O131" s="1"/>
      <c r="P131" s="1"/>
    </row>
    <row r="132" spans="2:16" x14ac:dyDescent="0.25">
      <c r="B132" s="2" t="s">
        <v>32</v>
      </c>
      <c r="C132" s="1"/>
      <c r="D132" s="1" t="s">
        <v>1017</v>
      </c>
      <c r="E132" s="1"/>
      <c r="F132" s="1"/>
      <c r="G132" s="1"/>
      <c r="H132" s="1"/>
      <c r="I132" s="1"/>
      <c r="J132" s="1"/>
      <c r="K132" s="1"/>
      <c r="L132" s="1"/>
      <c r="M132" s="1"/>
      <c r="N132" s="1"/>
      <c r="O132" s="1"/>
      <c r="P132" s="1"/>
    </row>
    <row r="133" spans="2:16" x14ac:dyDescent="0.25">
      <c r="B133" s="2" t="s">
        <v>34</v>
      </c>
      <c r="C133" s="1"/>
      <c r="D133" s="1" t="s">
        <v>1003</v>
      </c>
      <c r="E133" s="1"/>
      <c r="F133" s="1"/>
      <c r="G133" s="1"/>
      <c r="H133" s="1"/>
      <c r="I133" s="1"/>
      <c r="J133" s="1"/>
      <c r="K133" s="1"/>
      <c r="L133" s="1"/>
      <c r="M133" s="1"/>
      <c r="N133" s="1"/>
      <c r="O133" s="1"/>
      <c r="P133" s="1"/>
    </row>
  </sheetData>
  <mergeCells count="229">
    <mergeCell ref="B133:C133"/>
    <mergeCell ref="D133:P133"/>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B33:P33"/>
    <mergeCell ref="B35:C35"/>
    <mergeCell ref="D35:P35"/>
    <mergeCell ref="B36:C36"/>
    <mergeCell ref="D36:P36"/>
    <mergeCell ref="B37:C37"/>
    <mergeCell ref="D37:P37"/>
    <mergeCell ref="B38:C38"/>
    <mergeCell ref="D38:P38"/>
    <mergeCell ref="C25:F25"/>
    <mergeCell ref="G25:J25"/>
    <mergeCell ref="K25:P25"/>
    <mergeCell ref="B26:P26"/>
    <mergeCell ref="C27:P27"/>
    <mergeCell ref="C28:P28"/>
    <mergeCell ref="C29:P29"/>
    <mergeCell ref="C30:P30"/>
    <mergeCell ref="C31:P31"/>
    <mergeCell ref="C22:F22"/>
    <mergeCell ref="G22:J22"/>
    <mergeCell ref="K22:P22"/>
    <mergeCell ref="C23:F23"/>
    <mergeCell ref="G23:J23"/>
    <mergeCell ref="K23:P23"/>
    <mergeCell ref="C24:F24"/>
    <mergeCell ref="G24:J24"/>
    <mergeCell ref="K24:P24"/>
    <mergeCell ref="B13:O13"/>
    <mergeCell ref="B14:N14"/>
    <mergeCell ref="B15:C15"/>
    <mergeCell ref="B18:O18"/>
    <mergeCell ref="B19:O19"/>
    <mergeCell ref="C20:F20"/>
    <mergeCell ref="G20:J20"/>
    <mergeCell ref="K20:P20"/>
    <mergeCell ref="C21:F21"/>
    <mergeCell ref="G21:J21"/>
    <mergeCell ref="K21:P21"/>
    <mergeCell ref="B1:P1"/>
    <mergeCell ref="B2:N2"/>
    <mergeCell ref="B3:C3"/>
    <mergeCell ref="B5:O5"/>
    <mergeCell ref="B6:N6"/>
    <mergeCell ref="B7:C7"/>
    <mergeCell ref="B9:O9"/>
    <mergeCell ref="B10:N10"/>
    <mergeCell ref="B11:C11"/>
  </mergeCells>
  <conditionalFormatting sqref="O4">
    <cfRule type="containsText" dxfId="329" priority="1" operator="containsText" text="Atingiu">
      <formula>NOT(ISERROR(SEARCH("Atingiu",O4)))</formula>
    </cfRule>
    <cfRule type="containsText" dxfId="328" priority="1" operator="containsText" text="Superou">
      <formula>NOT(ISERROR(SEARCH("Superou",O4)))</formula>
    </cfRule>
    <cfRule type="containsText" dxfId="327" priority="1" operator="containsText" text="Não">
      <formula>NOT(ISERROR(SEARCH("Não",O4)))</formula>
    </cfRule>
  </conditionalFormatting>
  <conditionalFormatting sqref="P5">
    <cfRule type="cellIs" dxfId="326" priority="2" operator="equal">
      <formula>1</formula>
    </cfRule>
    <cfRule type="cellIs" dxfId="325" priority="2" operator="greaterThan">
      <formula>1</formula>
    </cfRule>
    <cfRule type="cellIs" dxfId="324" priority="2" operator="lessThan">
      <formula>1</formula>
    </cfRule>
  </conditionalFormatting>
  <conditionalFormatting sqref="O8">
    <cfRule type="containsText" dxfId="323" priority="3" operator="containsText" text="Atingiu">
      <formula>NOT(ISERROR(SEARCH("Atingiu",O8)))</formula>
    </cfRule>
    <cfRule type="containsText" dxfId="322" priority="3" operator="containsText" text="Superou">
      <formula>NOT(ISERROR(SEARCH("Superou",O8)))</formula>
    </cfRule>
    <cfRule type="containsText" dxfId="321" priority="3" operator="containsText" text="Não">
      <formula>NOT(ISERROR(SEARCH("Não",O8)))</formula>
    </cfRule>
  </conditionalFormatting>
  <conditionalFormatting sqref="P9">
    <cfRule type="cellIs" dxfId="320" priority="4" operator="equal">
      <formula>1</formula>
    </cfRule>
    <cfRule type="cellIs" dxfId="319" priority="4" operator="greaterThan">
      <formula>1</formula>
    </cfRule>
    <cfRule type="cellIs" dxfId="318" priority="4" operator="lessThan">
      <formula>1</formula>
    </cfRule>
  </conditionalFormatting>
  <conditionalFormatting sqref="O12">
    <cfRule type="containsText" dxfId="317" priority="5" operator="containsText" text="Atingiu">
      <formula>NOT(ISERROR(SEARCH("Atingiu",O12)))</formula>
    </cfRule>
    <cfRule type="containsText" dxfId="316" priority="5" operator="containsText" text="Superou">
      <formula>NOT(ISERROR(SEARCH("Superou",O12)))</formula>
    </cfRule>
    <cfRule type="containsText" dxfId="315" priority="5" operator="containsText" text="Não">
      <formula>NOT(ISERROR(SEARCH("Não",O12)))</formula>
    </cfRule>
  </conditionalFormatting>
  <conditionalFormatting sqref="P13">
    <cfRule type="cellIs" dxfId="314" priority="6" operator="equal">
      <formula>1</formula>
    </cfRule>
    <cfRule type="cellIs" dxfId="313" priority="6" operator="greaterThan">
      <formula>1</formula>
    </cfRule>
    <cfRule type="cellIs" dxfId="312" priority="6" operator="lessThan">
      <formula>1</formula>
    </cfRule>
  </conditionalFormatting>
  <conditionalFormatting sqref="O16">
    <cfRule type="containsText" dxfId="311" priority="7" operator="containsText" text="Atingiu">
      <formula>NOT(ISERROR(SEARCH("Atingiu",O16)))</formula>
    </cfRule>
    <cfRule type="containsText" dxfId="310" priority="7" operator="containsText" text="Superou">
      <formula>NOT(ISERROR(SEARCH("Superou",O16)))</formula>
    </cfRule>
    <cfRule type="containsText" dxfId="309" priority="7" operator="containsText" text="Não">
      <formula>NOT(ISERROR(SEARCH("Não",O16)))</formula>
    </cfRule>
  </conditionalFormatting>
  <conditionalFormatting sqref="O17">
    <cfRule type="containsText" dxfId="308" priority="8" operator="containsText" text="Atingiu">
      <formula>NOT(ISERROR(SEARCH("Atingiu",O17)))</formula>
    </cfRule>
    <cfRule type="containsText" dxfId="307" priority="8" operator="containsText" text="Superou">
      <formula>NOT(ISERROR(SEARCH("Superou",O17)))</formula>
    </cfRule>
    <cfRule type="containsText" dxfId="306" priority="8" operator="containsText" text="Não">
      <formula>NOT(ISERROR(SEARCH("Não",O17)))</formula>
    </cfRule>
  </conditionalFormatting>
  <conditionalFormatting sqref="P18">
    <cfRule type="cellIs" dxfId="305" priority="9" operator="equal">
      <formula>1</formula>
    </cfRule>
    <cfRule type="cellIs" dxfId="304" priority="9" operator="greaterThan">
      <formula>1</formula>
    </cfRule>
    <cfRule type="cellIs" dxfId="303" priority="9" operator="lessThan">
      <formula>1</formula>
    </cfRule>
  </conditionalFormatting>
  <conditionalFormatting sqref="P19">
    <cfRule type="cellIs" dxfId="302" priority="10" operator="equal">
      <formula>1</formula>
    </cfRule>
    <cfRule type="cellIs" dxfId="301" priority="10" operator="greaterThan">
      <formula>1</formula>
    </cfRule>
    <cfRule type="cellIs" dxfId="300" priority="10" operator="lessThan">
      <formula>1</formula>
    </cfRule>
  </conditionalFormatting>
  <pageMargins left="0.75" right="0.75" top="0.75" bottom="0.5" header="0.5" footer="0.7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08081"/>
  </sheetPr>
  <dimension ref="B1:R84"/>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1686</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1687</v>
      </c>
      <c r="C4" s="23" t="s">
        <v>1259</v>
      </c>
      <c r="D4" s="24"/>
      <c r="E4" s="24"/>
      <c r="F4" s="24"/>
      <c r="G4" s="25">
        <v>60</v>
      </c>
      <c r="H4" s="25">
        <v>5</v>
      </c>
      <c r="I4" s="25">
        <v>66</v>
      </c>
      <c r="J4" s="26">
        <v>1</v>
      </c>
      <c r="K4" s="27" t="s">
        <v>1055</v>
      </c>
      <c r="L4" s="24" t="s">
        <v>1036</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24.75" customHeight="1" x14ac:dyDescent="0.25">
      <c r="B6" s="11" t="s">
        <v>1688</v>
      </c>
      <c r="C6" s="10"/>
      <c r="D6" s="10"/>
      <c r="E6" s="10"/>
      <c r="F6" s="10"/>
      <c r="G6" s="10"/>
      <c r="H6" s="10"/>
      <c r="I6" s="10"/>
      <c r="J6" s="10"/>
      <c r="K6" s="10"/>
      <c r="L6" s="10"/>
      <c r="M6" s="10"/>
      <c r="N6" s="9"/>
      <c r="O6" s="18" t="s">
        <v>1244</v>
      </c>
      <c r="P6" s="19">
        <v>3.0000001192092901E-3</v>
      </c>
    </row>
    <row r="7" spans="2:18" ht="24" x14ac:dyDescent="0.25">
      <c r="B7" s="8" t="s">
        <v>0</v>
      </c>
      <c r="C7" s="8"/>
      <c r="D7" s="20" t="s">
        <v>1245</v>
      </c>
      <c r="E7" s="20" t="s">
        <v>1246</v>
      </c>
      <c r="F7" s="20" t="s">
        <v>1247</v>
      </c>
      <c r="G7" s="20" t="s">
        <v>1248</v>
      </c>
      <c r="H7" s="20" t="s">
        <v>1249</v>
      </c>
      <c r="I7" s="20" t="s">
        <v>1250</v>
      </c>
      <c r="J7" s="20" t="s">
        <v>1251</v>
      </c>
      <c r="K7" s="20" t="s">
        <v>1252</v>
      </c>
      <c r="L7" s="20" t="s">
        <v>1253</v>
      </c>
      <c r="M7" s="20" t="s">
        <v>1</v>
      </c>
      <c r="N7" s="20" t="s">
        <v>1254</v>
      </c>
      <c r="O7" s="20" t="s">
        <v>1255</v>
      </c>
      <c r="P7" s="20" t="s">
        <v>1256</v>
      </c>
      <c r="R7" s="21" t="s">
        <v>1257</v>
      </c>
    </row>
    <row r="8" spans="2:18" ht="45" customHeight="1" x14ac:dyDescent="0.25">
      <c r="B8" s="22" t="s">
        <v>1689</v>
      </c>
      <c r="C8" s="23" t="s">
        <v>1261</v>
      </c>
      <c r="D8" s="24"/>
      <c r="E8" s="24"/>
      <c r="F8" s="24"/>
      <c r="G8" s="25">
        <v>80</v>
      </c>
      <c r="H8" s="25">
        <v>5</v>
      </c>
      <c r="I8" s="25">
        <v>86</v>
      </c>
      <c r="J8" s="26">
        <v>1</v>
      </c>
      <c r="K8" s="27" t="s">
        <v>1055</v>
      </c>
      <c r="L8" s="24" t="s">
        <v>95</v>
      </c>
      <c r="M8" s="25">
        <v>0</v>
      </c>
      <c r="N8" s="28">
        <f>IF(G8 &gt; I8, (IF(AND(M8 = I8, M8 = (G8 - H8)), 125 %,IF(AND(M8&lt;=(G8+H8),M8&gt;=(G8-H8)),100%,IF(M8&gt;(G8+H8),(G8+H8)/M8,IF((M8&lt;(G8-H8)),100%+ABS(M8-G8)*25%/ABS(I8-G8)))))),IF(AND(M8=I8,M8=(G8+H8)),125%,IF(AND(M8&lt;=(G8+H8),M8&gt;=(G8-H8)),100%,IF(AND(M8=I8,M8=(G8+H8)),125%,IF(M8&lt;(G8-H8),M8/(G8-H8),IF(M8&gt;(G8+H8),100%+(M8-G8)*25%/(I8-G8)))))))</f>
        <v>0</v>
      </c>
      <c r="O8" s="25" t="str">
        <f>IF(N8 &gt;1,"Superou",IF(N8 =1,"Atingiu","Não atingiu"))</f>
        <v>Não atingiu</v>
      </c>
      <c r="P8" s="28">
        <f>N8-100%</f>
        <v>-1</v>
      </c>
      <c r="R8" s="29"/>
    </row>
    <row r="9" spans="2:18" x14ac:dyDescent="0.25">
      <c r="B9" s="7" t="s">
        <v>1262</v>
      </c>
      <c r="C9" s="7"/>
      <c r="D9" s="7"/>
      <c r="E9" s="7"/>
      <c r="F9" s="7"/>
      <c r="G9" s="7"/>
      <c r="H9" s="7"/>
      <c r="I9" s="7"/>
      <c r="J9" s="7"/>
      <c r="K9" s="7"/>
      <c r="L9" s="7"/>
      <c r="M9" s="7"/>
      <c r="N9" s="7"/>
      <c r="O9" s="7"/>
      <c r="P9" s="30">
        <f>J8*N8</f>
        <v>0</v>
      </c>
    </row>
    <row r="10" spans="2:18" ht="24.75" customHeight="1" x14ac:dyDescent="0.25">
      <c r="B10" s="11" t="s">
        <v>1690</v>
      </c>
      <c r="C10" s="10"/>
      <c r="D10" s="10"/>
      <c r="E10" s="10"/>
      <c r="F10" s="10"/>
      <c r="G10" s="10"/>
      <c r="H10" s="10"/>
      <c r="I10" s="10"/>
      <c r="J10" s="10"/>
      <c r="K10" s="10"/>
      <c r="L10" s="10"/>
      <c r="M10" s="10"/>
      <c r="N10" s="9"/>
      <c r="O10" s="18" t="s">
        <v>1244</v>
      </c>
      <c r="P10" s="19">
        <v>3.0000001192092901E-3</v>
      </c>
    </row>
    <row r="11" spans="2:18" ht="24" x14ac:dyDescent="0.25">
      <c r="B11" s="8" t="s">
        <v>0</v>
      </c>
      <c r="C11" s="8"/>
      <c r="D11" s="20" t="s">
        <v>1245</v>
      </c>
      <c r="E11" s="20" t="s">
        <v>1246</v>
      </c>
      <c r="F11" s="20" t="s">
        <v>1247</v>
      </c>
      <c r="G11" s="20" t="s">
        <v>1248</v>
      </c>
      <c r="H11" s="20" t="s">
        <v>1249</v>
      </c>
      <c r="I11" s="20" t="s">
        <v>1250</v>
      </c>
      <c r="J11" s="20" t="s">
        <v>1251</v>
      </c>
      <c r="K11" s="20" t="s">
        <v>1252</v>
      </c>
      <c r="L11" s="20" t="s">
        <v>1253</v>
      </c>
      <c r="M11" s="20" t="s">
        <v>1</v>
      </c>
      <c r="N11" s="20" t="s">
        <v>1254</v>
      </c>
      <c r="O11" s="20" t="s">
        <v>1255</v>
      </c>
      <c r="P11" s="20" t="s">
        <v>1256</v>
      </c>
      <c r="R11" s="21" t="s">
        <v>1257</v>
      </c>
    </row>
    <row r="12" spans="2:18" ht="45" customHeight="1" x14ac:dyDescent="0.25">
      <c r="B12" s="22" t="s">
        <v>1691</v>
      </c>
      <c r="C12" s="23" t="s">
        <v>1668</v>
      </c>
      <c r="D12" s="24"/>
      <c r="E12" s="24"/>
      <c r="F12" s="24"/>
      <c r="G12" s="25">
        <v>30</v>
      </c>
      <c r="H12" s="25">
        <v>15</v>
      </c>
      <c r="I12" s="25">
        <v>46</v>
      </c>
      <c r="J12" s="26">
        <v>1</v>
      </c>
      <c r="K12" s="27" t="s">
        <v>1055</v>
      </c>
      <c r="L12" s="24" t="s">
        <v>1012</v>
      </c>
      <c r="M12" s="25">
        <v>0</v>
      </c>
      <c r="N12" s="28">
        <f>IF(G12 &gt; I12, (IF(AND(M12 = I12, M12 = (G12 - H12)), 125 %,IF(AND(M12&lt;=(G12+H12),M12&gt;=(G12-H12)),100%,IF(M12&gt;(G12+H12),(G12+H12)/M12,IF((M12&lt;(G12-H12)),100%+ABS(M12-G12)*25%/ABS(I12-G12)))))),IF(AND(M12=I12,M12=(G12+H12)),125%,IF(AND(M12&lt;=(G12+H12),M12&gt;=(G12-H12)),100%,IF(AND(M12=I12,M12=(G12+H12)),125%,IF(M12&lt;(G12-H12),M12/(G12-H12),IF(M12&gt;(G12+H12),100%+(M12-G12)*25%/(I12-G12)))))))</f>
        <v>0</v>
      </c>
      <c r="O12" s="25" t="str">
        <f>IF(N12 &gt;1,"Superou",IF(N12 =1,"Atingiu","Não atingiu"))</f>
        <v>Não atingiu</v>
      </c>
      <c r="P12" s="28">
        <f>N12-100%</f>
        <v>-1</v>
      </c>
      <c r="R12" s="29"/>
    </row>
    <row r="13" spans="2:18" x14ac:dyDescent="0.25">
      <c r="B13" s="7" t="s">
        <v>1262</v>
      </c>
      <c r="C13" s="7"/>
      <c r="D13" s="7"/>
      <c r="E13" s="7"/>
      <c r="F13" s="7"/>
      <c r="G13" s="7"/>
      <c r="H13" s="7"/>
      <c r="I13" s="7"/>
      <c r="J13" s="7"/>
      <c r="K13" s="7"/>
      <c r="L13" s="7"/>
      <c r="M13" s="7"/>
      <c r="N13" s="7"/>
      <c r="O13" s="7"/>
      <c r="P13" s="30">
        <f>J12*N12</f>
        <v>0</v>
      </c>
    </row>
    <row r="14" spans="2:18" ht="30" customHeight="1" x14ac:dyDescent="0.25">
      <c r="B14" s="6" t="s">
        <v>1279</v>
      </c>
      <c r="C14" s="6"/>
      <c r="D14" s="6"/>
      <c r="E14" s="6"/>
      <c r="F14" s="6"/>
      <c r="G14" s="6"/>
      <c r="H14" s="6"/>
      <c r="I14" s="6"/>
      <c r="J14" s="6"/>
      <c r="K14" s="6"/>
      <c r="L14" s="6"/>
      <c r="M14" s="6"/>
      <c r="N14" s="6"/>
      <c r="O14" s="6"/>
      <c r="P14" s="31">
        <f>P2*P5+P6*P9+P10*P13</f>
        <v>0</v>
      </c>
    </row>
    <row r="15" spans="2:18" ht="27" customHeight="1" x14ac:dyDescent="0.25">
      <c r="B15" s="32" t="s">
        <v>1264</v>
      </c>
      <c r="C15" s="5" t="s">
        <v>1265</v>
      </c>
      <c r="D15" s="5" t="s">
        <v>1265</v>
      </c>
      <c r="E15" s="5" t="s">
        <v>1265</v>
      </c>
      <c r="F15" s="5" t="s">
        <v>1265</v>
      </c>
      <c r="G15" s="5" t="s">
        <v>1266</v>
      </c>
      <c r="H15" s="5" t="s">
        <v>1266</v>
      </c>
      <c r="I15" s="5" t="s">
        <v>1266</v>
      </c>
      <c r="J15" s="5" t="s">
        <v>1266</v>
      </c>
      <c r="K15" s="5" t="s">
        <v>1267</v>
      </c>
      <c r="L15" s="5" t="s">
        <v>1267</v>
      </c>
      <c r="M15" s="5" t="s">
        <v>1267</v>
      </c>
      <c r="N15" s="5" t="s">
        <v>1267</v>
      </c>
      <c r="O15" s="5" t="s">
        <v>1267</v>
      </c>
      <c r="P15" s="5" t="s">
        <v>1267</v>
      </c>
    </row>
    <row r="16" spans="2:18" ht="27" customHeight="1" x14ac:dyDescent="0.25">
      <c r="B16" s="33" t="s">
        <v>1687</v>
      </c>
      <c r="C16" s="4" t="s">
        <v>1259</v>
      </c>
      <c r="D16" s="4" t="s">
        <v>1259</v>
      </c>
      <c r="E16" s="4" t="s">
        <v>1259</v>
      </c>
      <c r="F16" s="4" t="s">
        <v>1259</v>
      </c>
      <c r="G16" s="4" t="s">
        <v>1002</v>
      </c>
      <c r="H16" s="4" t="s">
        <v>1002</v>
      </c>
      <c r="I16" s="4" t="s">
        <v>1002</v>
      </c>
      <c r="J16" s="4" t="s">
        <v>1002</v>
      </c>
      <c r="K16" s="4" t="s">
        <v>66</v>
      </c>
      <c r="L16" s="4" t="s">
        <v>66</v>
      </c>
      <c r="M16" s="4" t="s">
        <v>66</v>
      </c>
      <c r="N16" s="4" t="s">
        <v>66</v>
      </c>
      <c r="O16" s="4" t="s">
        <v>66</v>
      </c>
      <c r="P16" s="4" t="s">
        <v>66</v>
      </c>
    </row>
    <row r="17" spans="2:16" ht="27" customHeight="1" x14ac:dyDescent="0.25">
      <c r="B17" s="33" t="s">
        <v>1689</v>
      </c>
      <c r="C17" s="4" t="s">
        <v>1261</v>
      </c>
      <c r="D17" s="4" t="s">
        <v>1261</v>
      </c>
      <c r="E17" s="4" t="s">
        <v>1261</v>
      </c>
      <c r="F17" s="4" t="s">
        <v>1261</v>
      </c>
      <c r="G17" s="4" t="s">
        <v>1002</v>
      </c>
      <c r="H17" s="4" t="s">
        <v>1002</v>
      </c>
      <c r="I17" s="4" t="s">
        <v>1002</v>
      </c>
      <c r="J17" s="4" t="s">
        <v>1002</v>
      </c>
      <c r="K17" s="4" t="s">
        <v>66</v>
      </c>
      <c r="L17" s="4" t="s">
        <v>66</v>
      </c>
      <c r="M17" s="4" t="s">
        <v>66</v>
      </c>
      <c r="N17" s="4" t="s">
        <v>66</v>
      </c>
      <c r="O17" s="4" t="s">
        <v>66</v>
      </c>
      <c r="P17" s="4" t="s">
        <v>66</v>
      </c>
    </row>
    <row r="18" spans="2:16" ht="27" customHeight="1" x14ac:dyDescent="0.25">
      <c r="B18" s="33" t="s">
        <v>1691</v>
      </c>
      <c r="C18" s="4" t="s">
        <v>1668</v>
      </c>
      <c r="D18" s="4" t="s">
        <v>1668</v>
      </c>
      <c r="E18" s="4" t="s">
        <v>1668</v>
      </c>
      <c r="F18" s="4" t="s">
        <v>1668</v>
      </c>
      <c r="G18" s="4" t="s">
        <v>1002</v>
      </c>
      <c r="H18" s="4" t="s">
        <v>1002</v>
      </c>
      <c r="I18" s="4" t="s">
        <v>1002</v>
      </c>
      <c r="J18" s="4" t="s">
        <v>1002</v>
      </c>
      <c r="K18" s="4" t="s">
        <v>66</v>
      </c>
      <c r="L18" s="4" t="s">
        <v>66</v>
      </c>
      <c r="M18" s="4" t="s">
        <v>66</v>
      </c>
      <c r="N18" s="4" t="s">
        <v>66</v>
      </c>
      <c r="O18" s="4" t="s">
        <v>66</v>
      </c>
      <c r="P18" s="4" t="s">
        <v>66</v>
      </c>
    </row>
    <row r="19" spans="2:16" ht="27" customHeight="1" x14ac:dyDescent="0.25">
      <c r="B19" s="3" t="s">
        <v>1268</v>
      </c>
      <c r="C19" s="3" t="s">
        <v>1268</v>
      </c>
      <c r="D19" s="3" t="s">
        <v>1268</v>
      </c>
      <c r="E19" s="3" t="s">
        <v>1268</v>
      </c>
      <c r="F19" s="3" t="s">
        <v>1268</v>
      </c>
      <c r="G19" s="3" t="s">
        <v>1268</v>
      </c>
      <c r="H19" s="3" t="s">
        <v>1268</v>
      </c>
      <c r="I19" s="3" t="s">
        <v>1268</v>
      </c>
      <c r="J19" s="3" t="s">
        <v>1268</v>
      </c>
      <c r="K19" s="3" t="s">
        <v>1268</v>
      </c>
      <c r="L19" s="3" t="s">
        <v>1268</v>
      </c>
      <c r="M19" s="3" t="s">
        <v>1268</v>
      </c>
      <c r="N19" s="3" t="s">
        <v>1268</v>
      </c>
      <c r="O19" s="3" t="s">
        <v>1268</v>
      </c>
      <c r="P19" s="3" t="s">
        <v>1268</v>
      </c>
    </row>
    <row r="20" spans="2:16" ht="27" customHeight="1" x14ac:dyDescent="0.25">
      <c r="B20" s="33" t="s">
        <v>1687</v>
      </c>
      <c r="C20" s="4" t="s">
        <v>1035</v>
      </c>
      <c r="D20" s="4" t="s">
        <v>1035</v>
      </c>
      <c r="E20" s="4" t="s">
        <v>1035</v>
      </c>
      <c r="F20" s="4" t="s">
        <v>1035</v>
      </c>
      <c r="G20" s="4" t="s">
        <v>1035</v>
      </c>
      <c r="H20" s="4" t="s">
        <v>1035</v>
      </c>
      <c r="I20" s="4" t="s">
        <v>1035</v>
      </c>
      <c r="J20" s="4" t="s">
        <v>1035</v>
      </c>
      <c r="K20" s="4" t="s">
        <v>1035</v>
      </c>
      <c r="L20" s="4" t="s">
        <v>1035</v>
      </c>
      <c r="M20" s="4" t="s">
        <v>1035</v>
      </c>
      <c r="N20" s="4" t="s">
        <v>1035</v>
      </c>
      <c r="O20" s="4" t="s">
        <v>1035</v>
      </c>
      <c r="P20" s="4" t="s">
        <v>1035</v>
      </c>
    </row>
    <row r="21" spans="2:16" ht="27" customHeight="1" x14ac:dyDescent="0.25">
      <c r="B21" s="33" t="s">
        <v>1689</v>
      </c>
      <c r="C21" s="4" t="s">
        <v>1007</v>
      </c>
      <c r="D21" s="4" t="s">
        <v>1007</v>
      </c>
      <c r="E21" s="4" t="s">
        <v>1007</v>
      </c>
      <c r="F21" s="4" t="s">
        <v>1007</v>
      </c>
      <c r="G21" s="4" t="s">
        <v>1007</v>
      </c>
      <c r="H21" s="4" t="s">
        <v>1007</v>
      </c>
      <c r="I21" s="4" t="s">
        <v>1007</v>
      </c>
      <c r="J21" s="4" t="s">
        <v>1007</v>
      </c>
      <c r="K21" s="4" t="s">
        <v>1007</v>
      </c>
      <c r="L21" s="4" t="s">
        <v>1007</v>
      </c>
      <c r="M21" s="4" t="s">
        <v>1007</v>
      </c>
      <c r="N21" s="4" t="s">
        <v>1007</v>
      </c>
      <c r="O21" s="4" t="s">
        <v>1007</v>
      </c>
      <c r="P21" s="4" t="s">
        <v>1007</v>
      </c>
    </row>
    <row r="22" spans="2:16" ht="27" customHeight="1" x14ac:dyDescent="0.25">
      <c r="B22" s="33" t="s">
        <v>1691</v>
      </c>
      <c r="C22" s="4" t="s">
        <v>1060</v>
      </c>
      <c r="D22" s="4" t="s">
        <v>1060</v>
      </c>
      <c r="E22" s="4" t="s">
        <v>1060</v>
      </c>
      <c r="F22" s="4" t="s">
        <v>1060</v>
      </c>
      <c r="G22" s="4" t="s">
        <v>1060</v>
      </c>
      <c r="H22" s="4" t="s">
        <v>1060</v>
      </c>
      <c r="I22" s="4" t="s">
        <v>1060</v>
      </c>
      <c r="J22" s="4" t="s">
        <v>1060</v>
      </c>
      <c r="K22" s="4" t="s">
        <v>1060</v>
      </c>
      <c r="L22" s="4" t="s">
        <v>1060</v>
      </c>
      <c r="M22" s="4" t="s">
        <v>1060</v>
      </c>
      <c r="N22" s="4" t="s">
        <v>1060</v>
      </c>
      <c r="O22" s="4" t="s">
        <v>1060</v>
      </c>
      <c r="P22" s="4" t="s">
        <v>1060</v>
      </c>
    </row>
    <row r="24" spans="2:16" ht="34.5" customHeight="1" x14ac:dyDescent="0.25">
      <c r="B24" s="13" t="s">
        <v>4</v>
      </c>
      <c r="C24" s="13"/>
      <c r="D24" s="13"/>
      <c r="E24" s="13"/>
      <c r="F24" s="13"/>
      <c r="G24" s="13"/>
      <c r="H24" s="13"/>
      <c r="I24" s="13"/>
      <c r="J24" s="13"/>
      <c r="K24" s="13"/>
      <c r="L24" s="13"/>
      <c r="M24" s="13"/>
      <c r="N24" s="13"/>
      <c r="O24" s="13"/>
      <c r="P24" s="13"/>
    </row>
    <row r="26" spans="2:16" x14ac:dyDescent="0.25">
      <c r="B26" s="2" t="s">
        <v>5</v>
      </c>
      <c r="C26" s="1"/>
      <c r="D26" s="1" t="s">
        <v>1053</v>
      </c>
      <c r="E26" s="1"/>
      <c r="F26" s="1"/>
      <c r="G26" s="1"/>
      <c r="H26" s="1"/>
      <c r="I26" s="1"/>
      <c r="J26" s="1"/>
      <c r="K26" s="1"/>
      <c r="L26" s="1"/>
      <c r="M26" s="1"/>
      <c r="N26" s="1"/>
      <c r="O26" s="1"/>
      <c r="P26" s="1"/>
    </row>
    <row r="27" spans="2:16" x14ac:dyDescent="0.25">
      <c r="B27" s="2" t="s">
        <v>7</v>
      </c>
      <c r="C27" s="1"/>
      <c r="D27" s="1" t="s">
        <v>149</v>
      </c>
      <c r="E27" s="1"/>
      <c r="F27" s="1"/>
      <c r="G27" s="1"/>
      <c r="H27" s="1"/>
      <c r="I27" s="1"/>
      <c r="J27" s="1"/>
      <c r="K27" s="1"/>
      <c r="L27" s="1"/>
      <c r="M27" s="1"/>
      <c r="N27" s="1"/>
      <c r="O27" s="1"/>
      <c r="P27" s="1"/>
    </row>
    <row r="28" spans="2:16" x14ac:dyDescent="0.25">
      <c r="B28" s="2" t="s">
        <v>9</v>
      </c>
      <c r="C28" s="1"/>
      <c r="D28" s="1" t="s">
        <v>1054</v>
      </c>
      <c r="E28" s="1"/>
      <c r="F28" s="1"/>
      <c r="G28" s="1"/>
      <c r="H28" s="1"/>
      <c r="I28" s="1"/>
      <c r="J28" s="1"/>
      <c r="K28" s="1"/>
      <c r="L28" s="1"/>
      <c r="M28" s="1"/>
      <c r="N28" s="1"/>
      <c r="O28" s="1"/>
      <c r="P28" s="1"/>
    </row>
    <row r="29" spans="2:16" x14ac:dyDescent="0.25">
      <c r="B29" s="2" t="s">
        <v>11</v>
      </c>
      <c r="C29" s="1"/>
      <c r="D29" s="1" t="s">
        <v>1034</v>
      </c>
      <c r="E29" s="1"/>
      <c r="F29" s="1"/>
      <c r="G29" s="1"/>
      <c r="H29" s="1"/>
      <c r="I29" s="1"/>
      <c r="J29" s="1"/>
      <c r="K29" s="1"/>
      <c r="L29" s="1"/>
      <c r="M29" s="1"/>
      <c r="N29" s="1"/>
      <c r="O29" s="1"/>
      <c r="P29" s="1"/>
    </row>
    <row r="30" spans="2:16" x14ac:dyDescent="0.25">
      <c r="B30" s="2" t="s">
        <v>13</v>
      </c>
      <c r="C30" s="1"/>
      <c r="D30" s="1" t="s">
        <v>1035</v>
      </c>
      <c r="E30" s="1"/>
      <c r="F30" s="1"/>
      <c r="G30" s="1"/>
      <c r="H30" s="1"/>
      <c r="I30" s="1"/>
      <c r="J30" s="1"/>
      <c r="K30" s="1"/>
      <c r="L30" s="1"/>
      <c r="M30" s="1"/>
      <c r="N30" s="1"/>
      <c r="O30" s="1"/>
      <c r="P30" s="1"/>
    </row>
    <row r="31" spans="2:16" x14ac:dyDescent="0.25">
      <c r="B31" s="2" t="s">
        <v>15</v>
      </c>
      <c r="C31" s="1"/>
      <c r="D31" s="1"/>
      <c r="E31" s="1"/>
      <c r="F31" s="1"/>
      <c r="G31" s="1"/>
      <c r="H31" s="1"/>
      <c r="I31" s="1"/>
      <c r="J31" s="1"/>
      <c r="K31" s="1"/>
      <c r="L31" s="1"/>
      <c r="M31" s="1"/>
      <c r="N31" s="1"/>
      <c r="O31" s="1"/>
      <c r="P31" s="1"/>
    </row>
    <row r="32" spans="2:16" x14ac:dyDescent="0.25">
      <c r="B32" s="2" t="s">
        <v>16</v>
      </c>
      <c r="C32" s="1"/>
      <c r="D32" s="1"/>
      <c r="E32" s="1"/>
      <c r="F32" s="1"/>
      <c r="G32" s="1"/>
      <c r="H32" s="1"/>
      <c r="I32" s="1"/>
      <c r="J32" s="1"/>
      <c r="K32" s="1"/>
      <c r="L32" s="1"/>
      <c r="M32" s="1"/>
      <c r="N32" s="1"/>
      <c r="O32" s="1"/>
      <c r="P32" s="1"/>
    </row>
    <row r="33" spans="2:16" x14ac:dyDescent="0.25">
      <c r="B33" s="2" t="s">
        <v>17</v>
      </c>
      <c r="C33" s="1"/>
      <c r="D33" s="1"/>
      <c r="E33" s="1"/>
      <c r="F33" s="1"/>
      <c r="G33" s="1"/>
      <c r="H33" s="1"/>
      <c r="I33" s="1"/>
      <c r="J33" s="1"/>
      <c r="K33" s="1"/>
      <c r="L33" s="1"/>
      <c r="M33" s="1"/>
      <c r="N33" s="1"/>
      <c r="O33" s="1"/>
      <c r="P33" s="1"/>
    </row>
    <row r="34" spans="2:16" x14ac:dyDescent="0.25">
      <c r="B34" s="2" t="s">
        <v>18</v>
      </c>
      <c r="C34" s="1"/>
      <c r="D34" s="1" t="s">
        <v>1036</v>
      </c>
      <c r="E34" s="1"/>
      <c r="F34" s="1"/>
      <c r="G34" s="1"/>
      <c r="H34" s="1"/>
      <c r="I34" s="1"/>
      <c r="J34" s="1"/>
      <c r="K34" s="1"/>
      <c r="L34" s="1"/>
      <c r="M34" s="1"/>
      <c r="N34" s="1"/>
      <c r="O34" s="1"/>
      <c r="P34" s="1"/>
    </row>
    <row r="35" spans="2:16" x14ac:dyDescent="0.25">
      <c r="B35" s="2" t="s">
        <v>20</v>
      </c>
      <c r="C35" s="1"/>
      <c r="D35" s="1">
        <v>60</v>
      </c>
      <c r="E35" s="1"/>
      <c r="F35" s="1"/>
      <c r="G35" s="1"/>
      <c r="H35" s="1"/>
      <c r="I35" s="1"/>
      <c r="J35" s="1"/>
      <c r="K35" s="1"/>
      <c r="L35" s="1"/>
      <c r="M35" s="1"/>
      <c r="N35" s="1"/>
      <c r="O35" s="1"/>
      <c r="P35" s="1"/>
    </row>
    <row r="36" spans="2:16" x14ac:dyDescent="0.25">
      <c r="B36" s="2" t="s">
        <v>21</v>
      </c>
      <c r="C36" s="1"/>
      <c r="D36" s="1">
        <v>5</v>
      </c>
      <c r="E36" s="1"/>
      <c r="F36" s="1"/>
      <c r="G36" s="1"/>
      <c r="H36" s="1"/>
      <c r="I36" s="1"/>
      <c r="J36" s="1"/>
      <c r="K36" s="1"/>
      <c r="L36" s="1"/>
      <c r="M36" s="1"/>
      <c r="N36" s="1"/>
      <c r="O36" s="1"/>
      <c r="P36" s="1"/>
    </row>
    <row r="37" spans="2:16" x14ac:dyDescent="0.25">
      <c r="B37" s="2" t="s">
        <v>22</v>
      </c>
      <c r="C37" s="1"/>
      <c r="D37" s="1">
        <v>66</v>
      </c>
      <c r="E37" s="1"/>
      <c r="F37" s="1"/>
      <c r="G37" s="1"/>
      <c r="H37" s="1"/>
      <c r="I37" s="1"/>
      <c r="J37" s="1"/>
      <c r="K37" s="1"/>
      <c r="L37" s="1"/>
      <c r="M37" s="1"/>
      <c r="N37" s="1"/>
      <c r="O37" s="1"/>
      <c r="P37" s="1"/>
    </row>
    <row r="38" spans="2:16" x14ac:dyDescent="0.25">
      <c r="B38" s="2" t="s">
        <v>23</v>
      </c>
      <c r="C38" s="1"/>
      <c r="D38" s="1" t="s">
        <v>49</v>
      </c>
      <c r="E38" s="1"/>
      <c r="F38" s="1"/>
      <c r="G38" s="1"/>
      <c r="H38" s="1"/>
      <c r="I38" s="1"/>
      <c r="J38" s="1"/>
      <c r="K38" s="1"/>
      <c r="L38" s="1"/>
      <c r="M38" s="1"/>
      <c r="N38" s="1"/>
      <c r="O38" s="1"/>
      <c r="P38" s="1"/>
    </row>
    <row r="39" spans="2:16" x14ac:dyDescent="0.25">
      <c r="B39" s="2" t="s">
        <v>25</v>
      </c>
      <c r="C39" s="1"/>
      <c r="D39" s="1" t="s">
        <v>26</v>
      </c>
      <c r="E39" s="1"/>
      <c r="F39" s="1"/>
      <c r="G39" s="1"/>
      <c r="H39" s="1"/>
      <c r="I39" s="1"/>
      <c r="J39" s="1"/>
      <c r="K39" s="1"/>
      <c r="L39" s="1"/>
      <c r="M39" s="1"/>
      <c r="N39" s="1"/>
      <c r="O39" s="1"/>
      <c r="P39" s="1"/>
    </row>
    <row r="40" spans="2:16" x14ac:dyDescent="0.25">
      <c r="B40" s="2" t="s">
        <v>27</v>
      </c>
      <c r="C40" s="1"/>
      <c r="D40" s="1" t="s">
        <v>1269</v>
      </c>
      <c r="E40" s="1"/>
      <c r="F40" s="1"/>
      <c r="G40" s="1"/>
      <c r="H40" s="1"/>
      <c r="I40" s="1"/>
      <c r="J40" s="1"/>
      <c r="K40" s="1"/>
      <c r="L40" s="1"/>
      <c r="M40" s="1"/>
      <c r="N40" s="1"/>
      <c r="O40" s="1"/>
      <c r="P40" s="1"/>
    </row>
    <row r="41" spans="2:16" x14ac:dyDescent="0.25">
      <c r="B41" s="2" t="s">
        <v>29</v>
      </c>
      <c r="C41" s="1"/>
      <c r="D41" s="1"/>
      <c r="E41" s="1"/>
      <c r="F41" s="1"/>
      <c r="G41" s="1"/>
      <c r="H41" s="1"/>
      <c r="I41" s="1"/>
      <c r="J41" s="1"/>
      <c r="K41" s="1"/>
      <c r="L41" s="1"/>
      <c r="M41" s="1"/>
      <c r="N41" s="1"/>
      <c r="O41" s="1"/>
      <c r="P41" s="1"/>
    </row>
    <row r="42" spans="2:16" x14ac:dyDescent="0.25">
      <c r="B42" s="2" t="s">
        <v>30</v>
      </c>
      <c r="C42" s="1"/>
      <c r="D42" s="1" t="s">
        <v>66</v>
      </c>
      <c r="E42" s="1"/>
      <c r="F42" s="1"/>
      <c r="G42" s="1"/>
      <c r="H42" s="1"/>
      <c r="I42" s="1"/>
      <c r="J42" s="1"/>
      <c r="K42" s="1"/>
      <c r="L42" s="1"/>
      <c r="M42" s="1"/>
      <c r="N42" s="1"/>
      <c r="O42" s="1"/>
      <c r="P42" s="1"/>
    </row>
    <row r="43" spans="2:16" x14ac:dyDescent="0.25">
      <c r="B43" s="2" t="s">
        <v>32</v>
      </c>
      <c r="C43" s="1"/>
      <c r="D43" s="1" t="s">
        <v>1002</v>
      </c>
      <c r="E43" s="1"/>
      <c r="F43" s="1"/>
      <c r="G43" s="1"/>
      <c r="H43" s="1"/>
      <c r="I43" s="1"/>
      <c r="J43" s="1"/>
      <c r="K43" s="1"/>
      <c r="L43" s="1"/>
      <c r="M43" s="1"/>
      <c r="N43" s="1"/>
      <c r="O43" s="1"/>
      <c r="P43" s="1"/>
    </row>
    <row r="44" spans="2:16" x14ac:dyDescent="0.25">
      <c r="B44" s="2" t="s">
        <v>34</v>
      </c>
      <c r="C44" s="1"/>
      <c r="D44" s="1" t="s">
        <v>1055</v>
      </c>
      <c r="E44" s="1"/>
      <c r="F44" s="1"/>
      <c r="G44" s="1"/>
      <c r="H44" s="1"/>
      <c r="I44" s="1"/>
      <c r="J44" s="1"/>
      <c r="K44" s="1"/>
      <c r="L44" s="1"/>
      <c r="M44" s="1"/>
      <c r="N44" s="1"/>
      <c r="O44" s="1"/>
      <c r="P44" s="1"/>
    </row>
    <row r="46" spans="2:16" x14ac:dyDescent="0.25">
      <c r="B46" s="2" t="s">
        <v>5</v>
      </c>
      <c r="C46" s="1"/>
      <c r="D46" s="1" t="s">
        <v>1056</v>
      </c>
      <c r="E46" s="1"/>
      <c r="F46" s="1"/>
      <c r="G46" s="1"/>
      <c r="H46" s="1"/>
      <c r="I46" s="1"/>
      <c r="J46" s="1"/>
      <c r="K46" s="1"/>
      <c r="L46" s="1"/>
      <c r="M46" s="1"/>
      <c r="N46" s="1"/>
      <c r="O46" s="1"/>
      <c r="P46" s="1"/>
    </row>
    <row r="47" spans="2:16" x14ac:dyDescent="0.25">
      <c r="B47" s="2" t="s">
        <v>7</v>
      </c>
      <c r="C47" s="1"/>
      <c r="D47" s="1" t="s">
        <v>149</v>
      </c>
      <c r="E47" s="1"/>
      <c r="F47" s="1"/>
      <c r="G47" s="1"/>
      <c r="H47" s="1"/>
      <c r="I47" s="1"/>
      <c r="J47" s="1"/>
      <c r="K47" s="1"/>
      <c r="L47" s="1"/>
      <c r="M47" s="1"/>
      <c r="N47" s="1"/>
      <c r="O47" s="1"/>
      <c r="P47" s="1"/>
    </row>
    <row r="48" spans="2:16" x14ac:dyDescent="0.25">
      <c r="B48" s="2" t="s">
        <v>9</v>
      </c>
      <c r="C48" s="1"/>
      <c r="D48" s="1" t="s">
        <v>1057</v>
      </c>
      <c r="E48" s="1"/>
      <c r="F48" s="1"/>
      <c r="G48" s="1"/>
      <c r="H48" s="1"/>
      <c r="I48" s="1"/>
      <c r="J48" s="1"/>
      <c r="K48" s="1"/>
      <c r="L48" s="1"/>
      <c r="M48" s="1"/>
      <c r="N48" s="1"/>
      <c r="O48" s="1"/>
      <c r="P48" s="1"/>
    </row>
    <row r="49" spans="2:16" x14ac:dyDescent="0.25">
      <c r="B49" s="2" t="s">
        <v>11</v>
      </c>
      <c r="C49" s="1"/>
      <c r="D49" s="1" t="s">
        <v>1029</v>
      </c>
      <c r="E49" s="1"/>
      <c r="F49" s="1"/>
      <c r="G49" s="1"/>
      <c r="H49" s="1"/>
      <c r="I49" s="1"/>
      <c r="J49" s="1"/>
      <c r="K49" s="1"/>
      <c r="L49" s="1"/>
      <c r="M49" s="1"/>
      <c r="N49" s="1"/>
      <c r="O49" s="1"/>
      <c r="P49" s="1"/>
    </row>
    <row r="50" spans="2:16" x14ac:dyDescent="0.25">
      <c r="B50" s="2" t="s">
        <v>13</v>
      </c>
      <c r="C50" s="1"/>
      <c r="D50" s="1" t="s">
        <v>1007</v>
      </c>
      <c r="E50" s="1"/>
      <c r="F50" s="1"/>
      <c r="G50" s="1"/>
      <c r="H50" s="1"/>
      <c r="I50" s="1"/>
      <c r="J50" s="1"/>
      <c r="K50" s="1"/>
      <c r="L50" s="1"/>
      <c r="M50" s="1"/>
      <c r="N50" s="1"/>
      <c r="O50" s="1"/>
      <c r="P50" s="1"/>
    </row>
    <row r="51" spans="2:16" x14ac:dyDescent="0.25">
      <c r="B51" s="2" t="s">
        <v>15</v>
      </c>
      <c r="C51" s="1"/>
      <c r="D51" s="1"/>
      <c r="E51" s="1"/>
      <c r="F51" s="1"/>
      <c r="G51" s="1"/>
      <c r="H51" s="1"/>
      <c r="I51" s="1"/>
      <c r="J51" s="1"/>
      <c r="K51" s="1"/>
      <c r="L51" s="1"/>
      <c r="M51" s="1"/>
      <c r="N51" s="1"/>
      <c r="O51" s="1"/>
      <c r="P51" s="1"/>
    </row>
    <row r="52" spans="2:16" x14ac:dyDescent="0.25">
      <c r="B52" s="2" t="s">
        <v>16</v>
      </c>
      <c r="C52" s="1"/>
      <c r="D52" s="1"/>
      <c r="E52" s="1"/>
      <c r="F52" s="1"/>
      <c r="G52" s="1"/>
      <c r="H52" s="1"/>
      <c r="I52" s="1"/>
      <c r="J52" s="1"/>
      <c r="K52" s="1"/>
      <c r="L52" s="1"/>
      <c r="M52" s="1"/>
      <c r="N52" s="1"/>
      <c r="O52" s="1"/>
      <c r="P52" s="1"/>
    </row>
    <row r="53" spans="2:16" x14ac:dyDescent="0.25">
      <c r="B53" s="2" t="s">
        <v>17</v>
      </c>
      <c r="C53" s="1"/>
      <c r="D53" s="1"/>
      <c r="E53" s="1"/>
      <c r="F53" s="1"/>
      <c r="G53" s="1"/>
      <c r="H53" s="1"/>
      <c r="I53" s="1"/>
      <c r="J53" s="1"/>
      <c r="K53" s="1"/>
      <c r="L53" s="1"/>
      <c r="M53" s="1"/>
      <c r="N53" s="1"/>
      <c r="O53" s="1"/>
      <c r="P53" s="1"/>
    </row>
    <row r="54" spans="2:16" x14ac:dyDescent="0.25">
      <c r="B54" s="2" t="s">
        <v>18</v>
      </c>
      <c r="C54" s="1"/>
      <c r="D54" s="1" t="s">
        <v>95</v>
      </c>
      <c r="E54" s="1"/>
      <c r="F54" s="1"/>
      <c r="G54" s="1"/>
      <c r="H54" s="1"/>
      <c r="I54" s="1"/>
      <c r="J54" s="1"/>
      <c r="K54" s="1"/>
      <c r="L54" s="1"/>
      <c r="M54" s="1"/>
      <c r="N54" s="1"/>
      <c r="O54" s="1"/>
      <c r="P54" s="1"/>
    </row>
    <row r="55" spans="2:16" x14ac:dyDescent="0.25">
      <c r="B55" s="2" t="s">
        <v>20</v>
      </c>
      <c r="C55" s="1"/>
      <c r="D55" s="1">
        <v>80</v>
      </c>
      <c r="E55" s="1"/>
      <c r="F55" s="1"/>
      <c r="G55" s="1"/>
      <c r="H55" s="1"/>
      <c r="I55" s="1"/>
      <c r="J55" s="1"/>
      <c r="K55" s="1"/>
      <c r="L55" s="1"/>
      <c r="M55" s="1"/>
      <c r="N55" s="1"/>
      <c r="O55" s="1"/>
      <c r="P55" s="1"/>
    </row>
    <row r="56" spans="2:16" x14ac:dyDescent="0.25">
      <c r="B56" s="2" t="s">
        <v>21</v>
      </c>
      <c r="C56" s="1"/>
      <c r="D56" s="1">
        <v>5</v>
      </c>
      <c r="E56" s="1"/>
      <c r="F56" s="1"/>
      <c r="G56" s="1"/>
      <c r="H56" s="1"/>
      <c r="I56" s="1"/>
      <c r="J56" s="1"/>
      <c r="K56" s="1"/>
      <c r="L56" s="1"/>
      <c r="M56" s="1"/>
      <c r="N56" s="1"/>
      <c r="O56" s="1"/>
      <c r="P56" s="1"/>
    </row>
    <row r="57" spans="2:16" x14ac:dyDescent="0.25">
      <c r="B57" s="2" t="s">
        <v>22</v>
      </c>
      <c r="C57" s="1"/>
      <c r="D57" s="1">
        <v>86</v>
      </c>
      <c r="E57" s="1"/>
      <c r="F57" s="1"/>
      <c r="G57" s="1"/>
      <c r="H57" s="1"/>
      <c r="I57" s="1"/>
      <c r="J57" s="1"/>
      <c r="K57" s="1"/>
      <c r="L57" s="1"/>
      <c r="M57" s="1"/>
      <c r="N57" s="1"/>
      <c r="O57" s="1"/>
      <c r="P57" s="1"/>
    </row>
    <row r="58" spans="2:16" x14ac:dyDescent="0.25">
      <c r="B58" s="2" t="s">
        <v>23</v>
      </c>
      <c r="C58" s="1"/>
      <c r="D58" s="1" t="s">
        <v>49</v>
      </c>
      <c r="E58" s="1"/>
      <c r="F58" s="1"/>
      <c r="G58" s="1"/>
      <c r="H58" s="1"/>
      <c r="I58" s="1"/>
      <c r="J58" s="1"/>
      <c r="K58" s="1"/>
      <c r="L58" s="1"/>
      <c r="M58" s="1"/>
      <c r="N58" s="1"/>
      <c r="O58" s="1"/>
      <c r="P58" s="1"/>
    </row>
    <row r="59" spans="2:16" x14ac:dyDescent="0.25">
      <c r="B59" s="2" t="s">
        <v>25</v>
      </c>
      <c r="C59" s="1"/>
      <c r="D59" s="1" t="s">
        <v>26</v>
      </c>
      <c r="E59" s="1"/>
      <c r="F59" s="1"/>
      <c r="G59" s="1"/>
      <c r="H59" s="1"/>
      <c r="I59" s="1"/>
      <c r="J59" s="1"/>
      <c r="K59" s="1"/>
      <c r="L59" s="1"/>
      <c r="M59" s="1"/>
      <c r="N59" s="1"/>
      <c r="O59" s="1"/>
      <c r="P59" s="1"/>
    </row>
    <row r="60" spans="2:16" x14ac:dyDescent="0.25">
      <c r="B60" s="2" t="s">
        <v>27</v>
      </c>
      <c r="C60" s="1"/>
      <c r="D60" s="1" t="s">
        <v>1269</v>
      </c>
      <c r="E60" s="1"/>
      <c r="F60" s="1"/>
      <c r="G60" s="1"/>
      <c r="H60" s="1"/>
      <c r="I60" s="1"/>
      <c r="J60" s="1"/>
      <c r="K60" s="1"/>
      <c r="L60" s="1"/>
      <c r="M60" s="1"/>
      <c r="N60" s="1"/>
      <c r="O60" s="1"/>
      <c r="P60" s="1"/>
    </row>
    <row r="61" spans="2:16" x14ac:dyDescent="0.25">
      <c r="B61" s="2" t="s">
        <v>29</v>
      </c>
      <c r="C61" s="1"/>
      <c r="D61" s="1"/>
      <c r="E61" s="1"/>
      <c r="F61" s="1"/>
      <c r="G61" s="1"/>
      <c r="H61" s="1"/>
      <c r="I61" s="1"/>
      <c r="J61" s="1"/>
      <c r="K61" s="1"/>
      <c r="L61" s="1"/>
      <c r="M61" s="1"/>
      <c r="N61" s="1"/>
      <c r="O61" s="1"/>
      <c r="P61" s="1"/>
    </row>
    <row r="62" spans="2:16" x14ac:dyDescent="0.25">
      <c r="B62" s="2" t="s">
        <v>30</v>
      </c>
      <c r="C62" s="1"/>
      <c r="D62" s="1" t="s">
        <v>66</v>
      </c>
      <c r="E62" s="1"/>
      <c r="F62" s="1"/>
      <c r="G62" s="1"/>
      <c r="H62" s="1"/>
      <c r="I62" s="1"/>
      <c r="J62" s="1"/>
      <c r="K62" s="1"/>
      <c r="L62" s="1"/>
      <c r="M62" s="1"/>
      <c r="N62" s="1"/>
      <c r="O62" s="1"/>
      <c r="P62" s="1"/>
    </row>
    <row r="63" spans="2:16" x14ac:dyDescent="0.25">
      <c r="B63" s="2" t="s">
        <v>32</v>
      </c>
      <c r="C63" s="1"/>
      <c r="D63" s="1" t="s">
        <v>1002</v>
      </c>
      <c r="E63" s="1"/>
      <c r="F63" s="1"/>
      <c r="G63" s="1"/>
      <c r="H63" s="1"/>
      <c r="I63" s="1"/>
      <c r="J63" s="1"/>
      <c r="K63" s="1"/>
      <c r="L63" s="1"/>
      <c r="M63" s="1"/>
      <c r="N63" s="1"/>
      <c r="O63" s="1"/>
      <c r="P63" s="1"/>
    </row>
    <row r="64" spans="2:16" x14ac:dyDescent="0.25">
      <c r="B64" s="2" t="s">
        <v>34</v>
      </c>
      <c r="C64" s="1"/>
      <c r="D64" s="1" t="s">
        <v>1055</v>
      </c>
      <c r="E64" s="1"/>
      <c r="F64" s="1"/>
      <c r="G64" s="1"/>
      <c r="H64" s="1"/>
      <c r="I64" s="1"/>
      <c r="J64" s="1"/>
      <c r="K64" s="1"/>
      <c r="L64" s="1"/>
      <c r="M64" s="1"/>
      <c r="N64" s="1"/>
      <c r="O64" s="1"/>
      <c r="P64" s="1"/>
    </row>
    <row r="66" spans="2:16" x14ac:dyDescent="0.25">
      <c r="B66" s="2" t="s">
        <v>5</v>
      </c>
      <c r="C66" s="1"/>
      <c r="D66" s="1" t="s">
        <v>1058</v>
      </c>
      <c r="E66" s="1"/>
      <c r="F66" s="1"/>
      <c r="G66" s="1"/>
      <c r="H66" s="1"/>
      <c r="I66" s="1"/>
      <c r="J66" s="1"/>
      <c r="K66" s="1"/>
      <c r="L66" s="1"/>
      <c r="M66" s="1"/>
      <c r="N66" s="1"/>
      <c r="O66" s="1"/>
      <c r="P66" s="1"/>
    </row>
    <row r="67" spans="2:16" x14ac:dyDescent="0.25">
      <c r="B67" s="2" t="s">
        <v>7</v>
      </c>
      <c r="C67" s="1"/>
      <c r="D67" s="1" t="s">
        <v>149</v>
      </c>
      <c r="E67" s="1"/>
      <c r="F67" s="1"/>
      <c r="G67" s="1"/>
      <c r="H67" s="1"/>
      <c r="I67" s="1"/>
      <c r="J67" s="1"/>
      <c r="K67" s="1"/>
      <c r="L67" s="1"/>
      <c r="M67" s="1"/>
      <c r="N67" s="1"/>
      <c r="O67" s="1"/>
      <c r="P67" s="1"/>
    </row>
    <row r="68" spans="2:16" x14ac:dyDescent="0.25">
      <c r="B68" s="2" t="s">
        <v>9</v>
      </c>
      <c r="C68" s="1"/>
      <c r="D68" s="1" t="s">
        <v>1059</v>
      </c>
      <c r="E68" s="1"/>
      <c r="F68" s="1"/>
      <c r="G68" s="1"/>
      <c r="H68" s="1"/>
      <c r="I68" s="1"/>
      <c r="J68" s="1"/>
      <c r="K68" s="1"/>
      <c r="L68" s="1"/>
      <c r="M68" s="1"/>
      <c r="N68" s="1"/>
      <c r="O68" s="1"/>
      <c r="P68" s="1"/>
    </row>
    <row r="69" spans="2:16" x14ac:dyDescent="0.25">
      <c r="B69" s="2" t="s">
        <v>11</v>
      </c>
      <c r="C69" s="1"/>
      <c r="D69" s="1" t="s">
        <v>1042</v>
      </c>
      <c r="E69" s="1"/>
      <c r="F69" s="1"/>
      <c r="G69" s="1"/>
      <c r="H69" s="1"/>
      <c r="I69" s="1"/>
      <c r="J69" s="1"/>
      <c r="K69" s="1"/>
      <c r="L69" s="1"/>
      <c r="M69" s="1"/>
      <c r="N69" s="1"/>
      <c r="O69" s="1"/>
      <c r="P69" s="1"/>
    </row>
    <row r="70" spans="2:16" x14ac:dyDescent="0.25">
      <c r="B70" s="2" t="s">
        <v>13</v>
      </c>
      <c r="C70" s="1"/>
      <c r="D70" s="1" t="s">
        <v>1060</v>
      </c>
      <c r="E70" s="1"/>
      <c r="F70" s="1"/>
      <c r="G70" s="1"/>
      <c r="H70" s="1"/>
      <c r="I70" s="1"/>
      <c r="J70" s="1"/>
      <c r="K70" s="1"/>
      <c r="L70" s="1"/>
      <c r="M70" s="1"/>
      <c r="N70" s="1"/>
      <c r="O70" s="1"/>
      <c r="P70" s="1"/>
    </row>
    <row r="71" spans="2:16" x14ac:dyDescent="0.25">
      <c r="B71" s="2" t="s">
        <v>15</v>
      </c>
      <c r="C71" s="1"/>
      <c r="D71" s="1"/>
      <c r="E71" s="1"/>
      <c r="F71" s="1"/>
      <c r="G71" s="1"/>
      <c r="H71" s="1"/>
      <c r="I71" s="1"/>
      <c r="J71" s="1"/>
      <c r="K71" s="1"/>
      <c r="L71" s="1"/>
      <c r="M71" s="1"/>
      <c r="N71" s="1"/>
      <c r="O71" s="1"/>
      <c r="P71" s="1"/>
    </row>
    <row r="72" spans="2:16" x14ac:dyDescent="0.25">
      <c r="B72" s="2" t="s">
        <v>16</v>
      </c>
      <c r="C72" s="1"/>
      <c r="D72" s="1"/>
      <c r="E72" s="1"/>
      <c r="F72" s="1"/>
      <c r="G72" s="1"/>
      <c r="H72" s="1"/>
      <c r="I72" s="1"/>
      <c r="J72" s="1"/>
      <c r="K72" s="1"/>
      <c r="L72" s="1"/>
      <c r="M72" s="1"/>
      <c r="N72" s="1"/>
      <c r="O72" s="1"/>
      <c r="P72" s="1"/>
    </row>
    <row r="73" spans="2:16" x14ac:dyDescent="0.25">
      <c r="B73" s="2" t="s">
        <v>17</v>
      </c>
      <c r="C73" s="1"/>
      <c r="D73" s="1"/>
      <c r="E73" s="1"/>
      <c r="F73" s="1"/>
      <c r="G73" s="1"/>
      <c r="H73" s="1"/>
      <c r="I73" s="1"/>
      <c r="J73" s="1"/>
      <c r="K73" s="1"/>
      <c r="L73" s="1"/>
      <c r="M73" s="1"/>
      <c r="N73" s="1"/>
      <c r="O73" s="1"/>
      <c r="P73" s="1"/>
    </row>
    <row r="74" spans="2:16" x14ac:dyDescent="0.25">
      <c r="B74" s="2" t="s">
        <v>18</v>
      </c>
      <c r="C74" s="1"/>
      <c r="D74" s="1" t="s">
        <v>1012</v>
      </c>
      <c r="E74" s="1"/>
      <c r="F74" s="1"/>
      <c r="G74" s="1"/>
      <c r="H74" s="1"/>
      <c r="I74" s="1"/>
      <c r="J74" s="1"/>
      <c r="K74" s="1"/>
      <c r="L74" s="1"/>
      <c r="M74" s="1"/>
      <c r="N74" s="1"/>
      <c r="O74" s="1"/>
      <c r="P74" s="1"/>
    </row>
    <row r="75" spans="2:16" x14ac:dyDescent="0.25">
      <c r="B75" s="2" t="s">
        <v>20</v>
      </c>
      <c r="C75" s="1"/>
      <c r="D75" s="1">
        <v>30</v>
      </c>
      <c r="E75" s="1"/>
      <c r="F75" s="1"/>
      <c r="G75" s="1"/>
      <c r="H75" s="1"/>
      <c r="I75" s="1"/>
      <c r="J75" s="1"/>
      <c r="K75" s="1"/>
      <c r="L75" s="1"/>
      <c r="M75" s="1"/>
      <c r="N75" s="1"/>
      <c r="O75" s="1"/>
      <c r="P75" s="1"/>
    </row>
    <row r="76" spans="2:16" x14ac:dyDescent="0.25">
      <c r="B76" s="2" t="s">
        <v>21</v>
      </c>
      <c r="C76" s="1"/>
      <c r="D76" s="1">
        <v>15</v>
      </c>
      <c r="E76" s="1"/>
      <c r="F76" s="1"/>
      <c r="G76" s="1"/>
      <c r="H76" s="1"/>
      <c r="I76" s="1"/>
      <c r="J76" s="1"/>
      <c r="K76" s="1"/>
      <c r="L76" s="1"/>
      <c r="M76" s="1"/>
      <c r="N76" s="1"/>
      <c r="O76" s="1"/>
      <c r="P76" s="1"/>
    </row>
    <row r="77" spans="2:16" x14ac:dyDescent="0.25">
      <c r="B77" s="2" t="s">
        <v>22</v>
      </c>
      <c r="C77" s="1"/>
      <c r="D77" s="1">
        <v>46</v>
      </c>
      <c r="E77" s="1"/>
      <c r="F77" s="1"/>
      <c r="G77" s="1"/>
      <c r="H77" s="1"/>
      <c r="I77" s="1"/>
      <c r="J77" s="1"/>
      <c r="K77" s="1"/>
      <c r="L77" s="1"/>
      <c r="M77" s="1"/>
      <c r="N77" s="1"/>
      <c r="O77" s="1"/>
      <c r="P77" s="1"/>
    </row>
    <row r="78" spans="2:16" x14ac:dyDescent="0.25">
      <c r="B78" s="2" t="s">
        <v>23</v>
      </c>
      <c r="C78" s="1"/>
      <c r="D78" s="1" t="s">
        <v>24</v>
      </c>
      <c r="E78" s="1"/>
      <c r="F78" s="1"/>
      <c r="G78" s="1"/>
      <c r="H78" s="1"/>
      <c r="I78" s="1"/>
      <c r="J78" s="1"/>
      <c r="K78" s="1"/>
      <c r="L78" s="1"/>
      <c r="M78" s="1"/>
      <c r="N78" s="1"/>
      <c r="O78" s="1"/>
      <c r="P78" s="1"/>
    </row>
    <row r="79" spans="2:16" x14ac:dyDescent="0.25">
      <c r="B79" s="2" t="s">
        <v>25</v>
      </c>
      <c r="C79" s="1"/>
      <c r="D79" s="1" t="s">
        <v>26</v>
      </c>
      <c r="E79" s="1"/>
      <c r="F79" s="1"/>
      <c r="G79" s="1"/>
      <c r="H79" s="1"/>
      <c r="I79" s="1"/>
      <c r="J79" s="1"/>
      <c r="K79" s="1"/>
      <c r="L79" s="1"/>
      <c r="M79" s="1"/>
      <c r="N79" s="1"/>
      <c r="O79" s="1"/>
      <c r="P79" s="1"/>
    </row>
    <row r="80" spans="2:16" x14ac:dyDescent="0.25">
      <c r="B80" s="2" t="s">
        <v>27</v>
      </c>
      <c r="C80" s="1"/>
      <c r="D80" s="1" t="s">
        <v>1269</v>
      </c>
      <c r="E80" s="1"/>
      <c r="F80" s="1"/>
      <c r="G80" s="1"/>
      <c r="H80" s="1"/>
      <c r="I80" s="1"/>
      <c r="J80" s="1"/>
      <c r="K80" s="1"/>
      <c r="L80" s="1"/>
      <c r="M80" s="1"/>
      <c r="N80" s="1"/>
      <c r="O80" s="1"/>
      <c r="P80" s="1"/>
    </row>
    <row r="81" spans="2:16" x14ac:dyDescent="0.25">
      <c r="B81" s="2" t="s">
        <v>29</v>
      </c>
      <c r="C81" s="1"/>
      <c r="D81" s="1"/>
      <c r="E81" s="1"/>
      <c r="F81" s="1"/>
      <c r="G81" s="1"/>
      <c r="H81" s="1"/>
      <c r="I81" s="1"/>
      <c r="J81" s="1"/>
      <c r="K81" s="1"/>
      <c r="L81" s="1"/>
      <c r="M81" s="1"/>
      <c r="N81" s="1"/>
      <c r="O81" s="1"/>
      <c r="P81" s="1"/>
    </row>
    <row r="82" spans="2:16" x14ac:dyDescent="0.25">
      <c r="B82" s="2" t="s">
        <v>30</v>
      </c>
      <c r="C82" s="1"/>
      <c r="D82" s="1" t="s">
        <v>66</v>
      </c>
      <c r="E82" s="1"/>
      <c r="F82" s="1"/>
      <c r="G82" s="1"/>
      <c r="H82" s="1"/>
      <c r="I82" s="1"/>
      <c r="J82" s="1"/>
      <c r="K82" s="1"/>
      <c r="L82" s="1"/>
      <c r="M82" s="1"/>
      <c r="N82" s="1"/>
      <c r="O82" s="1"/>
      <c r="P82" s="1"/>
    </row>
    <row r="83" spans="2:16" x14ac:dyDescent="0.25">
      <c r="B83" s="2" t="s">
        <v>32</v>
      </c>
      <c r="C83" s="1"/>
      <c r="D83" s="1" t="s">
        <v>1002</v>
      </c>
      <c r="E83" s="1"/>
      <c r="F83" s="1"/>
      <c r="G83" s="1"/>
      <c r="H83" s="1"/>
      <c r="I83" s="1"/>
      <c r="J83" s="1"/>
      <c r="K83" s="1"/>
      <c r="L83" s="1"/>
      <c r="M83" s="1"/>
      <c r="N83" s="1"/>
      <c r="O83" s="1"/>
      <c r="P83" s="1"/>
    </row>
    <row r="84" spans="2:16" x14ac:dyDescent="0.25">
      <c r="B84" s="2" t="s">
        <v>34</v>
      </c>
      <c r="C84" s="1"/>
      <c r="D84" s="1" t="s">
        <v>1055</v>
      </c>
      <c r="E84" s="1"/>
      <c r="F84" s="1"/>
      <c r="G84" s="1"/>
      <c r="H84" s="1"/>
      <c r="I84" s="1"/>
      <c r="J84" s="1"/>
      <c r="K84" s="1"/>
      <c r="L84" s="1"/>
      <c r="M84" s="1"/>
      <c r="N84" s="1"/>
      <c r="O84" s="1"/>
      <c r="P84" s="1"/>
    </row>
  </sheetData>
  <mergeCells count="142">
    <mergeCell ref="B84:C84"/>
    <mergeCell ref="D84:P84"/>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9:C69"/>
    <mergeCell ref="D69:P69"/>
    <mergeCell ref="B70:C70"/>
    <mergeCell ref="D70:P70"/>
    <mergeCell ref="B71:C71"/>
    <mergeCell ref="D71:P71"/>
    <mergeCell ref="B72:C72"/>
    <mergeCell ref="D72:P72"/>
    <mergeCell ref="B73:C73"/>
    <mergeCell ref="D73:P73"/>
    <mergeCell ref="B63:C63"/>
    <mergeCell ref="D63:P63"/>
    <mergeCell ref="B64:C64"/>
    <mergeCell ref="D64:P64"/>
    <mergeCell ref="B66:C66"/>
    <mergeCell ref="D66:P66"/>
    <mergeCell ref="B67:C67"/>
    <mergeCell ref="D67:P67"/>
    <mergeCell ref="B68:C68"/>
    <mergeCell ref="D68:P68"/>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B48:C48"/>
    <mergeCell ref="D48:P48"/>
    <mergeCell ref="B49:C49"/>
    <mergeCell ref="D49:P49"/>
    <mergeCell ref="B50:C50"/>
    <mergeCell ref="D50:P50"/>
    <mergeCell ref="B51:C51"/>
    <mergeCell ref="D51:P51"/>
    <mergeCell ref="B52:C52"/>
    <mergeCell ref="D52:P52"/>
    <mergeCell ref="B42:C42"/>
    <mergeCell ref="D42:P42"/>
    <mergeCell ref="B43:C43"/>
    <mergeCell ref="D43:P43"/>
    <mergeCell ref="B44:C44"/>
    <mergeCell ref="D44:P44"/>
    <mergeCell ref="B46:C46"/>
    <mergeCell ref="D46:P46"/>
    <mergeCell ref="B47:C47"/>
    <mergeCell ref="D47:P47"/>
    <mergeCell ref="B37:C37"/>
    <mergeCell ref="D37:P37"/>
    <mergeCell ref="B38:C38"/>
    <mergeCell ref="D38:P38"/>
    <mergeCell ref="B39:C39"/>
    <mergeCell ref="D39:P39"/>
    <mergeCell ref="B40:C40"/>
    <mergeCell ref="D40:P40"/>
    <mergeCell ref="B41:C41"/>
    <mergeCell ref="D41:P41"/>
    <mergeCell ref="B32:C32"/>
    <mergeCell ref="D32:P32"/>
    <mergeCell ref="B33:C33"/>
    <mergeCell ref="D33:P33"/>
    <mergeCell ref="B34:C34"/>
    <mergeCell ref="D34:P34"/>
    <mergeCell ref="B35:C35"/>
    <mergeCell ref="D35:P35"/>
    <mergeCell ref="B36:C36"/>
    <mergeCell ref="D36:P36"/>
    <mergeCell ref="B27:C27"/>
    <mergeCell ref="D27:P27"/>
    <mergeCell ref="B28:C28"/>
    <mergeCell ref="D28:P28"/>
    <mergeCell ref="B29:C29"/>
    <mergeCell ref="D29:P29"/>
    <mergeCell ref="B30:C30"/>
    <mergeCell ref="D30:P30"/>
    <mergeCell ref="B31:C31"/>
    <mergeCell ref="D31:P31"/>
    <mergeCell ref="C18:F18"/>
    <mergeCell ref="G18:J18"/>
    <mergeCell ref="K18:P18"/>
    <mergeCell ref="B19:P19"/>
    <mergeCell ref="C20:P20"/>
    <mergeCell ref="C21:P21"/>
    <mergeCell ref="C22:P22"/>
    <mergeCell ref="B24:P24"/>
    <mergeCell ref="B26:C26"/>
    <mergeCell ref="D26:P26"/>
    <mergeCell ref="B13:O13"/>
    <mergeCell ref="B14:O14"/>
    <mergeCell ref="C15:F15"/>
    <mergeCell ref="G15:J15"/>
    <mergeCell ref="K15:P15"/>
    <mergeCell ref="C16:F16"/>
    <mergeCell ref="G16:J16"/>
    <mergeCell ref="K16:P16"/>
    <mergeCell ref="C17:F17"/>
    <mergeCell ref="G17:J17"/>
    <mergeCell ref="K17:P17"/>
    <mergeCell ref="B1:P1"/>
    <mergeCell ref="B2:N2"/>
    <mergeCell ref="B3:C3"/>
    <mergeCell ref="B5:O5"/>
    <mergeCell ref="B6:N6"/>
    <mergeCell ref="B7:C7"/>
    <mergeCell ref="B9:O9"/>
    <mergeCell ref="B10:N10"/>
    <mergeCell ref="B11:C11"/>
  </mergeCells>
  <conditionalFormatting sqref="O4">
    <cfRule type="containsText" dxfId="299" priority="1" operator="containsText" text="Atingiu">
      <formula>NOT(ISERROR(SEARCH("Atingiu",O4)))</formula>
    </cfRule>
    <cfRule type="containsText" dxfId="298" priority="1" operator="containsText" text="Superou">
      <formula>NOT(ISERROR(SEARCH("Superou",O4)))</formula>
    </cfRule>
    <cfRule type="containsText" dxfId="297" priority="1" operator="containsText" text="Não">
      <formula>NOT(ISERROR(SEARCH("Não",O4)))</formula>
    </cfRule>
  </conditionalFormatting>
  <conditionalFormatting sqref="P5">
    <cfRule type="cellIs" dxfId="296" priority="2" operator="equal">
      <formula>1</formula>
    </cfRule>
    <cfRule type="cellIs" dxfId="295" priority="2" operator="greaterThan">
      <formula>1</formula>
    </cfRule>
    <cfRule type="cellIs" dxfId="294" priority="2" operator="lessThan">
      <formula>1</formula>
    </cfRule>
  </conditionalFormatting>
  <conditionalFormatting sqref="O8">
    <cfRule type="containsText" dxfId="293" priority="3" operator="containsText" text="Atingiu">
      <formula>NOT(ISERROR(SEARCH("Atingiu",O8)))</formula>
    </cfRule>
    <cfRule type="containsText" dxfId="292" priority="3" operator="containsText" text="Superou">
      <formula>NOT(ISERROR(SEARCH("Superou",O8)))</formula>
    </cfRule>
    <cfRule type="containsText" dxfId="291" priority="3" operator="containsText" text="Não">
      <formula>NOT(ISERROR(SEARCH("Não",O8)))</formula>
    </cfRule>
  </conditionalFormatting>
  <conditionalFormatting sqref="P9">
    <cfRule type="cellIs" dxfId="290" priority="4" operator="equal">
      <formula>1</formula>
    </cfRule>
    <cfRule type="cellIs" dxfId="289" priority="4" operator="greaterThan">
      <formula>1</formula>
    </cfRule>
    <cfRule type="cellIs" dxfId="288" priority="4" operator="lessThan">
      <formula>1</formula>
    </cfRule>
  </conditionalFormatting>
  <conditionalFormatting sqref="O12">
    <cfRule type="containsText" dxfId="287" priority="5" operator="containsText" text="Atingiu">
      <formula>NOT(ISERROR(SEARCH("Atingiu",O12)))</formula>
    </cfRule>
    <cfRule type="containsText" dxfId="286" priority="5" operator="containsText" text="Superou">
      <formula>NOT(ISERROR(SEARCH("Superou",O12)))</formula>
    </cfRule>
    <cfRule type="containsText" dxfId="285" priority="5" operator="containsText" text="Não">
      <formula>NOT(ISERROR(SEARCH("Não",O12)))</formula>
    </cfRule>
  </conditionalFormatting>
  <conditionalFormatting sqref="P13">
    <cfRule type="cellIs" dxfId="284" priority="6" operator="equal">
      <formula>1</formula>
    </cfRule>
    <cfRule type="cellIs" dxfId="283" priority="6" operator="greaterThan">
      <formula>1</formula>
    </cfRule>
    <cfRule type="cellIs" dxfId="282" priority="6" operator="lessThan">
      <formula>1</formula>
    </cfRule>
  </conditionalFormatting>
  <conditionalFormatting sqref="P14">
    <cfRule type="cellIs" dxfId="281" priority="7" operator="equal">
      <formula>1</formula>
    </cfRule>
    <cfRule type="cellIs" dxfId="280" priority="7" operator="greaterThan">
      <formula>1</formula>
    </cfRule>
    <cfRule type="cellIs" dxfId="279" priority="7" operator="lessThan">
      <formula>1</formula>
    </cfRule>
  </conditionalFormatting>
  <pageMargins left="0.75" right="0.75" top="0.75" bottom="0.5" header="0.5" footer="0.7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08081"/>
  </sheetPr>
  <dimension ref="B1:R153"/>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1692</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1693</v>
      </c>
      <c r="C4" s="23" t="s">
        <v>1694</v>
      </c>
      <c r="D4" s="24"/>
      <c r="E4" s="24"/>
      <c r="F4" s="24"/>
      <c r="G4" s="25">
        <v>96</v>
      </c>
      <c r="H4" s="25">
        <v>3</v>
      </c>
      <c r="I4" s="25">
        <v>100</v>
      </c>
      <c r="J4" s="26">
        <v>0.5</v>
      </c>
      <c r="K4" s="27" t="s">
        <v>974</v>
      </c>
      <c r="L4" s="24" t="s">
        <v>972</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1695</v>
      </c>
      <c r="C5" s="23" t="s">
        <v>1696</v>
      </c>
      <c r="D5" s="24"/>
      <c r="E5" s="24"/>
      <c r="F5" s="24"/>
      <c r="G5" s="25">
        <v>96</v>
      </c>
      <c r="H5" s="25">
        <v>3</v>
      </c>
      <c r="I5" s="25">
        <v>100</v>
      </c>
      <c r="J5" s="26">
        <v>0.3</v>
      </c>
      <c r="K5" s="27" t="s">
        <v>974</v>
      </c>
      <c r="L5" s="24" t="s">
        <v>978</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ht="45" customHeight="1" x14ac:dyDescent="0.25">
      <c r="B6" s="22" t="s">
        <v>1697</v>
      </c>
      <c r="C6" s="23" t="s">
        <v>1698</v>
      </c>
      <c r="D6" s="24"/>
      <c r="E6" s="24"/>
      <c r="F6" s="24"/>
      <c r="G6" s="25">
        <v>30</v>
      </c>
      <c r="H6" s="25">
        <v>1</v>
      </c>
      <c r="I6" s="25">
        <v>28</v>
      </c>
      <c r="J6" s="26">
        <v>0.2</v>
      </c>
      <c r="K6" s="27" t="s">
        <v>974</v>
      </c>
      <c r="L6" s="24" t="s">
        <v>982</v>
      </c>
      <c r="M6" s="25">
        <v>0</v>
      </c>
      <c r="N6" s="28">
        <f>IF(G6 &gt; I6, (IF(AND(M6 = I6, M6 = (G6 - H6)), 125 %,IF(AND(M6&lt;=(G6+H6),M6&gt;=(G6-H6)),100%,IF(M6&gt;(G6+H6),(G6+H6)/M6,IF((M6&lt;(G6-H6)),100%+ABS(M6-G6)*25%/ABS(I6-G6)))))),IF(AND(M6=I6,M6=(G6+H6)),125%,IF(AND(M6&lt;=(G6+H6),M6&gt;=(G6-H6)),100%,IF(AND(M6=I6,M6=(G6+H6)),125%,IF(M6&lt;(G6-H6),M6/(G6-H6),IF(M6&gt;(G6+H6),100%+(M6-G6)*25%/(I6-G6)))))))</f>
        <v>4.75</v>
      </c>
      <c r="O6" s="25" t="str">
        <f>IF(N6 &gt;1,"Superou",IF(N6 =1,"Atingiu","Não atingiu"))</f>
        <v>Superou</v>
      </c>
      <c r="P6" s="28">
        <f>N6-100%</f>
        <v>3.75</v>
      </c>
      <c r="R6" s="29"/>
    </row>
    <row r="7" spans="2:18" x14ac:dyDescent="0.25">
      <c r="B7" s="7" t="s">
        <v>1262</v>
      </c>
      <c r="C7" s="7"/>
      <c r="D7" s="7"/>
      <c r="E7" s="7"/>
      <c r="F7" s="7"/>
      <c r="G7" s="7"/>
      <c r="H7" s="7"/>
      <c r="I7" s="7"/>
      <c r="J7" s="7"/>
      <c r="K7" s="7"/>
      <c r="L7" s="7"/>
      <c r="M7" s="7"/>
      <c r="N7" s="7"/>
      <c r="O7" s="7"/>
      <c r="P7" s="30">
        <f>J4*N4+J5*N5+J6*N6</f>
        <v>0.95000000000000007</v>
      </c>
    </row>
    <row r="8" spans="2:18" ht="24.75" customHeight="1" x14ac:dyDescent="0.25">
      <c r="B8" s="11" t="s">
        <v>1699</v>
      </c>
      <c r="C8" s="10"/>
      <c r="D8" s="10"/>
      <c r="E8" s="10"/>
      <c r="F8" s="10"/>
      <c r="G8" s="10"/>
      <c r="H8" s="10"/>
      <c r="I8" s="10"/>
      <c r="J8" s="10"/>
      <c r="K8" s="10"/>
      <c r="L8" s="10"/>
      <c r="M8" s="10"/>
      <c r="N8" s="9"/>
      <c r="O8" s="18" t="s">
        <v>1244</v>
      </c>
      <c r="P8" s="19">
        <v>3.0000001192092901E-3</v>
      </c>
    </row>
    <row r="9" spans="2:18" ht="24" x14ac:dyDescent="0.25">
      <c r="B9" s="8" t="s">
        <v>0</v>
      </c>
      <c r="C9" s="8"/>
      <c r="D9" s="20" t="s">
        <v>1245</v>
      </c>
      <c r="E9" s="20" t="s">
        <v>1246</v>
      </c>
      <c r="F9" s="20" t="s">
        <v>1247</v>
      </c>
      <c r="G9" s="20" t="s">
        <v>1248</v>
      </c>
      <c r="H9" s="20" t="s">
        <v>1249</v>
      </c>
      <c r="I9" s="20" t="s">
        <v>1250</v>
      </c>
      <c r="J9" s="20" t="s">
        <v>1251</v>
      </c>
      <c r="K9" s="20" t="s">
        <v>1252</v>
      </c>
      <c r="L9" s="20" t="s">
        <v>1253</v>
      </c>
      <c r="M9" s="20" t="s">
        <v>1</v>
      </c>
      <c r="N9" s="20" t="s">
        <v>1254</v>
      </c>
      <c r="O9" s="20" t="s">
        <v>1255</v>
      </c>
      <c r="P9" s="20" t="s">
        <v>1256</v>
      </c>
      <c r="R9" s="21" t="s">
        <v>1257</v>
      </c>
    </row>
    <row r="10" spans="2:18" ht="45" customHeight="1" x14ac:dyDescent="0.25">
      <c r="B10" s="22" t="s">
        <v>1700</v>
      </c>
      <c r="C10" s="23" t="s">
        <v>985</v>
      </c>
      <c r="D10" s="24"/>
      <c r="E10" s="24"/>
      <c r="F10" s="24"/>
      <c r="G10" s="25">
        <v>85</v>
      </c>
      <c r="H10" s="25">
        <v>5</v>
      </c>
      <c r="I10" s="25">
        <v>91</v>
      </c>
      <c r="J10" s="26">
        <v>0.4</v>
      </c>
      <c r="K10" s="27" t="s">
        <v>974</v>
      </c>
      <c r="L10" s="24" t="s">
        <v>987</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ht="45" customHeight="1" x14ac:dyDescent="0.25">
      <c r="B11" s="22" t="s">
        <v>1701</v>
      </c>
      <c r="C11" s="23" t="s">
        <v>1702</v>
      </c>
      <c r="D11" s="24"/>
      <c r="E11" s="24"/>
      <c r="F11" s="24"/>
      <c r="G11" s="25">
        <v>4</v>
      </c>
      <c r="H11" s="25">
        <v>1</v>
      </c>
      <c r="I11" s="25">
        <v>6</v>
      </c>
      <c r="J11" s="26">
        <v>0.6</v>
      </c>
      <c r="K11" s="27" t="s">
        <v>974</v>
      </c>
      <c r="L11" s="24" t="s">
        <v>991</v>
      </c>
      <c r="M11" s="25">
        <v>0</v>
      </c>
      <c r="N11" s="28">
        <f>IF(G11 &gt; I11, (IF(AND(M11 = I11, M11 = (G11 - H11)), 125 %,IF(AND(M11&lt;=(G11+H11),M11&gt;=(G11-H11)),100%,IF(M11&gt;(G11+H11),(G11+H11)/M11,IF((M11&lt;(G11-H11)),100%+ABS(M11-G11)*25%/ABS(I11-G11)))))),IF(AND(M11=I11,M11=(G11+H11)),125%,IF(AND(M11&lt;=(G11+H11),M11&gt;=(G11-H11)),100%,IF(AND(M11=I11,M11=(G11+H11)),125%,IF(M11&lt;(G11-H11),M11/(G11-H11),IF(M11&gt;(G11+H11),100%+(M11-G11)*25%/(I11-G11)))))))</f>
        <v>0</v>
      </c>
      <c r="O11" s="25" t="str">
        <f>IF(N11 &gt;1,"Superou",IF(N11 =1,"Atingiu","Não atingiu"))</f>
        <v>Não atingiu</v>
      </c>
      <c r="P11" s="28">
        <f>N11-100%</f>
        <v>-1</v>
      </c>
      <c r="R11" s="29"/>
    </row>
    <row r="12" spans="2:18" x14ac:dyDescent="0.25">
      <c r="B12" s="7" t="s">
        <v>1262</v>
      </c>
      <c r="C12" s="7"/>
      <c r="D12" s="7"/>
      <c r="E12" s="7"/>
      <c r="F12" s="7"/>
      <c r="G12" s="7"/>
      <c r="H12" s="7"/>
      <c r="I12" s="7"/>
      <c r="J12" s="7"/>
      <c r="K12" s="7"/>
      <c r="L12" s="7"/>
      <c r="M12" s="7"/>
      <c r="N12" s="7"/>
      <c r="O12" s="7"/>
      <c r="P12" s="30">
        <f>J10*N10+J11*N11</f>
        <v>0</v>
      </c>
    </row>
    <row r="13" spans="2:18" ht="24.75" customHeight="1" x14ac:dyDescent="0.25">
      <c r="B13" s="11" t="s">
        <v>1703</v>
      </c>
      <c r="C13" s="10"/>
      <c r="D13" s="10"/>
      <c r="E13" s="10"/>
      <c r="F13" s="10"/>
      <c r="G13" s="10"/>
      <c r="H13" s="10"/>
      <c r="I13" s="10"/>
      <c r="J13" s="10"/>
      <c r="K13" s="10"/>
      <c r="L13" s="10"/>
      <c r="M13" s="10"/>
      <c r="N13" s="9"/>
      <c r="O13" s="18" t="s">
        <v>1244</v>
      </c>
      <c r="P13" s="19">
        <v>3.0000001192092901E-3</v>
      </c>
    </row>
    <row r="14" spans="2:18" ht="24" x14ac:dyDescent="0.25">
      <c r="B14" s="8" t="s">
        <v>0</v>
      </c>
      <c r="C14" s="8"/>
      <c r="D14" s="20" t="s">
        <v>1245</v>
      </c>
      <c r="E14" s="20" t="s">
        <v>1246</v>
      </c>
      <c r="F14" s="20" t="s">
        <v>1247</v>
      </c>
      <c r="G14" s="20" t="s">
        <v>1248</v>
      </c>
      <c r="H14" s="20" t="s">
        <v>1249</v>
      </c>
      <c r="I14" s="20" t="s">
        <v>1250</v>
      </c>
      <c r="J14" s="20" t="s">
        <v>1251</v>
      </c>
      <c r="K14" s="20" t="s">
        <v>1252</v>
      </c>
      <c r="L14" s="20" t="s">
        <v>1253</v>
      </c>
      <c r="M14" s="20" t="s">
        <v>1</v>
      </c>
      <c r="N14" s="20" t="s">
        <v>1254</v>
      </c>
      <c r="O14" s="20" t="s">
        <v>1255</v>
      </c>
      <c r="P14" s="20" t="s">
        <v>1256</v>
      </c>
      <c r="R14" s="21" t="s">
        <v>1257</v>
      </c>
    </row>
    <row r="15" spans="2:18" ht="45" customHeight="1" x14ac:dyDescent="0.25">
      <c r="B15" s="22" t="s">
        <v>1704</v>
      </c>
      <c r="C15" s="23" t="s">
        <v>1705</v>
      </c>
      <c r="D15" s="24"/>
      <c r="E15" s="24"/>
      <c r="F15" s="24"/>
      <c r="G15" s="25">
        <v>9</v>
      </c>
      <c r="H15" s="25">
        <v>2</v>
      </c>
      <c r="I15" s="25">
        <v>12</v>
      </c>
      <c r="J15" s="26">
        <v>1</v>
      </c>
      <c r="K15" s="27" t="s">
        <v>974</v>
      </c>
      <c r="L15" s="24" t="s">
        <v>996</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0</v>
      </c>
      <c r="O15" s="25" t="str">
        <f>IF(N15 &gt;1,"Superou",IF(N15 =1,"Atingiu","Não atingiu"))</f>
        <v>Não atingiu</v>
      </c>
      <c r="P15" s="28">
        <f>N15-100%</f>
        <v>-1</v>
      </c>
      <c r="R15" s="29"/>
    </row>
    <row r="16" spans="2:18" x14ac:dyDescent="0.25">
      <c r="B16" s="7" t="s">
        <v>1262</v>
      </c>
      <c r="C16" s="7"/>
      <c r="D16" s="7"/>
      <c r="E16" s="7"/>
      <c r="F16" s="7"/>
      <c r="G16" s="7"/>
      <c r="H16" s="7"/>
      <c r="I16" s="7"/>
      <c r="J16" s="7"/>
      <c r="K16" s="7"/>
      <c r="L16" s="7"/>
      <c r="M16" s="7"/>
      <c r="N16" s="7"/>
      <c r="O16" s="7"/>
      <c r="P16" s="30">
        <f>J15*N15</f>
        <v>0</v>
      </c>
    </row>
    <row r="17" spans="2:16" ht="30" customHeight="1" x14ac:dyDescent="0.25">
      <c r="B17" s="6" t="s">
        <v>1279</v>
      </c>
      <c r="C17" s="6"/>
      <c r="D17" s="6"/>
      <c r="E17" s="6"/>
      <c r="F17" s="6"/>
      <c r="G17" s="6"/>
      <c r="H17" s="6"/>
      <c r="I17" s="6"/>
      <c r="J17" s="6"/>
      <c r="K17" s="6"/>
      <c r="L17" s="6"/>
      <c r="M17" s="6"/>
      <c r="N17" s="6"/>
      <c r="O17" s="6"/>
      <c r="P17" s="31">
        <f>P2*P7+P8*P12+P13*P16</f>
        <v>2.8500001132488258E-3</v>
      </c>
    </row>
    <row r="18" spans="2:16" ht="27" customHeight="1" x14ac:dyDescent="0.25">
      <c r="B18" s="32" t="s">
        <v>1264</v>
      </c>
      <c r="C18" s="5" t="s">
        <v>1265</v>
      </c>
      <c r="D18" s="5" t="s">
        <v>1265</v>
      </c>
      <c r="E18" s="5" t="s">
        <v>1265</v>
      </c>
      <c r="F18" s="5" t="s">
        <v>1265</v>
      </c>
      <c r="G18" s="5" t="s">
        <v>1266</v>
      </c>
      <c r="H18" s="5" t="s">
        <v>1266</v>
      </c>
      <c r="I18" s="5" t="s">
        <v>1266</v>
      </c>
      <c r="J18" s="5" t="s">
        <v>1266</v>
      </c>
      <c r="K18" s="5" t="s">
        <v>1267</v>
      </c>
      <c r="L18" s="5" t="s">
        <v>1267</v>
      </c>
      <c r="M18" s="5" t="s">
        <v>1267</v>
      </c>
      <c r="N18" s="5" t="s">
        <v>1267</v>
      </c>
      <c r="O18" s="5" t="s">
        <v>1267</v>
      </c>
      <c r="P18" s="5" t="s">
        <v>1267</v>
      </c>
    </row>
    <row r="19" spans="2:16" ht="27" customHeight="1" x14ac:dyDescent="0.25">
      <c r="B19" s="33" t="s">
        <v>1693</v>
      </c>
      <c r="C19" s="4" t="s">
        <v>1694</v>
      </c>
      <c r="D19" s="4" t="s">
        <v>1694</v>
      </c>
      <c r="E19" s="4" t="s">
        <v>1694</v>
      </c>
      <c r="F19" s="4" t="s">
        <v>1694</v>
      </c>
      <c r="G19" s="4" t="s">
        <v>973</v>
      </c>
      <c r="H19" s="4" t="s">
        <v>973</v>
      </c>
      <c r="I19" s="4" t="s">
        <v>973</v>
      </c>
      <c r="J19" s="4" t="s">
        <v>973</v>
      </c>
      <c r="K19" s="4" t="s">
        <v>66</v>
      </c>
      <c r="L19" s="4" t="s">
        <v>66</v>
      </c>
      <c r="M19" s="4" t="s">
        <v>66</v>
      </c>
      <c r="N19" s="4" t="s">
        <v>66</v>
      </c>
      <c r="O19" s="4" t="s">
        <v>66</v>
      </c>
      <c r="P19" s="4" t="s">
        <v>66</v>
      </c>
    </row>
    <row r="20" spans="2:16" ht="27" customHeight="1" x14ac:dyDescent="0.25">
      <c r="B20" s="33" t="s">
        <v>1695</v>
      </c>
      <c r="C20" s="4" t="s">
        <v>1696</v>
      </c>
      <c r="D20" s="4" t="s">
        <v>1696</v>
      </c>
      <c r="E20" s="4" t="s">
        <v>1696</v>
      </c>
      <c r="F20" s="4" t="s">
        <v>1696</v>
      </c>
      <c r="G20" s="4" t="s">
        <v>973</v>
      </c>
      <c r="H20" s="4" t="s">
        <v>973</v>
      </c>
      <c r="I20" s="4" t="s">
        <v>973</v>
      </c>
      <c r="J20" s="4" t="s">
        <v>973</v>
      </c>
      <c r="K20" s="4" t="s">
        <v>66</v>
      </c>
      <c r="L20" s="4" t="s">
        <v>66</v>
      </c>
      <c r="M20" s="4" t="s">
        <v>66</v>
      </c>
      <c r="N20" s="4" t="s">
        <v>66</v>
      </c>
      <c r="O20" s="4" t="s">
        <v>66</v>
      </c>
      <c r="P20" s="4" t="s">
        <v>66</v>
      </c>
    </row>
    <row r="21" spans="2:16" ht="27" customHeight="1" x14ac:dyDescent="0.25">
      <c r="B21" s="33" t="s">
        <v>1697</v>
      </c>
      <c r="C21" s="4" t="s">
        <v>1698</v>
      </c>
      <c r="D21" s="4" t="s">
        <v>1698</v>
      </c>
      <c r="E21" s="4" t="s">
        <v>1698</v>
      </c>
      <c r="F21" s="4" t="s">
        <v>1698</v>
      </c>
      <c r="G21" s="4" t="s">
        <v>973</v>
      </c>
      <c r="H21" s="4" t="s">
        <v>973</v>
      </c>
      <c r="I21" s="4" t="s">
        <v>973</v>
      </c>
      <c r="J21" s="4" t="s">
        <v>973</v>
      </c>
      <c r="K21" s="4" t="s">
        <v>66</v>
      </c>
      <c r="L21" s="4" t="s">
        <v>66</v>
      </c>
      <c r="M21" s="4" t="s">
        <v>66</v>
      </c>
      <c r="N21" s="4" t="s">
        <v>66</v>
      </c>
      <c r="O21" s="4" t="s">
        <v>66</v>
      </c>
      <c r="P21" s="4" t="s">
        <v>66</v>
      </c>
    </row>
    <row r="22" spans="2:16" ht="27" customHeight="1" x14ac:dyDescent="0.25">
      <c r="B22" s="33" t="s">
        <v>1700</v>
      </c>
      <c r="C22" s="4" t="s">
        <v>985</v>
      </c>
      <c r="D22" s="4" t="s">
        <v>985</v>
      </c>
      <c r="E22" s="4" t="s">
        <v>985</v>
      </c>
      <c r="F22" s="4" t="s">
        <v>985</v>
      </c>
      <c r="G22" s="4" t="s">
        <v>973</v>
      </c>
      <c r="H22" s="4" t="s">
        <v>973</v>
      </c>
      <c r="I22" s="4" t="s">
        <v>973</v>
      </c>
      <c r="J22" s="4" t="s">
        <v>973</v>
      </c>
      <c r="K22" s="4" t="s">
        <v>66</v>
      </c>
      <c r="L22" s="4" t="s">
        <v>66</v>
      </c>
      <c r="M22" s="4" t="s">
        <v>66</v>
      </c>
      <c r="N22" s="4" t="s">
        <v>66</v>
      </c>
      <c r="O22" s="4" t="s">
        <v>66</v>
      </c>
      <c r="P22" s="4" t="s">
        <v>66</v>
      </c>
    </row>
    <row r="23" spans="2:16" ht="27" customHeight="1" x14ac:dyDescent="0.25">
      <c r="B23" s="33" t="s">
        <v>1701</v>
      </c>
      <c r="C23" s="4" t="s">
        <v>1702</v>
      </c>
      <c r="D23" s="4" t="s">
        <v>1702</v>
      </c>
      <c r="E23" s="4" t="s">
        <v>1702</v>
      </c>
      <c r="F23" s="4" t="s">
        <v>1702</v>
      </c>
      <c r="G23" s="4" t="s">
        <v>973</v>
      </c>
      <c r="H23" s="4" t="s">
        <v>973</v>
      </c>
      <c r="I23" s="4" t="s">
        <v>973</v>
      </c>
      <c r="J23" s="4" t="s">
        <v>973</v>
      </c>
      <c r="K23" s="4" t="s">
        <v>66</v>
      </c>
      <c r="L23" s="4" t="s">
        <v>66</v>
      </c>
      <c r="M23" s="4" t="s">
        <v>66</v>
      </c>
      <c r="N23" s="4" t="s">
        <v>66</v>
      </c>
      <c r="O23" s="4" t="s">
        <v>66</v>
      </c>
      <c r="P23" s="4" t="s">
        <v>66</v>
      </c>
    </row>
    <row r="24" spans="2:16" ht="27" customHeight="1" x14ac:dyDescent="0.25">
      <c r="B24" s="33" t="s">
        <v>1704</v>
      </c>
      <c r="C24" s="4" t="s">
        <v>1705</v>
      </c>
      <c r="D24" s="4" t="s">
        <v>1705</v>
      </c>
      <c r="E24" s="4" t="s">
        <v>1705</v>
      </c>
      <c r="F24" s="4" t="s">
        <v>1705</v>
      </c>
      <c r="G24" s="4" t="s">
        <v>973</v>
      </c>
      <c r="H24" s="4" t="s">
        <v>973</v>
      </c>
      <c r="I24" s="4" t="s">
        <v>973</v>
      </c>
      <c r="J24" s="4" t="s">
        <v>973</v>
      </c>
      <c r="K24" s="4" t="s">
        <v>66</v>
      </c>
      <c r="L24" s="4" t="s">
        <v>66</v>
      </c>
      <c r="M24" s="4" t="s">
        <v>66</v>
      </c>
      <c r="N24" s="4" t="s">
        <v>66</v>
      </c>
      <c r="O24" s="4" t="s">
        <v>66</v>
      </c>
      <c r="P24" s="4" t="s">
        <v>66</v>
      </c>
    </row>
    <row r="25" spans="2:16" ht="27" customHeight="1" x14ac:dyDescent="0.25">
      <c r="B25" s="3" t="s">
        <v>1268</v>
      </c>
      <c r="C25" s="3" t="s">
        <v>1268</v>
      </c>
      <c r="D25" s="3" t="s">
        <v>1268</v>
      </c>
      <c r="E25" s="3" t="s">
        <v>1268</v>
      </c>
      <c r="F25" s="3" t="s">
        <v>1268</v>
      </c>
      <c r="G25" s="3" t="s">
        <v>1268</v>
      </c>
      <c r="H25" s="3" t="s">
        <v>1268</v>
      </c>
      <c r="I25" s="3" t="s">
        <v>1268</v>
      </c>
      <c r="J25" s="3" t="s">
        <v>1268</v>
      </c>
      <c r="K25" s="3" t="s">
        <v>1268</v>
      </c>
      <c r="L25" s="3" t="s">
        <v>1268</v>
      </c>
      <c r="M25" s="3" t="s">
        <v>1268</v>
      </c>
      <c r="N25" s="3" t="s">
        <v>1268</v>
      </c>
      <c r="O25" s="3" t="s">
        <v>1268</v>
      </c>
      <c r="P25" s="3" t="s">
        <v>1268</v>
      </c>
    </row>
    <row r="26" spans="2:16" ht="27" customHeight="1" x14ac:dyDescent="0.25">
      <c r="B26" s="33" t="s">
        <v>1693</v>
      </c>
      <c r="C26" s="4" t="s">
        <v>971</v>
      </c>
      <c r="D26" s="4" t="s">
        <v>971</v>
      </c>
      <c r="E26" s="4" t="s">
        <v>971</v>
      </c>
      <c r="F26" s="4" t="s">
        <v>971</v>
      </c>
      <c r="G26" s="4" t="s">
        <v>971</v>
      </c>
      <c r="H26" s="4" t="s">
        <v>971</v>
      </c>
      <c r="I26" s="4" t="s">
        <v>971</v>
      </c>
      <c r="J26" s="4" t="s">
        <v>971</v>
      </c>
      <c r="K26" s="4" t="s">
        <v>971</v>
      </c>
      <c r="L26" s="4" t="s">
        <v>971</v>
      </c>
      <c r="M26" s="4" t="s">
        <v>971</v>
      </c>
      <c r="N26" s="4" t="s">
        <v>971</v>
      </c>
      <c r="O26" s="4" t="s">
        <v>971</v>
      </c>
      <c r="P26" s="4" t="s">
        <v>971</v>
      </c>
    </row>
    <row r="27" spans="2:16" ht="27" customHeight="1" x14ac:dyDescent="0.25">
      <c r="B27" s="33" t="s">
        <v>1695</v>
      </c>
      <c r="C27" s="4" t="s">
        <v>977</v>
      </c>
      <c r="D27" s="4" t="s">
        <v>977</v>
      </c>
      <c r="E27" s="4" t="s">
        <v>977</v>
      </c>
      <c r="F27" s="4" t="s">
        <v>977</v>
      </c>
      <c r="G27" s="4" t="s">
        <v>977</v>
      </c>
      <c r="H27" s="4" t="s">
        <v>977</v>
      </c>
      <c r="I27" s="4" t="s">
        <v>977</v>
      </c>
      <c r="J27" s="4" t="s">
        <v>977</v>
      </c>
      <c r="K27" s="4" t="s">
        <v>977</v>
      </c>
      <c r="L27" s="4" t="s">
        <v>977</v>
      </c>
      <c r="M27" s="4" t="s">
        <v>977</v>
      </c>
      <c r="N27" s="4" t="s">
        <v>977</v>
      </c>
      <c r="O27" s="4" t="s">
        <v>977</v>
      </c>
      <c r="P27" s="4" t="s">
        <v>977</v>
      </c>
    </row>
    <row r="28" spans="2:16" ht="27" customHeight="1" x14ac:dyDescent="0.25">
      <c r="B28" s="33" t="s">
        <v>1697</v>
      </c>
      <c r="C28" s="4" t="s">
        <v>981</v>
      </c>
      <c r="D28" s="4" t="s">
        <v>981</v>
      </c>
      <c r="E28" s="4" t="s">
        <v>981</v>
      </c>
      <c r="F28" s="4" t="s">
        <v>981</v>
      </c>
      <c r="G28" s="4" t="s">
        <v>981</v>
      </c>
      <c r="H28" s="4" t="s">
        <v>981</v>
      </c>
      <c r="I28" s="4" t="s">
        <v>981</v>
      </c>
      <c r="J28" s="4" t="s">
        <v>981</v>
      </c>
      <c r="K28" s="4" t="s">
        <v>981</v>
      </c>
      <c r="L28" s="4" t="s">
        <v>981</v>
      </c>
      <c r="M28" s="4" t="s">
        <v>981</v>
      </c>
      <c r="N28" s="4" t="s">
        <v>981</v>
      </c>
      <c r="O28" s="4" t="s">
        <v>981</v>
      </c>
      <c r="P28" s="4" t="s">
        <v>981</v>
      </c>
    </row>
    <row r="29" spans="2:16" ht="27" customHeight="1" x14ac:dyDescent="0.25">
      <c r="B29" s="33" t="s">
        <v>1700</v>
      </c>
      <c r="C29" s="4" t="s">
        <v>986</v>
      </c>
      <c r="D29" s="4" t="s">
        <v>986</v>
      </c>
      <c r="E29" s="4" t="s">
        <v>986</v>
      </c>
      <c r="F29" s="4" t="s">
        <v>986</v>
      </c>
      <c r="G29" s="4" t="s">
        <v>986</v>
      </c>
      <c r="H29" s="4" t="s">
        <v>986</v>
      </c>
      <c r="I29" s="4" t="s">
        <v>986</v>
      </c>
      <c r="J29" s="4" t="s">
        <v>986</v>
      </c>
      <c r="K29" s="4" t="s">
        <v>986</v>
      </c>
      <c r="L29" s="4" t="s">
        <v>986</v>
      </c>
      <c r="M29" s="4" t="s">
        <v>986</v>
      </c>
      <c r="N29" s="4" t="s">
        <v>986</v>
      </c>
      <c r="O29" s="4" t="s">
        <v>986</v>
      </c>
      <c r="P29" s="4" t="s">
        <v>986</v>
      </c>
    </row>
    <row r="30" spans="2:16" ht="27" customHeight="1" x14ac:dyDescent="0.25">
      <c r="B30" s="33" t="s">
        <v>1701</v>
      </c>
      <c r="C30" s="4" t="s">
        <v>990</v>
      </c>
      <c r="D30" s="4" t="s">
        <v>990</v>
      </c>
      <c r="E30" s="4" t="s">
        <v>990</v>
      </c>
      <c r="F30" s="4" t="s">
        <v>990</v>
      </c>
      <c r="G30" s="4" t="s">
        <v>990</v>
      </c>
      <c r="H30" s="4" t="s">
        <v>990</v>
      </c>
      <c r="I30" s="4" t="s">
        <v>990</v>
      </c>
      <c r="J30" s="4" t="s">
        <v>990</v>
      </c>
      <c r="K30" s="4" t="s">
        <v>990</v>
      </c>
      <c r="L30" s="4" t="s">
        <v>990</v>
      </c>
      <c r="M30" s="4" t="s">
        <v>990</v>
      </c>
      <c r="N30" s="4" t="s">
        <v>990</v>
      </c>
      <c r="O30" s="4" t="s">
        <v>990</v>
      </c>
      <c r="P30" s="4" t="s">
        <v>990</v>
      </c>
    </row>
    <row r="31" spans="2:16" ht="27" customHeight="1" x14ac:dyDescent="0.25">
      <c r="B31" s="33" t="s">
        <v>1704</v>
      </c>
      <c r="C31" s="4" t="s">
        <v>995</v>
      </c>
      <c r="D31" s="4" t="s">
        <v>995</v>
      </c>
      <c r="E31" s="4" t="s">
        <v>995</v>
      </c>
      <c r="F31" s="4" t="s">
        <v>995</v>
      </c>
      <c r="G31" s="4" t="s">
        <v>995</v>
      </c>
      <c r="H31" s="4" t="s">
        <v>995</v>
      </c>
      <c r="I31" s="4" t="s">
        <v>995</v>
      </c>
      <c r="J31" s="4" t="s">
        <v>995</v>
      </c>
      <c r="K31" s="4" t="s">
        <v>995</v>
      </c>
      <c r="L31" s="4" t="s">
        <v>995</v>
      </c>
      <c r="M31" s="4" t="s">
        <v>995</v>
      </c>
      <c r="N31" s="4" t="s">
        <v>995</v>
      </c>
      <c r="O31" s="4" t="s">
        <v>995</v>
      </c>
      <c r="P31" s="4" t="s">
        <v>995</v>
      </c>
    </row>
    <row r="33" spans="2:16" ht="34.5" customHeight="1" x14ac:dyDescent="0.25">
      <c r="B33" s="13" t="s">
        <v>4</v>
      </c>
      <c r="C33" s="13"/>
      <c r="D33" s="13"/>
      <c r="E33" s="13"/>
      <c r="F33" s="13"/>
      <c r="G33" s="13"/>
      <c r="H33" s="13"/>
      <c r="I33" s="13"/>
      <c r="J33" s="13"/>
      <c r="K33" s="13"/>
      <c r="L33" s="13"/>
      <c r="M33" s="13"/>
      <c r="N33" s="13"/>
      <c r="O33" s="13"/>
      <c r="P33" s="13"/>
    </row>
    <row r="35" spans="2:16" x14ac:dyDescent="0.25">
      <c r="B35" s="2" t="s">
        <v>5</v>
      </c>
      <c r="C35" s="1"/>
      <c r="D35" s="1" t="s">
        <v>968</v>
      </c>
      <c r="E35" s="1"/>
      <c r="F35" s="1"/>
      <c r="G35" s="1"/>
      <c r="H35" s="1"/>
      <c r="I35" s="1"/>
      <c r="J35" s="1"/>
      <c r="K35" s="1"/>
      <c r="L35" s="1"/>
      <c r="M35" s="1"/>
      <c r="N35" s="1"/>
      <c r="O35" s="1"/>
      <c r="P35" s="1"/>
    </row>
    <row r="36" spans="2:16" x14ac:dyDescent="0.25">
      <c r="B36" s="2" t="s">
        <v>7</v>
      </c>
      <c r="C36" s="1"/>
      <c r="D36" s="1" t="s">
        <v>149</v>
      </c>
      <c r="E36" s="1"/>
      <c r="F36" s="1"/>
      <c r="G36" s="1"/>
      <c r="H36" s="1"/>
      <c r="I36" s="1"/>
      <c r="J36" s="1"/>
      <c r="K36" s="1"/>
      <c r="L36" s="1"/>
      <c r="M36" s="1"/>
      <c r="N36" s="1"/>
      <c r="O36" s="1"/>
      <c r="P36" s="1"/>
    </row>
    <row r="37" spans="2:16" x14ac:dyDescent="0.25">
      <c r="B37" s="2" t="s">
        <v>9</v>
      </c>
      <c r="C37" s="1"/>
      <c r="D37" s="1" t="s">
        <v>969</v>
      </c>
      <c r="E37" s="1"/>
      <c r="F37" s="1"/>
      <c r="G37" s="1"/>
      <c r="H37" s="1"/>
      <c r="I37" s="1"/>
      <c r="J37" s="1"/>
      <c r="K37" s="1"/>
      <c r="L37" s="1"/>
      <c r="M37" s="1"/>
      <c r="N37" s="1"/>
      <c r="O37" s="1"/>
      <c r="P37" s="1"/>
    </row>
    <row r="38" spans="2:16" x14ac:dyDescent="0.25">
      <c r="B38" s="2" t="s">
        <v>11</v>
      </c>
      <c r="C38" s="1"/>
      <c r="D38" s="1" t="s">
        <v>970</v>
      </c>
      <c r="E38" s="1"/>
      <c r="F38" s="1"/>
      <c r="G38" s="1"/>
      <c r="H38" s="1"/>
      <c r="I38" s="1"/>
      <c r="J38" s="1"/>
      <c r="K38" s="1"/>
      <c r="L38" s="1"/>
      <c r="M38" s="1"/>
      <c r="N38" s="1"/>
      <c r="O38" s="1"/>
      <c r="P38" s="1"/>
    </row>
    <row r="39" spans="2:16" x14ac:dyDescent="0.25">
      <c r="B39" s="2" t="s">
        <v>13</v>
      </c>
      <c r="C39" s="1"/>
      <c r="D39" s="1" t="s">
        <v>971</v>
      </c>
      <c r="E39" s="1"/>
      <c r="F39" s="1"/>
      <c r="G39" s="1"/>
      <c r="H39" s="1"/>
      <c r="I39" s="1"/>
      <c r="J39" s="1"/>
      <c r="K39" s="1"/>
      <c r="L39" s="1"/>
      <c r="M39" s="1"/>
      <c r="N39" s="1"/>
      <c r="O39" s="1"/>
      <c r="P39" s="1"/>
    </row>
    <row r="40" spans="2:16" x14ac:dyDescent="0.25">
      <c r="B40" s="2" t="s">
        <v>15</v>
      </c>
      <c r="C40" s="1"/>
      <c r="D40" s="1"/>
      <c r="E40" s="1"/>
      <c r="F40" s="1"/>
      <c r="G40" s="1"/>
      <c r="H40" s="1"/>
      <c r="I40" s="1"/>
      <c r="J40" s="1"/>
      <c r="K40" s="1"/>
      <c r="L40" s="1"/>
      <c r="M40" s="1"/>
      <c r="N40" s="1"/>
      <c r="O40" s="1"/>
      <c r="P40" s="1"/>
    </row>
    <row r="41" spans="2:16" x14ac:dyDescent="0.25">
      <c r="B41" s="2" t="s">
        <v>16</v>
      </c>
      <c r="C41" s="1"/>
      <c r="D41" s="1"/>
      <c r="E41" s="1"/>
      <c r="F41" s="1"/>
      <c r="G41" s="1"/>
      <c r="H41" s="1"/>
      <c r="I41" s="1"/>
      <c r="J41" s="1"/>
      <c r="K41" s="1"/>
      <c r="L41" s="1"/>
      <c r="M41" s="1"/>
      <c r="N41" s="1"/>
      <c r="O41" s="1"/>
      <c r="P41" s="1"/>
    </row>
    <row r="42" spans="2:16" x14ac:dyDescent="0.25">
      <c r="B42" s="2" t="s">
        <v>17</v>
      </c>
      <c r="C42" s="1"/>
      <c r="D42" s="1"/>
      <c r="E42" s="1"/>
      <c r="F42" s="1"/>
      <c r="G42" s="1"/>
      <c r="H42" s="1"/>
      <c r="I42" s="1"/>
      <c r="J42" s="1"/>
      <c r="K42" s="1"/>
      <c r="L42" s="1"/>
      <c r="M42" s="1"/>
      <c r="N42" s="1"/>
      <c r="O42" s="1"/>
      <c r="P42" s="1"/>
    </row>
    <row r="43" spans="2:16" x14ac:dyDescent="0.25">
      <c r="B43" s="2" t="s">
        <v>18</v>
      </c>
      <c r="C43" s="1"/>
      <c r="D43" s="1" t="s">
        <v>972</v>
      </c>
      <c r="E43" s="1"/>
      <c r="F43" s="1"/>
      <c r="G43" s="1"/>
      <c r="H43" s="1"/>
      <c r="I43" s="1"/>
      <c r="J43" s="1"/>
      <c r="K43" s="1"/>
      <c r="L43" s="1"/>
      <c r="M43" s="1"/>
      <c r="N43" s="1"/>
      <c r="O43" s="1"/>
      <c r="P43" s="1"/>
    </row>
    <row r="44" spans="2:16" x14ac:dyDescent="0.25">
      <c r="B44" s="2" t="s">
        <v>20</v>
      </c>
      <c r="C44" s="1"/>
      <c r="D44" s="1">
        <v>96</v>
      </c>
      <c r="E44" s="1"/>
      <c r="F44" s="1"/>
      <c r="G44" s="1"/>
      <c r="H44" s="1"/>
      <c r="I44" s="1"/>
      <c r="J44" s="1"/>
      <c r="K44" s="1"/>
      <c r="L44" s="1"/>
      <c r="M44" s="1"/>
      <c r="N44" s="1"/>
      <c r="O44" s="1"/>
      <c r="P44" s="1"/>
    </row>
    <row r="45" spans="2:16" x14ac:dyDescent="0.25">
      <c r="B45" s="2" t="s">
        <v>21</v>
      </c>
      <c r="C45" s="1"/>
      <c r="D45" s="1">
        <v>3</v>
      </c>
      <c r="E45" s="1"/>
      <c r="F45" s="1"/>
      <c r="G45" s="1"/>
      <c r="H45" s="1"/>
      <c r="I45" s="1"/>
      <c r="J45" s="1"/>
      <c r="K45" s="1"/>
      <c r="L45" s="1"/>
      <c r="M45" s="1"/>
      <c r="N45" s="1"/>
      <c r="O45" s="1"/>
      <c r="P45" s="1"/>
    </row>
    <row r="46" spans="2:16" x14ac:dyDescent="0.25">
      <c r="B46" s="2" t="s">
        <v>22</v>
      </c>
      <c r="C46" s="1"/>
      <c r="D46" s="1">
        <v>100</v>
      </c>
      <c r="E46" s="1"/>
      <c r="F46" s="1"/>
      <c r="G46" s="1"/>
      <c r="H46" s="1"/>
      <c r="I46" s="1"/>
      <c r="J46" s="1"/>
      <c r="K46" s="1"/>
      <c r="L46" s="1"/>
      <c r="M46" s="1"/>
      <c r="N46" s="1"/>
      <c r="O46" s="1"/>
      <c r="P46" s="1"/>
    </row>
    <row r="47" spans="2:16" x14ac:dyDescent="0.25">
      <c r="B47" s="2" t="s">
        <v>23</v>
      </c>
      <c r="C47" s="1"/>
      <c r="D47" s="1" t="s">
        <v>49</v>
      </c>
      <c r="E47" s="1"/>
      <c r="F47" s="1"/>
      <c r="G47" s="1"/>
      <c r="H47" s="1"/>
      <c r="I47" s="1"/>
      <c r="J47" s="1"/>
      <c r="K47" s="1"/>
      <c r="L47" s="1"/>
      <c r="M47" s="1"/>
      <c r="N47" s="1"/>
      <c r="O47" s="1"/>
      <c r="P47" s="1"/>
    </row>
    <row r="48" spans="2:16" x14ac:dyDescent="0.25">
      <c r="B48" s="2" t="s">
        <v>25</v>
      </c>
      <c r="C48" s="1"/>
      <c r="D48" s="1" t="s">
        <v>26</v>
      </c>
      <c r="E48" s="1"/>
      <c r="F48" s="1"/>
      <c r="G48" s="1"/>
      <c r="H48" s="1"/>
      <c r="I48" s="1"/>
      <c r="J48" s="1"/>
      <c r="K48" s="1"/>
      <c r="L48" s="1"/>
      <c r="M48" s="1"/>
      <c r="N48" s="1"/>
      <c r="O48" s="1"/>
      <c r="P48" s="1"/>
    </row>
    <row r="49" spans="2:16" x14ac:dyDescent="0.25">
      <c r="B49" s="2" t="s">
        <v>27</v>
      </c>
      <c r="C49" s="1"/>
      <c r="D49" s="1" t="s">
        <v>1269</v>
      </c>
      <c r="E49" s="1"/>
      <c r="F49" s="1"/>
      <c r="G49" s="1"/>
      <c r="H49" s="1"/>
      <c r="I49" s="1"/>
      <c r="J49" s="1"/>
      <c r="K49" s="1"/>
      <c r="L49" s="1"/>
      <c r="M49" s="1"/>
      <c r="N49" s="1"/>
      <c r="O49" s="1"/>
      <c r="P49" s="1"/>
    </row>
    <row r="50" spans="2:16" x14ac:dyDescent="0.25">
      <c r="B50" s="2" t="s">
        <v>29</v>
      </c>
      <c r="C50" s="1"/>
      <c r="D50" s="1"/>
      <c r="E50" s="1"/>
      <c r="F50" s="1"/>
      <c r="G50" s="1"/>
      <c r="H50" s="1"/>
      <c r="I50" s="1"/>
      <c r="J50" s="1"/>
      <c r="K50" s="1"/>
      <c r="L50" s="1"/>
      <c r="M50" s="1"/>
      <c r="N50" s="1"/>
      <c r="O50" s="1"/>
      <c r="P50" s="1"/>
    </row>
    <row r="51" spans="2:16" x14ac:dyDescent="0.25">
      <c r="B51" s="2" t="s">
        <v>30</v>
      </c>
      <c r="C51" s="1"/>
      <c r="D51" s="1" t="s">
        <v>66</v>
      </c>
      <c r="E51" s="1"/>
      <c r="F51" s="1"/>
      <c r="G51" s="1"/>
      <c r="H51" s="1"/>
      <c r="I51" s="1"/>
      <c r="J51" s="1"/>
      <c r="K51" s="1"/>
      <c r="L51" s="1"/>
      <c r="M51" s="1"/>
      <c r="N51" s="1"/>
      <c r="O51" s="1"/>
      <c r="P51" s="1"/>
    </row>
    <row r="52" spans="2:16" x14ac:dyDescent="0.25">
      <c r="B52" s="2" t="s">
        <v>32</v>
      </c>
      <c r="C52" s="1"/>
      <c r="D52" s="1" t="s">
        <v>973</v>
      </c>
      <c r="E52" s="1"/>
      <c r="F52" s="1"/>
      <c r="G52" s="1"/>
      <c r="H52" s="1"/>
      <c r="I52" s="1"/>
      <c r="J52" s="1"/>
      <c r="K52" s="1"/>
      <c r="L52" s="1"/>
      <c r="M52" s="1"/>
      <c r="N52" s="1"/>
      <c r="O52" s="1"/>
      <c r="P52" s="1"/>
    </row>
    <row r="53" spans="2:16" x14ac:dyDescent="0.25">
      <c r="B53" s="2" t="s">
        <v>34</v>
      </c>
      <c r="C53" s="1"/>
      <c r="D53" s="1" t="s">
        <v>974</v>
      </c>
      <c r="E53" s="1"/>
      <c r="F53" s="1"/>
      <c r="G53" s="1"/>
      <c r="H53" s="1"/>
      <c r="I53" s="1"/>
      <c r="J53" s="1"/>
      <c r="K53" s="1"/>
      <c r="L53" s="1"/>
      <c r="M53" s="1"/>
      <c r="N53" s="1"/>
      <c r="O53" s="1"/>
      <c r="P53" s="1"/>
    </row>
    <row r="55" spans="2:16" x14ac:dyDescent="0.25">
      <c r="B55" s="2" t="s">
        <v>5</v>
      </c>
      <c r="C55" s="1"/>
      <c r="D55" s="1" t="s">
        <v>968</v>
      </c>
      <c r="E55" s="1"/>
      <c r="F55" s="1"/>
      <c r="G55" s="1"/>
      <c r="H55" s="1"/>
      <c r="I55" s="1"/>
      <c r="J55" s="1"/>
      <c r="K55" s="1"/>
      <c r="L55" s="1"/>
      <c r="M55" s="1"/>
      <c r="N55" s="1"/>
      <c r="O55" s="1"/>
      <c r="P55" s="1"/>
    </row>
    <row r="56" spans="2:16" x14ac:dyDescent="0.25">
      <c r="B56" s="2" t="s">
        <v>7</v>
      </c>
      <c r="C56" s="1"/>
      <c r="D56" s="1" t="s">
        <v>149</v>
      </c>
      <c r="E56" s="1"/>
      <c r="F56" s="1"/>
      <c r="G56" s="1"/>
      <c r="H56" s="1"/>
      <c r="I56" s="1"/>
      <c r="J56" s="1"/>
      <c r="K56" s="1"/>
      <c r="L56" s="1"/>
      <c r="M56" s="1"/>
      <c r="N56" s="1"/>
      <c r="O56" s="1"/>
      <c r="P56" s="1"/>
    </row>
    <row r="57" spans="2:16" x14ac:dyDescent="0.25">
      <c r="B57" s="2" t="s">
        <v>9</v>
      </c>
      <c r="C57" s="1"/>
      <c r="D57" s="1" t="s">
        <v>975</v>
      </c>
      <c r="E57" s="1"/>
      <c r="F57" s="1"/>
      <c r="G57" s="1"/>
      <c r="H57" s="1"/>
      <c r="I57" s="1"/>
      <c r="J57" s="1"/>
      <c r="K57" s="1"/>
      <c r="L57" s="1"/>
      <c r="M57" s="1"/>
      <c r="N57" s="1"/>
      <c r="O57" s="1"/>
      <c r="P57" s="1"/>
    </row>
    <row r="58" spans="2:16" x14ac:dyDescent="0.25">
      <c r="B58" s="2" t="s">
        <v>11</v>
      </c>
      <c r="C58" s="1"/>
      <c r="D58" s="1" t="s">
        <v>976</v>
      </c>
      <c r="E58" s="1"/>
      <c r="F58" s="1"/>
      <c r="G58" s="1"/>
      <c r="H58" s="1"/>
      <c r="I58" s="1"/>
      <c r="J58" s="1"/>
      <c r="K58" s="1"/>
      <c r="L58" s="1"/>
      <c r="M58" s="1"/>
      <c r="N58" s="1"/>
      <c r="O58" s="1"/>
      <c r="P58" s="1"/>
    </row>
    <row r="59" spans="2:16" x14ac:dyDescent="0.25">
      <c r="B59" s="2" t="s">
        <v>13</v>
      </c>
      <c r="C59" s="1"/>
      <c r="D59" s="1" t="s">
        <v>977</v>
      </c>
      <c r="E59" s="1"/>
      <c r="F59" s="1"/>
      <c r="G59" s="1"/>
      <c r="H59" s="1"/>
      <c r="I59" s="1"/>
      <c r="J59" s="1"/>
      <c r="K59" s="1"/>
      <c r="L59" s="1"/>
      <c r="M59" s="1"/>
      <c r="N59" s="1"/>
      <c r="O59" s="1"/>
      <c r="P59" s="1"/>
    </row>
    <row r="60" spans="2:16" x14ac:dyDescent="0.25">
      <c r="B60" s="2" t="s">
        <v>15</v>
      </c>
      <c r="C60" s="1"/>
      <c r="D60" s="1"/>
      <c r="E60" s="1"/>
      <c r="F60" s="1"/>
      <c r="G60" s="1"/>
      <c r="H60" s="1"/>
      <c r="I60" s="1"/>
      <c r="J60" s="1"/>
      <c r="K60" s="1"/>
      <c r="L60" s="1"/>
      <c r="M60" s="1"/>
      <c r="N60" s="1"/>
      <c r="O60" s="1"/>
      <c r="P60" s="1"/>
    </row>
    <row r="61" spans="2:16" x14ac:dyDescent="0.25">
      <c r="B61" s="2" t="s">
        <v>16</v>
      </c>
      <c r="C61" s="1"/>
      <c r="D61" s="1"/>
      <c r="E61" s="1"/>
      <c r="F61" s="1"/>
      <c r="G61" s="1"/>
      <c r="H61" s="1"/>
      <c r="I61" s="1"/>
      <c r="J61" s="1"/>
      <c r="K61" s="1"/>
      <c r="L61" s="1"/>
      <c r="M61" s="1"/>
      <c r="N61" s="1"/>
      <c r="O61" s="1"/>
      <c r="P61" s="1"/>
    </row>
    <row r="62" spans="2:16" x14ac:dyDescent="0.25">
      <c r="B62" s="2" t="s">
        <v>17</v>
      </c>
      <c r="C62" s="1"/>
      <c r="D62" s="1"/>
      <c r="E62" s="1"/>
      <c r="F62" s="1"/>
      <c r="G62" s="1"/>
      <c r="H62" s="1"/>
      <c r="I62" s="1"/>
      <c r="J62" s="1"/>
      <c r="K62" s="1"/>
      <c r="L62" s="1"/>
      <c r="M62" s="1"/>
      <c r="N62" s="1"/>
      <c r="O62" s="1"/>
      <c r="P62" s="1"/>
    </row>
    <row r="63" spans="2:16" x14ac:dyDescent="0.25">
      <c r="B63" s="2" t="s">
        <v>18</v>
      </c>
      <c r="C63" s="1"/>
      <c r="D63" s="1" t="s">
        <v>978</v>
      </c>
      <c r="E63" s="1"/>
      <c r="F63" s="1"/>
      <c r="G63" s="1"/>
      <c r="H63" s="1"/>
      <c r="I63" s="1"/>
      <c r="J63" s="1"/>
      <c r="K63" s="1"/>
      <c r="L63" s="1"/>
      <c r="M63" s="1"/>
      <c r="N63" s="1"/>
      <c r="O63" s="1"/>
      <c r="P63" s="1"/>
    </row>
    <row r="64" spans="2:16" x14ac:dyDescent="0.25">
      <c r="B64" s="2" t="s">
        <v>20</v>
      </c>
      <c r="C64" s="1"/>
      <c r="D64" s="1">
        <v>96</v>
      </c>
      <c r="E64" s="1"/>
      <c r="F64" s="1"/>
      <c r="G64" s="1"/>
      <c r="H64" s="1"/>
      <c r="I64" s="1"/>
      <c r="J64" s="1"/>
      <c r="K64" s="1"/>
      <c r="L64" s="1"/>
      <c r="M64" s="1"/>
      <c r="N64" s="1"/>
      <c r="O64" s="1"/>
      <c r="P64" s="1"/>
    </row>
    <row r="65" spans="2:16" x14ac:dyDescent="0.25">
      <c r="B65" s="2" t="s">
        <v>21</v>
      </c>
      <c r="C65" s="1"/>
      <c r="D65" s="1">
        <v>3</v>
      </c>
      <c r="E65" s="1"/>
      <c r="F65" s="1"/>
      <c r="G65" s="1"/>
      <c r="H65" s="1"/>
      <c r="I65" s="1"/>
      <c r="J65" s="1"/>
      <c r="K65" s="1"/>
      <c r="L65" s="1"/>
      <c r="M65" s="1"/>
      <c r="N65" s="1"/>
      <c r="O65" s="1"/>
      <c r="P65" s="1"/>
    </row>
    <row r="66" spans="2:16" x14ac:dyDescent="0.25">
      <c r="B66" s="2" t="s">
        <v>22</v>
      </c>
      <c r="C66" s="1"/>
      <c r="D66" s="1">
        <v>100</v>
      </c>
      <c r="E66" s="1"/>
      <c r="F66" s="1"/>
      <c r="G66" s="1"/>
      <c r="H66" s="1"/>
      <c r="I66" s="1"/>
      <c r="J66" s="1"/>
      <c r="K66" s="1"/>
      <c r="L66" s="1"/>
      <c r="M66" s="1"/>
      <c r="N66" s="1"/>
      <c r="O66" s="1"/>
      <c r="P66" s="1"/>
    </row>
    <row r="67" spans="2:16" x14ac:dyDescent="0.25">
      <c r="B67" s="2" t="s">
        <v>23</v>
      </c>
      <c r="C67" s="1"/>
      <c r="D67" s="1" t="s">
        <v>49</v>
      </c>
      <c r="E67" s="1"/>
      <c r="F67" s="1"/>
      <c r="G67" s="1"/>
      <c r="H67" s="1"/>
      <c r="I67" s="1"/>
      <c r="J67" s="1"/>
      <c r="K67" s="1"/>
      <c r="L67" s="1"/>
      <c r="M67" s="1"/>
      <c r="N67" s="1"/>
      <c r="O67" s="1"/>
      <c r="P67" s="1"/>
    </row>
    <row r="68" spans="2:16" x14ac:dyDescent="0.25">
      <c r="B68" s="2" t="s">
        <v>25</v>
      </c>
      <c r="C68" s="1"/>
      <c r="D68" s="1" t="s">
        <v>26</v>
      </c>
      <c r="E68" s="1"/>
      <c r="F68" s="1"/>
      <c r="G68" s="1"/>
      <c r="H68" s="1"/>
      <c r="I68" s="1"/>
      <c r="J68" s="1"/>
      <c r="K68" s="1"/>
      <c r="L68" s="1"/>
      <c r="M68" s="1"/>
      <c r="N68" s="1"/>
      <c r="O68" s="1"/>
      <c r="P68" s="1"/>
    </row>
    <row r="69" spans="2:16" x14ac:dyDescent="0.25">
      <c r="B69" s="2" t="s">
        <v>27</v>
      </c>
      <c r="C69" s="1"/>
      <c r="D69" s="1" t="s">
        <v>1269</v>
      </c>
      <c r="E69" s="1"/>
      <c r="F69" s="1"/>
      <c r="G69" s="1"/>
      <c r="H69" s="1"/>
      <c r="I69" s="1"/>
      <c r="J69" s="1"/>
      <c r="K69" s="1"/>
      <c r="L69" s="1"/>
      <c r="M69" s="1"/>
      <c r="N69" s="1"/>
      <c r="O69" s="1"/>
      <c r="P69" s="1"/>
    </row>
    <row r="70" spans="2:16" x14ac:dyDescent="0.25">
      <c r="B70" s="2" t="s">
        <v>29</v>
      </c>
      <c r="C70" s="1"/>
      <c r="D70" s="1"/>
      <c r="E70" s="1"/>
      <c r="F70" s="1"/>
      <c r="G70" s="1"/>
      <c r="H70" s="1"/>
      <c r="I70" s="1"/>
      <c r="J70" s="1"/>
      <c r="K70" s="1"/>
      <c r="L70" s="1"/>
      <c r="M70" s="1"/>
      <c r="N70" s="1"/>
      <c r="O70" s="1"/>
      <c r="P70" s="1"/>
    </row>
    <row r="71" spans="2:16" x14ac:dyDescent="0.25">
      <c r="B71" s="2" t="s">
        <v>30</v>
      </c>
      <c r="C71" s="1"/>
      <c r="D71" s="1" t="s">
        <v>66</v>
      </c>
      <c r="E71" s="1"/>
      <c r="F71" s="1"/>
      <c r="G71" s="1"/>
      <c r="H71" s="1"/>
      <c r="I71" s="1"/>
      <c r="J71" s="1"/>
      <c r="K71" s="1"/>
      <c r="L71" s="1"/>
      <c r="M71" s="1"/>
      <c r="N71" s="1"/>
      <c r="O71" s="1"/>
      <c r="P71" s="1"/>
    </row>
    <row r="72" spans="2:16" x14ac:dyDescent="0.25">
      <c r="B72" s="2" t="s">
        <v>32</v>
      </c>
      <c r="C72" s="1"/>
      <c r="D72" s="1" t="s">
        <v>973</v>
      </c>
      <c r="E72" s="1"/>
      <c r="F72" s="1"/>
      <c r="G72" s="1"/>
      <c r="H72" s="1"/>
      <c r="I72" s="1"/>
      <c r="J72" s="1"/>
      <c r="K72" s="1"/>
      <c r="L72" s="1"/>
      <c r="M72" s="1"/>
      <c r="N72" s="1"/>
      <c r="O72" s="1"/>
      <c r="P72" s="1"/>
    </row>
    <row r="73" spans="2:16" x14ac:dyDescent="0.25">
      <c r="B73" s="2" t="s">
        <v>34</v>
      </c>
      <c r="C73" s="1"/>
      <c r="D73" s="1" t="s">
        <v>974</v>
      </c>
      <c r="E73" s="1"/>
      <c r="F73" s="1"/>
      <c r="G73" s="1"/>
      <c r="H73" s="1"/>
      <c r="I73" s="1"/>
      <c r="J73" s="1"/>
      <c r="K73" s="1"/>
      <c r="L73" s="1"/>
      <c r="M73" s="1"/>
      <c r="N73" s="1"/>
      <c r="O73" s="1"/>
      <c r="P73" s="1"/>
    </row>
    <row r="75" spans="2:16" x14ac:dyDescent="0.25">
      <c r="B75" s="2" t="s">
        <v>5</v>
      </c>
      <c r="C75" s="1"/>
      <c r="D75" s="1" t="s">
        <v>968</v>
      </c>
      <c r="E75" s="1"/>
      <c r="F75" s="1"/>
      <c r="G75" s="1"/>
      <c r="H75" s="1"/>
      <c r="I75" s="1"/>
      <c r="J75" s="1"/>
      <c r="K75" s="1"/>
      <c r="L75" s="1"/>
      <c r="M75" s="1"/>
      <c r="N75" s="1"/>
      <c r="O75" s="1"/>
      <c r="P75" s="1"/>
    </row>
    <row r="76" spans="2:16" x14ac:dyDescent="0.25">
      <c r="B76" s="2" t="s">
        <v>7</v>
      </c>
      <c r="C76" s="1"/>
      <c r="D76" s="1" t="s">
        <v>149</v>
      </c>
      <c r="E76" s="1"/>
      <c r="F76" s="1"/>
      <c r="G76" s="1"/>
      <c r="H76" s="1"/>
      <c r="I76" s="1"/>
      <c r="J76" s="1"/>
      <c r="K76" s="1"/>
      <c r="L76" s="1"/>
      <c r="M76" s="1"/>
      <c r="N76" s="1"/>
      <c r="O76" s="1"/>
      <c r="P76" s="1"/>
    </row>
    <row r="77" spans="2:16" x14ac:dyDescent="0.25">
      <c r="B77" s="2" t="s">
        <v>9</v>
      </c>
      <c r="C77" s="1"/>
      <c r="D77" s="1" t="s">
        <v>979</v>
      </c>
      <c r="E77" s="1"/>
      <c r="F77" s="1"/>
      <c r="G77" s="1"/>
      <c r="H77" s="1"/>
      <c r="I77" s="1"/>
      <c r="J77" s="1"/>
      <c r="K77" s="1"/>
      <c r="L77" s="1"/>
      <c r="M77" s="1"/>
      <c r="N77" s="1"/>
      <c r="O77" s="1"/>
      <c r="P77" s="1"/>
    </row>
    <row r="78" spans="2:16" x14ac:dyDescent="0.25">
      <c r="B78" s="2" t="s">
        <v>11</v>
      </c>
      <c r="C78" s="1"/>
      <c r="D78" s="1" t="s">
        <v>980</v>
      </c>
      <c r="E78" s="1"/>
      <c r="F78" s="1"/>
      <c r="G78" s="1"/>
      <c r="H78" s="1"/>
      <c r="I78" s="1"/>
      <c r="J78" s="1"/>
      <c r="K78" s="1"/>
      <c r="L78" s="1"/>
      <c r="M78" s="1"/>
      <c r="N78" s="1"/>
      <c r="O78" s="1"/>
      <c r="P78" s="1"/>
    </row>
    <row r="79" spans="2:16" x14ac:dyDescent="0.25">
      <c r="B79" s="2" t="s">
        <v>13</v>
      </c>
      <c r="C79" s="1"/>
      <c r="D79" s="1" t="s">
        <v>981</v>
      </c>
      <c r="E79" s="1"/>
      <c r="F79" s="1"/>
      <c r="G79" s="1"/>
      <c r="H79" s="1"/>
      <c r="I79" s="1"/>
      <c r="J79" s="1"/>
      <c r="K79" s="1"/>
      <c r="L79" s="1"/>
      <c r="M79" s="1"/>
      <c r="N79" s="1"/>
      <c r="O79" s="1"/>
      <c r="P79" s="1"/>
    </row>
    <row r="80" spans="2:16" x14ac:dyDescent="0.25">
      <c r="B80" s="2" t="s">
        <v>15</v>
      </c>
      <c r="C80" s="1"/>
      <c r="D80" s="1"/>
      <c r="E80" s="1"/>
      <c r="F80" s="1"/>
      <c r="G80" s="1"/>
      <c r="H80" s="1"/>
      <c r="I80" s="1"/>
      <c r="J80" s="1"/>
      <c r="K80" s="1"/>
      <c r="L80" s="1"/>
      <c r="M80" s="1"/>
      <c r="N80" s="1"/>
      <c r="O80" s="1"/>
      <c r="P80" s="1"/>
    </row>
    <row r="81" spans="2:16" x14ac:dyDescent="0.25">
      <c r="B81" s="2" t="s">
        <v>16</v>
      </c>
      <c r="C81" s="1"/>
      <c r="D81" s="1"/>
      <c r="E81" s="1"/>
      <c r="F81" s="1"/>
      <c r="G81" s="1"/>
      <c r="H81" s="1"/>
      <c r="I81" s="1"/>
      <c r="J81" s="1"/>
      <c r="K81" s="1"/>
      <c r="L81" s="1"/>
      <c r="M81" s="1"/>
      <c r="N81" s="1"/>
      <c r="O81" s="1"/>
      <c r="P81" s="1"/>
    </row>
    <row r="82" spans="2:16" x14ac:dyDescent="0.25">
      <c r="B82" s="2" t="s">
        <v>17</v>
      </c>
      <c r="C82" s="1"/>
      <c r="D82" s="1"/>
      <c r="E82" s="1"/>
      <c r="F82" s="1"/>
      <c r="G82" s="1"/>
      <c r="H82" s="1"/>
      <c r="I82" s="1"/>
      <c r="J82" s="1"/>
      <c r="K82" s="1"/>
      <c r="L82" s="1"/>
      <c r="M82" s="1"/>
      <c r="N82" s="1"/>
      <c r="O82" s="1"/>
      <c r="P82" s="1"/>
    </row>
    <row r="83" spans="2:16" x14ac:dyDescent="0.25">
      <c r="B83" s="2" t="s">
        <v>18</v>
      </c>
      <c r="C83" s="1"/>
      <c r="D83" s="1" t="s">
        <v>982</v>
      </c>
      <c r="E83" s="1"/>
      <c r="F83" s="1"/>
      <c r="G83" s="1"/>
      <c r="H83" s="1"/>
      <c r="I83" s="1"/>
      <c r="J83" s="1"/>
      <c r="K83" s="1"/>
      <c r="L83" s="1"/>
      <c r="M83" s="1"/>
      <c r="N83" s="1"/>
      <c r="O83" s="1"/>
      <c r="P83" s="1"/>
    </row>
    <row r="84" spans="2:16" x14ac:dyDescent="0.25">
      <c r="B84" s="2" t="s">
        <v>20</v>
      </c>
      <c r="C84" s="1"/>
      <c r="D84" s="1">
        <v>30</v>
      </c>
      <c r="E84" s="1"/>
      <c r="F84" s="1"/>
      <c r="G84" s="1"/>
      <c r="H84" s="1"/>
      <c r="I84" s="1"/>
      <c r="J84" s="1"/>
      <c r="K84" s="1"/>
      <c r="L84" s="1"/>
      <c r="M84" s="1"/>
      <c r="N84" s="1"/>
      <c r="O84" s="1"/>
      <c r="P84" s="1"/>
    </row>
    <row r="85" spans="2:16" x14ac:dyDescent="0.25">
      <c r="B85" s="2" t="s">
        <v>21</v>
      </c>
      <c r="C85" s="1"/>
      <c r="D85" s="1">
        <v>1</v>
      </c>
      <c r="E85" s="1"/>
      <c r="F85" s="1"/>
      <c r="G85" s="1"/>
      <c r="H85" s="1"/>
      <c r="I85" s="1"/>
      <c r="J85" s="1"/>
      <c r="K85" s="1"/>
      <c r="L85" s="1"/>
      <c r="M85" s="1"/>
      <c r="N85" s="1"/>
      <c r="O85" s="1"/>
      <c r="P85" s="1"/>
    </row>
    <row r="86" spans="2:16" x14ac:dyDescent="0.25">
      <c r="B86" s="2" t="s">
        <v>22</v>
      </c>
      <c r="C86" s="1"/>
      <c r="D86" s="1">
        <v>28</v>
      </c>
      <c r="E86" s="1"/>
      <c r="F86" s="1"/>
      <c r="G86" s="1"/>
      <c r="H86" s="1"/>
      <c r="I86" s="1"/>
      <c r="J86" s="1"/>
      <c r="K86" s="1"/>
      <c r="L86" s="1"/>
      <c r="M86" s="1"/>
      <c r="N86" s="1"/>
      <c r="O86" s="1"/>
      <c r="P86" s="1"/>
    </row>
    <row r="87" spans="2:16" x14ac:dyDescent="0.25">
      <c r="B87" s="2" t="s">
        <v>23</v>
      </c>
      <c r="C87" s="1"/>
      <c r="D87" s="1" t="s">
        <v>24</v>
      </c>
      <c r="E87" s="1"/>
      <c r="F87" s="1"/>
      <c r="G87" s="1"/>
      <c r="H87" s="1"/>
      <c r="I87" s="1"/>
      <c r="J87" s="1"/>
      <c r="K87" s="1"/>
      <c r="L87" s="1"/>
      <c r="M87" s="1"/>
      <c r="N87" s="1"/>
      <c r="O87" s="1"/>
      <c r="P87" s="1"/>
    </row>
    <row r="88" spans="2:16" x14ac:dyDescent="0.25">
      <c r="B88" s="2" t="s">
        <v>25</v>
      </c>
      <c r="C88" s="1"/>
      <c r="D88" s="1" t="s">
        <v>40</v>
      </c>
      <c r="E88" s="1"/>
      <c r="F88" s="1"/>
      <c r="G88" s="1"/>
      <c r="H88" s="1"/>
      <c r="I88" s="1"/>
      <c r="J88" s="1"/>
      <c r="K88" s="1"/>
      <c r="L88" s="1"/>
      <c r="M88" s="1"/>
      <c r="N88" s="1"/>
      <c r="O88" s="1"/>
      <c r="P88" s="1"/>
    </row>
    <row r="89" spans="2:16" x14ac:dyDescent="0.25">
      <c r="B89" s="2" t="s">
        <v>27</v>
      </c>
      <c r="C89" s="1"/>
      <c r="D89" s="1" t="s">
        <v>1269</v>
      </c>
      <c r="E89" s="1"/>
      <c r="F89" s="1"/>
      <c r="G89" s="1"/>
      <c r="H89" s="1"/>
      <c r="I89" s="1"/>
      <c r="J89" s="1"/>
      <c r="K89" s="1"/>
      <c r="L89" s="1"/>
      <c r="M89" s="1"/>
      <c r="N89" s="1"/>
      <c r="O89" s="1"/>
      <c r="P89" s="1"/>
    </row>
    <row r="90" spans="2:16" x14ac:dyDescent="0.25">
      <c r="B90" s="2" t="s">
        <v>29</v>
      </c>
      <c r="C90" s="1"/>
      <c r="D90" s="1"/>
      <c r="E90" s="1"/>
      <c r="F90" s="1"/>
      <c r="G90" s="1"/>
      <c r="H90" s="1"/>
      <c r="I90" s="1"/>
      <c r="J90" s="1"/>
      <c r="K90" s="1"/>
      <c r="L90" s="1"/>
      <c r="M90" s="1"/>
      <c r="N90" s="1"/>
      <c r="O90" s="1"/>
      <c r="P90" s="1"/>
    </row>
    <row r="91" spans="2:16" x14ac:dyDescent="0.25">
      <c r="B91" s="2" t="s">
        <v>30</v>
      </c>
      <c r="C91" s="1"/>
      <c r="D91" s="1" t="s">
        <v>66</v>
      </c>
      <c r="E91" s="1"/>
      <c r="F91" s="1"/>
      <c r="G91" s="1"/>
      <c r="H91" s="1"/>
      <c r="I91" s="1"/>
      <c r="J91" s="1"/>
      <c r="K91" s="1"/>
      <c r="L91" s="1"/>
      <c r="M91" s="1"/>
      <c r="N91" s="1"/>
      <c r="O91" s="1"/>
      <c r="P91" s="1"/>
    </row>
    <row r="92" spans="2:16" x14ac:dyDescent="0.25">
      <c r="B92" s="2" t="s">
        <v>32</v>
      </c>
      <c r="C92" s="1"/>
      <c r="D92" s="1" t="s">
        <v>973</v>
      </c>
      <c r="E92" s="1"/>
      <c r="F92" s="1"/>
      <c r="G92" s="1"/>
      <c r="H92" s="1"/>
      <c r="I92" s="1"/>
      <c r="J92" s="1"/>
      <c r="K92" s="1"/>
      <c r="L92" s="1"/>
      <c r="M92" s="1"/>
      <c r="N92" s="1"/>
      <c r="O92" s="1"/>
      <c r="P92" s="1"/>
    </row>
    <row r="93" spans="2:16" x14ac:dyDescent="0.25">
      <c r="B93" s="2" t="s">
        <v>34</v>
      </c>
      <c r="C93" s="1"/>
      <c r="D93" s="1" t="s">
        <v>974</v>
      </c>
      <c r="E93" s="1"/>
      <c r="F93" s="1"/>
      <c r="G93" s="1"/>
      <c r="H93" s="1"/>
      <c r="I93" s="1"/>
      <c r="J93" s="1"/>
      <c r="K93" s="1"/>
      <c r="L93" s="1"/>
      <c r="M93" s="1"/>
      <c r="N93" s="1"/>
      <c r="O93" s="1"/>
      <c r="P93" s="1"/>
    </row>
    <row r="95" spans="2:16" x14ac:dyDescent="0.25">
      <c r="B95" s="2" t="s">
        <v>5</v>
      </c>
      <c r="C95" s="1"/>
      <c r="D95" s="1" t="s">
        <v>983</v>
      </c>
      <c r="E95" s="1"/>
      <c r="F95" s="1"/>
      <c r="G95" s="1"/>
      <c r="H95" s="1"/>
      <c r="I95" s="1"/>
      <c r="J95" s="1"/>
      <c r="K95" s="1"/>
      <c r="L95" s="1"/>
      <c r="M95" s="1"/>
      <c r="N95" s="1"/>
      <c r="O95" s="1"/>
      <c r="P95" s="1"/>
    </row>
    <row r="96" spans="2:16" x14ac:dyDescent="0.25">
      <c r="B96" s="2" t="s">
        <v>7</v>
      </c>
      <c r="C96" s="1"/>
      <c r="D96" s="1" t="s">
        <v>149</v>
      </c>
      <c r="E96" s="1"/>
      <c r="F96" s="1"/>
      <c r="G96" s="1"/>
      <c r="H96" s="1"/>
      <c r="I96" s="1"/>
      <c r="J96" s="1"/>
      <c r="K96" s="1"/>
      <c r="L96" s="1"/>
      <c r="M96" s="1"/>
      <c r="N96" s="1"/>
      <c r="O96" s="1"/>
      <c r="P96" s="1"/>
    </row>
    <row r="97" spans="2:16" x14ac:dyDescent="0.25">
      <c r="B97" s="2" t="s">
        <v>9</v>
      </c>
      <c r="C97" s="1"/>
      <c r="D97" s="1" t="s">
        <v>984</v>
      </c>
      <c r="E97" s="1"/>
      <c r="F97" s="1"/>
      <c r="G97" s="1"/>
      <c r="H97" s="1"/>
      <c r="I97" s="1"/>
      <c r="J97" s="1"/>
      <c r="K97" s="1"/>
      <c r="L97" s="1"/>
      <c r="M97" s="1"/>
      <c r="N97" s="1"/>
      <c r="O97" s="1"/>
      <c r="P97" s="1"/>
    </row>
    <row r="98" spans="2:16" x14ac:dyDescent="0.25">
      <c r="B98" s="2" t="s">
        <v>11</v>
      </c>
      <c r="C98" s="1"/>
      <c r="D98" s="1" t="s">
        <v>985</v>
      </c>
      <c r="E98" s="1"/>
      <c r="F98" s="1"/>
      <c r="G98" s="1"/>
      <c r="H98" s="1"/>
      <c r="I98" s="1"/>
      <c r="J98" s="1"/>
      <c r="K98" s="1"/>
      <c r="L98" s="1"/>
      <c r="M98" s="1"/>
      <c r="N98" s="1"/>
      <c r="O98" s="1"/>
      <c r="P98" s="1"/>
    </row>
    <row r="99" spans="2:16" x14ac:dyDescent="0.25">
      <c r="B99" s="2" t="s">
        <v>13</v>
      </c>
      <c r="C99" s="1"/>
      <c r="D99" s="1" t="s">
        <v>986</v>
      </c>
      <c r="E99" s="1"/>
      <c r="F99" s="1"/>
      <c r="G99" s="1"/>
      <c r="H99" s="1"/>
      <c r="I99" s="1"/>
      <c r="J99" s="1"/>
      <c r="K99" s="1"/>
      <c r="L99" s="1"/>
      <c r="M99" s="1"/>
      <c r="N99" s="1"/>
      <c r="O99" s="1"/>
      <c r="P99" s="1"/>
    </row>
    <row r="100" spans="2:16" x14ac:dyDescent="0.25">
      <c r="B100" s="2" t="s">
        <v>15</v>
      </c>
      <c r="C100" s="1"/>
      <c r="D100" s="1"/>
      <c r="E100" s="1"/>
      <c r="F100" s="1"/>
      <c r="G100" s="1"/>
      <c r="H100" s="1"/>
      <c r="I100" s="1"/>
      <c r="J100" s="1"/>
      <c r="K100" s="1"/>
      <c r="L100" s="1"/>
      <c r="M100" s="1"/>
      <c r="N100" s="1"/>
      <c r="O100" s="1"/>
      <c r="P100" s="1"/>
    </row>
    <row r="101" spans="2:16" x14ac:dyDescent="0.25">
      <c r="B101" s="2" t="s">
        <v>16</v>
      </c>
      <c r="C101" s="1"/>
      <c r="D101" s="1"/>
      <c r="E101" s="1"/>
      <c r="F101" s="1"/>
      <c r="G101" s="1"/>
      <c r="H101" s="1"/>
      <c r="I101" s="1"/>
      <c r="J101" s="1"/>
      <c r="K101" s="1"/>
      <c r="L101" s="1"/>
      <c r="M101" s="1"/>
      <c r="N101" s="1"/>
      <c r="O101" s="1"/>
      <c r="P101" s="1"/>
    </row>
    <row r="102" spans="2:16" x14ac:dyDescent="0.25">
      <c r="B102" s="2" t="s">
        <v>17</v>
      </c>
      <c r="C102" s="1"/>
      <c r="D102" s="1"/>
      <c r="E102" s="1"/>
      <c r="F102" s="1"/>
      <c r="G102" s="1"/>
      <c r="H102" s="1"/>
      <c r="I102" s="1"/>
      <c r="J102" s="1"/>
      <c r="K102" s="1"/>
      <c r="L102" s="1"/>
      <c r="M102" s="1"/>
      <c r="N102" s="1"/>
      <c r="O102" s="1"/>
      <c r="P102" s="1"/>
    </row>
    <row r="103" spans="2:16" x14ac:dyDescent="0.25">
      <c r="B103" s="2" t="s">
        <v>18</v>
      </c>
      <c r="C103" s="1"/>
      <c r="D103" s="1" t="s">
        <v>987</v>
      </c>
      <c r="E103" s="1"/>
      <c r="F103" s="1"/>
      <c r="G103" s="1"/>
      <c r="H103" s="1"/>
      <c r="I103" s="1"/>
      <c r="J103" s="1"/>
      <c r="K103" s="1"/>
      <c r="L103" s="1"/>
      <c r="M103" s="1"/>
      <c r="N103" s="1"/>
      <c r="O103" s="1"/>
      <c r="P103" s="1"/>
    </row>
    <row r="104" spans="2:16" x14ac:dyDescent="0.25">
      <c r="B104" s="2" t="s">
        <v>20</v>
      </c>
      <c r="C104" s="1"/>
      <c r="D104" s="1">
        <v>85</v>
      </c>
      <c r="E104" s="1"/>
      <c r="F104" s="1"/>
      <c r="G104" s="1"/>
      <c r="H104" s="1"/>
      <c r="I104" s="1"/>
      <c r="J104" s="1"/>
      <c r="K104" s="1"/>
      <c r="L104" s="1"/>
      <c r="M104" s="1"/>
      <c r="N104" s="1"/>
      <c r="O104" s="1"/>
      <c r="P104" s="1"/>
    </row>
    <row r="105" spans="2:16" x14ac:dyDescent="0.25">
      <c r="B105" s="2" t="s">
        <v>21</v>
      </c>
      <c r="C105" s="1"/>
      <c r="D105" s="1">
        <v>5</v>
      </c>
      <c r="E105" s="1"/>
      <c r="F105" s="1"/>
      <c r="G105" s="1"/>
      <c r="H105" s="1"/>
      <c r="I105" s="1"/>
      <c r="J105" s="1"/>
      <c r="K105" s="1"/>
      <c r="L105" s="1"/>
      <c r="M105" s="1"/>
      <c r="N105" s="1"/>
      <c r="O105" s="1"/>
      <c r="P105" s="1"/>
    </row>
    <row r="106" spans="2:16" x14ac:dyDescent="0.25">
      <c r="B106" s="2" t="s">
        <v>22</v>
      </c>
      <c r="C106" s="1"/>
      <c r="D106" s="1">
        <v>91</v>
      </c>
      <c r="E106" s="1"/>
      <c r="F106" s="1"/>
      <c r="G106" s="1"/>
      <c r="H106" s="1"/>
      <c r="I106" s="1"/>
      <c r="J106" s="1"/>
      <c r="K106" s="1"/>
      <c r="L106" s="1"/>
      <c r="M106" s="1"/>
      <c r="N106" s="1"/>
      <c r="O106" s="1"/>
      <c r="P106" s="1"/>
    </row>
    <row r="107" spans="2:16" x14ac:dyDescent="0.25">
      <c r="B107" s="2" t="s">
        <v>23</v>
      </c>
      <c r="C107" s="1"/>
      <c r="D107" s="1" t="s">
        <v>49</v>
      </c>
      <c r="E107" s="1"/>
      <c r="F107" s="1"/>
      <c r="G107" s="1"/>
      <c r="H107" s="1"/>
      <c r="I107" s="1"/>
      <c r="J107" s="1"/>
      <c r="K107" s="1"/>
      <c r="L107" s="1"/>
      <c r="M107" s="1"/>
      <c r="N107" s="1"/>
      <c r="O107" s="1"/>
      <c r="P107" s="1"/>
    </row>
    <row r="108" spans="2:16" x14ac:dyDescent="0.25">
      <c r="B108" s="2" t="s">
        <v>25</v>
      </c>
      <c r="C108" s="1"/>
      <c r="D108" s="1" t="s">
        <v>26</v>
      </c>
      <c r="E108" s="1"/>
      <c r="F108" s="1"/>
      <c r="G108" s="1"/>
      <c r="H108" s="1"/>
      <c r="I108" s="1"/>
      <c r="J108" s="1"/>
      <c r="K108" s="1"/>
      <c r="L108" s="1"/>
      <c r="M108" s="1"/>
      <c r="N108" s="1"/>
      <c r="O108" s="1"/>
      <c r="P108" s="1"/>
    </row>
    <row r="109" spans="2:16" x14ac:dyDescent="0.25">
      <c r="B109" s="2" t="s">
        <v>27</v>
      </c>
      <c r="C109" s="1"/>
      <c r="D109" s="1" t="s">
        <v>1269</v>
      </c>
      <c r="E109" s="1"/>
      <c r="F109" s="1"/>
      <c r="G109" s="1"/>
      <c r="H109" s="1"/>
      <c r="I109" s="1"/>
      <c r="J109" s="1"/>
      <c r="K109" s="1"/>
      <c r="L109" s="1"/>
      <c r="M109" s="1"/>
      <c r="N109" s="1"/>
      <c r="O109" s="1"/>
      <c r="P109" s="1"/>
    </row>
    <row r="110" spans="2:16" x14ac:dyDescent="0.25">
      <c r="B110" s="2" t="s">
        <v>29</v>
      </c>
      <c r="C110" s="1"/>
      <c r="D110" s="1"/>
      <c r="E110" s="1"/>
      <c r="F110" s="1"/>
      <c r="G110" s="1"/>
      <c r="H110" s="1"/>
      <c r="I110" s="1"/>
      <c r="J110" s="1"/>
      <c r="K110" s="1"/>
      <c r="L110" s="1"/>
      <c r="M110" s="1"/>
      <c r="N110" s="1"/>
      <c r="O110" s="1"/>
      <c r="P110" s="1"/>
    </row>
    <row r="111" spans="2:16" x14ac:dyDescent="0.25">
      <c r="B111" s="2" t="s">
        <v>30</v>
      </c>
      <c r="C111" s="1"/>
      <c r="D111" s="1" t="s">
        <v>66</v>
      </c>
      <c r="E111" s="1"/>
      <c r="F111" s="1"/>
      <c r="G111" s="1"/>
      <c r="H111" s="1"/>
      <c r="I111" s="1"/>
      <c r="J111" s="1"/>
      <c r="K111" s="1"/>
      <c r="L111" s="1"/>
      <c r="M111" s="1"/>
      <c r="N111" s="1"/>
      <c r="O111" s="1"/>
      <c r="P111" s="1"/>
    </row>
    <row r="112" spans="2:16" x14ac:dyDescent="0.25">
      <c r="B112" s="2" t="s">
        <v>32</v>
      </c>
      <c r="C112" s="1"/>
      <c r="D112" s="1" t="s">
        <v>973</v>
      </c>
      <c r="E112" s="1"/>
      <c r="F112" s="1"/>
      <c r="G112" s="1"/>
      <c r="H112" s="1"/>
      <c r="I112" s="1"/>
      <c r="J112" s="1"/>
      <c r="K112" s="1"/>
      <c r="L112" s="1"/>
      <c r="M112" s="1"/>
      <c r="N112" s="1"/>
      <c r="O112" s="1"/>
      <c r="P112" s="1"/>
    </row>
    <row r="113" spans="2:16" x14ac:dyDescent="0.25">
      <c r="B113" s="2" t="s">
        <v>34</v>
      </c>
      <c r="C113" s="1"/>
      <c r="D113" s="1" t="s">
        <v>974</v>
      </c>
      <c r="E113" s="1"/>
      <c r="F113" s="1"/>
      <c r="G113" s="1"/>
      <c r="H113" s="1"/>
      <c r="I113" s="1"/>
      <c r="J113" s="1"/>
      <c r="K113" s="1"/>
      <c r="L113" s="1"/>
      <c r="M113" s="1"/>
      <c r="N113" s="1"/>
      <c r="O113" s="1"/>
      <c r="P113" s="1"/>
    </row>
    <row r="115" spans="2:16" x14ac:dyDescent="0.25">
      <c r="B115" s="2" t="s">
        <v>5</v>
      </c>
      <c r="C115" s="1"/>
      <c r="D115" s="1" t="s">
        <v>983</v>
      </c>
      <c r="E115" s="1"/>
      <c r="F115" s="1"/>
      <c r="G115" s="1"/>
      <c r="H115" s="1"/>
      <c r="I115" s="1"/>
      <c r="J115" s="1"/>
      <c r="K115" s="1"/>
      <c r="L115" s="1"/>
      <c r="M115" s="1"/>
      <c r="N115" s="1"/>
      <c r="O115" s="1"/>
      <c r="P115" s="1"/>
    </row>
    <row r="116" spans="2:16" x14ac:dyDescent="0.25">
      <c r="B116" s="2" t="s">
        <v>7</v>
      </c>
      <c r="C116" s="1"/>
      <c r="D116" s="1" t="s">
        <v>149</v>
      </c>
      <c r="E116" s="1"/>
      <c r="F116" s="1"/>
      <c r="G116" s="1"/>
      <c r="H116" s="1"/>
      <c r="I116" s="1"/>
      <c r="J116" s="1"/>
      <c r="K116" s="1"/>
      <c r="L116" s="1"/>
      <c r="M116" s="1"/>
      <c r="N116" s="1"/>
      <c r="O116" s="1"/>
      <c r="P116" s="1"/>
    </row>
    <row r="117" spans="2:16" x14ac:dyDescent="0.25">
      <c r="B117" s="2" t="s">
        <v>9</v>
      </c>
      <c r="C117" s="1"/>
      <c r="D117" s="1" t="s">
        <v>988</v>
      </c>
      <c r="E117" s="1"/>
      <c r="F117" s="1"/>
      <c r="G117" s="1"/>
      <c r="H117" s="1"/>
      <c r="I117" s="1"/>
      <c r="J117" s="1"/>
      <c r="K117" s="1"/>
      <c r="L117" s="1"/>
      <c r="M117" s="1"/>
      <c r="N117" s="1"/>
      <c r="O117" s="1"/>
      <c r="P117" s="1"/>
    </row>
    <row r="118" spans="2:16" x14ac:dyDescent="0.25">
      <c r="B118" s="2" t="s">
        <v>11</v>
      </c>
      <c r="C118" s="1"/>
      <c r="D118" s="1" t="s">
        <v>989</v>
      </c>
      <c r="E118" s="1"/>
      <c r="F118" s="1"/>
      <c r="G118" s="1"/>
      <c r="H118" s="1"/>
      <c r="I118" s="1"/>
      <c r="J118" s="1"/>
      <c r="K118" s="1"/>
      <c r="L118" s="1"/>
      <c r="M118" s="1"/>
      <c r="N118" s="1"/>
      <c r="O118" s="1"/>
      <c r="P118" s="1"/>
    </row>
    <row r="119" spans="2:16" x14ac:dyDescent="0.25">
      <c r="B119" s="2" t="s">
        <v>13</v>
      </c>
      <c r="C119" s="1"/>
      <c r="D119" s="1" t="s">
        <v>990</v>
      </c>
      <c r="E119" s="1"/>
      <c r="F119" s="1"/>
      <c r="G119" s="1"/>
      <c r="H119" s="1"/>
      <c r="I119" s="1"/>
      <c r="J119" s="1"/>
      <c r="K119" s="1"/>
      <c r="L119" s="1"/>
      <c r="M119" s="1"/>
      <c r="N119" s="1"/>
      <c r="O119" s="1"/>
      <c r="P119" s="1"/>
    </row>
    <row r="120" spans="2:16" x14ac:dyDescent="0.25">
      <c r="B120" s="2" t="s">
        <v>15</v>
      </c>
      <c r="C120" s="1"/>
      <c r="D120" s="1"/>
      <c r="E120" s="1"/>
      <c r="F120" s="1"/>
      <c r="G120" s="1"/>
      <c r="H120" s="1"/>
      <c r="I120" s="1"/>
      <c r="J120" s="1"/>
      <c r="K120" s="1"/>
      <c r="L120" s="1"/>
      <c r="M120" s="1"/>
      <c r="N120" s="1"/>
      <c r="O120" s="1"/>
      <c r="P120" s="1"/>
    </row>
    <row r="121" spans="2:16" x14ac:dyDescent="0.25">
      <c r="B121" s="2" t="s">
        <v>16</v>
      </c>
      <c r="C121" s="1"/>
      <c r="D121" s="1"/>
      <c r="E121" s="1"/>
      <c r="F121" s="1"/>
      <c r="G121" s="1"/>
      <c r="H121" s="1"/>
      <c r="I121" s="1"/>
      <c r="J121" s="1"/>
      <c r="K121" s="1"/>
      <c r="L121" s="1"/>
      <c r="M121" s="1"/>
      <c r="N121" s="1"/>
      <c r="O121" s="1"/>
      <c r="P121" s="1"/>
    </row>
    <row r="122" spans="2:16" x14ac:dyDescent="0.25">
      <c r="B122" s="2" t="s">
        <v>17</v>
      </c>
      <c r="C122" s="1"/>
      <c r="D122" s="1"/>
      <c r="E122" s="1"/>
      <c r="F122" s="1"/>
      <c r="G122" s="1"/>
      <c r="H122" s="1"/>
      <c r="I122" s="1"/>
      <c r="J122" s="1"/>
      <c r="K122" s="1"/>
      <c r="L122" s="1"/>
      <c r="M122" s="1"/>
      <c r="N122" s="1"/>
      <c r="O122" s="1"/>
      <c r="P122" s="1"/>
    </row>
    <row r="123" spans="2:16" x14ac:dyDescent="0.25">
      <c r="B123" s="2" t="s">
        <v>18</v>
      </c>
      <c r="C123" s="1"/>
      <c r="D123" s="1" t="s">
        <v>991</v>
      </c>
      <c r="E123" s="1"/>
      <c r="F123" s="1"/>
      <c r="G123" s="1"/>
      <c r="H123" s="1"/>
      <c r="I123" s="1"/>
      <c r="J123" s="1"/>
      <c r="K123" s="1"/>
      <c r="L123" s="1"/>
      <c r="M123" s="1"/>
      <c r="N123" s="1"/>
      <c r="O123" s="1"/>
      <c r="P123" s="1"/>
    </row>
    <row r="124" spans="2:16" x14ac:dyDescent="0.25">
      <c r="B124" s="2" t="s">
        <v>20</v>
      </c>
      <c r="C124" s="1"/>
      <c r="D124" s="1">
        <v>4</v>
      </c>
      <c r="E124" s="1"/>
      <c r="F124" s="1"/>
      <c r="G124" s="1"/>
      <c r="H124" s="1"/>
      <c r="I124" s="1"/>
      <c r="J124" s="1"/>
      <c r="K124" s="1"/>
      <c r="L124" s="1"/>
      <c r="M124" s="1"/>
      <c r="N124" s="1"/>
      <c r="O124" s="1"/>
      <c r="P124" s="1"/>
    </row>
    <row r="125" spans="2:16" x14ac:dyDescent="0.25">
      <c r="B125" s="2" t="s">
        <v>21</v>
      </c>
      <c r="C125" s="1"/>
      <c r="D125" s="1">
        <v>1</v>
      </c>
      <c r="E125" s="1"/>
      <c r="F125" s="1"/>
      <c r="G125" s="1"/>
      <c r="H125" s="1"/>
      <c r="I125" s="1"/>
      <c r="J125" s="1"/>
      <c r="K125" s="1"/>
      <c r="L125" s="1"/>
      <c r="M125" s="1"/>
      <c r="N125" s="1"/>
      <c r="O125" s="1"/>
      <c r="P125" s="1"/>
    </row>
    <row r="126" spans="2:16" x14ac:dyDescent="0.25">
      <c r="B126" s="2" t="s">
        <v>22</v>
      </c>
      <c r="C126" s="1"/>
      <c r="D126" s="1">
        <v>6</v>
      </c>
      <c r="E126" s="1"/>
      <c r="F126" s="1"/>
      <c r="G126" s="1"/>
      <c r="H126" s="1"/>
      <c r="I126" s="1"/>
      <c r="J126" s="1"/>
      <c r="K126" s="1"/>
      <c r="L126" s="1"/>
      <c r="M126" s="1"/>
      <c r="N126" s="1"/>
      <c r="O126" s="1"/>
      <c r="P126" s="1"/>
    </row>
    <row r="127" spans="2:16" x14ac:dyDescent="0.25">
      <c r="B127" s="2" t="s">
        <v>23</v>
      </c>
      <c r="C127" s="1"/>
      <c r="D127" s="1" t="s">
        <v>24</v>
      </c>
      <c r="E127" s="1"/>
      <c r="F127" s="1"/>
      <c r="G127" s="1"/>
      <c r="H127" s="1"/>
      <c r="I127" s="1"/>
      <c r="J127" s="1"/>
      <c r="K127" s="1"/>
      <c r="L127" s="1"/>
      <c r="M127" s="1"/>
      <c r="N127" s="1"/>
      <c r="O127" s="1"/>
      <c r="P127" s="1"/>
    </row>
    <row r="128" spans="2:16" x14ac:dyDescent="0.25">
      <c r="B128" s="2" t="s">
        <v>25</v>
      </c>
      <c r="C128" s="1"/>
      <c r="D128" s="1" t="s">
        <v>26</v>
      </c>
      <c r="E128" s="1"/>
      <c r="F128" s="1"/>
      <c r="G128" s="1"/>
      <c r="H128" s="1"/>
      <c r="I128" s="1"/>
      <c r="J128" s="1"/>
      <c r="K128" s="1"/>
      <c r="L128" s="1"/>
      <c r="M128" s="1"/>
      <c r="N128" s="1"/>
      <c r="O128" s="1"/>
      <c r="P128" s="1"/>
    </row>
    <row r="129" spans="2:16" x14ac:dyDescent="0.25">
      <c r="B129" s="2" t="s">
        <v>27</v>
      </c>
      <c r="C129" s="1"/>
      <c r="D129" s="1" t="s">
        <v>1269</v>
      </c>
      <c r="E129" s="1"/>
      <c r="F129" s="1"/>
      <c r="G129" s="1"/>
      <c r="H129" s="1"/>
      <c r="I129" s="1"/>
      <c r="J129" s="1"/>
      <c r="K129" s="1"/>
      <c r="L129" s="1"/>
      <c r="M129" s="1"/>
      <c r="N129" s="1"/>
      <c r="O129" s="1"/>
      <c r="P129" s="1"/>
    </row>
    <row r="130" spans="2:16" x14ac:dyDescent="0.25">
      <c r="B130" s="2" t="s">
        <v>29</v>
      </c>
      <c r="C130" s="1"/>
      <c r="D130" s="1"/>
      <c r="E130" s="1"/>
      <c r="F130" s="1"/>
      <c r="G130" s="1"/>
      <c r="H130" s="1"/>
      <c r="I130" s="1"/>
      <c r="J130" s="1"/>
      <c r="K130" s="1"/>
      <c r="L130" s="1"/>
      <c r="M130" s="1"/>
      <c r="N130" s="1"/>
      <c r="O130" s="1"/>
      <c r="P130" s="1"/>
    </row>
    <row r="131" spans="2:16" x14ac:dyDescent="0.25">
      <c r="B131" s="2" t="s">
        <v>30</v>
      </c>
      <c r="C131" s="1"/>
      <c r="D131" s="1" t="s">
        <v>66</v>
      </c>
      <c r="E131" s="1"/>
      <c r="F131" s="1"/>
      <c r="G131" s="1"/>
      <c r="H131" s="1"/>
      <c r="I131" s="1"/>
      <c r="J131" s="1"/>
      <c r="K131" s="1"/>
      <c r="L131" s="1"/>
      <c r="M131" s="1"/>
      <c r="N131" s="1"/>
      <c r="O131" s="1"/>
      <c r="P131" s="1"/>
    </row>
    <row r="132" spans="2:16" x14ac:dyDescent="0.25">
      <c r="B132" s="2" t="s">
        <v>32</v>
      </c>
      <c r="C132" s="1"/>
      <c r="D132" s="1" t="s">
        <v>973</v>
      </c>
      <c r="E132" s="1"/>
      <c r="F132" s="1"/>
      <c r="G132" s="1"/>
      <c r="H132" s="1"/>
      <c r="I132" s="1"/>
      <c r="J132" s="1"/>
      <c r="K132" s="1"/>
      <c r="L132" s="1"/>
      <c r="M132" s="1"/>
      <c r="N132" s="1"/>
      <c r="O132" s="1"/>
      <c r="P132" s="1"/>
    </row>
    <row r="133" spans="2:16" x14ac:dyDescent="0.25">
      <c r="B133" s="2" t="s">
        <v>34</v>
      </c>
      <c r="C133" s="1"/>
      <c r="D133" s="1" t="s">
        <v>974</v>
      </c>
      <c r="E133" s="1"/>
      <c r="F133" s="1"/>
      <c r="G133" s="1"/>
      <c r="H133" s="1"/>
      <c r="I133" s="1"/>
      <c r="J133" s="1"/>
      <c r="K133" s="1"/>
      <c r="L133" s="1"/>
      <c r="M133" s="1"/>
      <c r="N133" s="1"/>
      <c r="O133" s="1"/>
      <c r="P133" s="1"/>
    </row>
    <row r="135" spans="2:16" x14ac:dyDescent="0.25">
      <c r="B135" s="2" t="s">
        <v>5</v>
      </c>
      <c r="C135" s="1"/>
      <c r="D135" s="1" t="s">
        <v>992</v>
      </c>
      <c r="E135" s="1"/>
      <c r="F135" s="1"/>
      <c r="G135" s="1"/>
      <c r="H135" s="1"/>
      <c r="I135" s="1"/>
      <c r="J135" s="1"/>
      <c r="K135" s="1"/>
      <c r="L135" s="1"/>
      <c r="M135" s="1"/>
      <c r="N135" s="1"/>
      <c r="O135" s="1"/>
      <c r="P135" s="1"/>
    </row>
    <row r="136" spans="2:16" x14ac:dyDescent="0.25">
      <c r="B136" s="2" t="s">
        <v>7</v>
      </c>
      <c r="C136" s="1"/>
      <c r="D136" s="1" t="s">
        <v>149</v>
      </c>
      <c r="E136" s="1"/>
      <c r="F136" s="1"/>
      <c r="G136" s="1"/>
      <c r="H136" s="1"/>
      <c r="I136" s="1"/>
      <c r="J136" s="1"/>
      <c r="K136" s="1"/>
      <c r="L136" s="1"/>
      <c r="M136" s="1"/>
      <c r="N136" s="1"/>
      <c r="O136" s="1"/>
      <c r="P136" s="1"/>
    </row>
    <row r="137" spans="2:16" x14ac:dyDescent="0.25">
      <c r="B137" s="2" t="s">
        <v>9</v>
      </c>
      <c r="C137" s="1"/>
      <c r="D137" s="1" t="s">
        <v>993</v>
      </c>
      <c r="E137" s="1"/>
      <c r="F137" s="1"/>
      <c r="G137" s="1"/>
      <c r="H137" s="1"/>
      <c r="I137" s="1"/>
      <c r="J137" s="1"/>
      <c r="K137" s="1"/>
      <c r="L137" s="1"/>
      <c r="M137" s="1"/>
      <c r="N137" s="1"/>
      <c r="O137" s="1"/>
      <c r="P137" s="1"/>
    </row>
    <row r="138" spans="2:16" x14ac:dyDescent="0.25">
      <c r="B138" s="2" t="s">
        <v>11</v>
      </c>
      <c r="C138" s="1"/>
      <c r="D138" s="1" t="s">
        <v>994</v>
      </c>
      <c r="E138" s="1"/>
      <c r="F138" s="1"/>
      <c r="G138" s="1"/>
      <c r="H138" s="1"/>
      <c r="I138" s="1"/>
      <c r="J138" s="1"/>
      <c r="K138" s="1"/>
      <c r="L138" s="1"/>
      <c r="M138" s="1"/>
      <c r="N138" s="1"/>
      <c r="O138" s="1"/>
      <c r="P138" s="1"/>
    </row>
    <row r="139" spans="2:16" x14ac:dyDescent="0.25">
      <c r="B139" s="2" t="s">
        <v>13</v>
      </c>
      <c r="C139" s="1"/>
      <c r="D139" s="1" t="s">
        <v>995</v>
      </c>
      <c r="E139" s="1"/>
      <c r="F139" s="1"/>
      <c r="G139" s="1"/>
      <c r="H139" s="1"/>
      <c r="I139" s="1"/>
      <c r="J139" s="1"/>
      <c r="K139" s="1"/>
      <c r="L139" s="1"/>
      <c r="M139" s="1"/>
      <c r="N139" s="1"/>
      <c r="O139" s="1"/>
      <c r="P139" s="1"/>
    </row>
    <row r="140" spans="2:16" x14ac:dyDescent="0.25">
      <c r="B140" s="2" t="s">
        <v>15</v>
      </c>
      <c r="C140" s="1"/>
      <c r="D140" s="1"/>
      <c r="E140" s="1"/>
      <c r="F140" s="1"/>
      <c r="G140" s="1"/>
      <c r="H140" s="1"/>
      <c r="I140" s="1"/>
      <c r="J140" s="1"/>
      <c r="K140" s="1"/>
      <c r="L140" s="1"/>
      <c r="M140" s="1"/>
      <c r="N140" s="1"/>
      <c r="O140" s="1"/>
      <c r="P140" s="1"/>
    </row>
    <row r="141" spans="2:16" x14ac:dyDescent="0.25">
      <c r="B141" s="2" t="s">
        <v>16</v>
      </c>
      <c r="C141" s="1"/>
      <c r="D141" s="1"/>
      <c r="E141" s="1"/>
      <c r="F141" s="1"/>
      <c r="G141" s="1"/>
      <c r="H141" s="1"/>
      <c r="I141" s="1"/>
      <c r="J141" s="1"/>
      <c r="K141" s="1"/>
      <c r="L141" s="1"/>
      <c r="M141" s="1"/>
      <c r="N141" s="1"/>
      <c r="O141" s="1"/>
      <c r="P141" s="1"/>
    </row>
    <row r="142" spans="2:16" x14ac:dyDescent="0.25">
      <c r="B142" s="2" t="s">
        <v>17</v>
      </c>
      <c r="C142" s="1"/>
      <c r="D142" s="1"/>
      <c r="E142" s="1"/>
      <c r="F142" s="1"/>
      <c r="G142" s="1"/>
      <c r="H142" s="1"/>
      <c r="I142" s="1"/>
      <c r="J142" s="1"/>
      <c r="K142" s="1"/>
      <c r="L142" s="1"/>
      <c r="M142" s="1"/>
      <c r="N142" s="1"/>
      <c r="O142" s="1"/>
      <c r="P142" s="1"/>
    </row>
    <row r="143" spans="2:16" x14ac:dyDescent="0.25">
      <c r="B143" s="2" t="s">
        <v>18</v>
      </c>
      <c r="C143" s="1"/>
      <c r="D143" s="1" t="s">
        <v>996</v>
      </c>
      <c r="E143" s="1"/>
      <c r="F143" s="1"/>
      <c r="G143" s="1"/>
      <c r="H143" s="1"/>
      <c r="I143" s="1"/>
      <c r="J143" s="1"/>
      <c r="K143" s="1"/>
      <c r="L143" s="1"/>
      <c r="M143" s="1"/>
      <c r="N143" s="1"/>
      <c r="O143" s="1"/>
      <c r="P143" s="1"/>
    </row>
    <row r="144" spans="2:16" x14ac:dyDescent="0.25">
      <c r="B144" s="2" t="s">
        <v>20</v>
      </c>
      <c r="C144" s="1"/>
      <c r="D144" s="1">
        <v>9</v>
      </c>
      <c r="E144" s="1"/>
      <c r="F144" s="1"/>
      <c r="G144" s="1"/>
      <c r="H144" s="1"/>
      <c r="I144" s="1"/>
      <c r="J144" s="1"/>
      <c r="K144" s="1"/>
      <c r="L144" s="1"/>
      <c r="M144" s="1"/>
      <c r="N144" s="1"/>
      <c r="O144" s="1"/>
      <c r="P144" s="1"/>
    </row>
    <row r="145" spans="2:16" x14ac:dyDescent="0.25">
      <c r="B145" s="2" t="s">
        <v>21</v>
      </c>
      <c r="C145" s="1"/>
      <c r="D145" s="1">
        <v>2</v>
      </c>
      <c r="E145" s="1"/>
      <c r="F145" s="1"/>
      <c r="G145" s="1"/>
      <c r="H145" s="1"/>
      <c r="I145" s="1"/>
      <c r="J145" s="1"/>
      <c r="K145" s="1"/>
      <c r="L145" s="1"/>
      <c r="M145" s="1"/>
      <c r="N145" s="1"/>
      <c r="O145" s="1"/>
      <c r="P145" s="1"/>
    </row>
    <row r="146" spans="2:16" x14ac:dyDescent="0.25">
      <c r="B146" s="2" t="s">
        <v>22</v>
      </c>
      <c r="C146" s="1"/>
      <c r="D146" s="1">
        <v>12</v>
      </c>
      <c r="E146" s="1"/>
      <c r="F146" s="1"/>
      <c r="G146" s="1"/>
      <c r="H146" s="1"/>
      <c r="I146" s="1"/>
      <c r="J146" s="1"/>
      <c r="K146" s="1"/>
      <c r="L146" s="1"/>
      <c r="M146" s="1"/>
      <c r="N146" s="1"/>
      <c r="O146" s="1"/>
      <c r="P146" s="1"/>
    </row>
    <row r="147" spans="2:16" x14ac:dyDescent="0.25">
      <c r="B147" s="2" t="s">
        <v>23</v>
      </c>
      <c r="C147" s="1"/>
      <c r="D147" s="1" t="s">
        <v>24</v>
      </c>
      <c r="E147" s="1"/>
      <c r="F147" s="1"/>
      <c r="G147" s="1"/>
      <c r="H147" s="1"/>
      <c r="I147" s="1"/>
      <c r="J147" s="1"/>
      <c r="K147" s="1"/>
      <c r="L147" s="1"/>
      <c r="M147" s="1"/>
      <c r="N147" s="1"/>
      <c r="O147" s="1"/>
      <c r="P147" s="1"/>
    </row>
    <row r="148" spans="2:16" x14ac:dyDescent="0.25">
      <c r="B148" s="2" t="s">
        <v>25</v>
      </c>
      <c r="C148" s="1"/>
      <c r="D148" s="1" t="s">
        <v>40</v>
      </c>
      <c r="E148" s="1"/>
      <c r="F148" s="1"/>
      <c r="G148" s="1"/>
      <c r="H148" s="1"/>
      <c r="I148" s="1"/>
      <c r="J148" s="1"/>
      <c r="K148" s="1"/>
      <c r="L148" s="1"/>
      <c r="M148" s="1"/>
      <c r="N148" s="1"/>
      <c r="O148" s="1"/>
      <c r="P148" s="1"/>
    </row>
    <row r="149" spans="2:16" x14ac:dyDescent="0.25">
      <c r="B149" s="2" t="s">
        <v>27</v>
      </c>
      <c r="C149" s="1"/>
      <c r="D149" s="1" t="s">
        <v>1269</v>
      </c>
      <c r="E149" s="1"/>
      <c r="F149" s="1"/>
      <c r="G149" s="1"/>
      <c r="H149" s="1"/>
      <c r="I149" s="1"/>
      <c r="J149" s="1"/>
      <c r="K149" s="1"/>
      <c r="L149" s="1"/>
      <c r="M149" s="1"/>
      <c r="N149" s="1"/>
      <c r="O149" s="1"/>
      <c r="P149" s="1"/>
    </row>
    <row r="150" spans="2:16" x14ac:dyDescent="0.25">
      <c r="B150" s="2" t="s">
        <v>29</v>
      </c>
      <c r="C150" s="1"/>
      <c r="D150" s="1"/>
      <c r="E150" s="1"/>
      <c r="F150" s="1"/>
      <c r="G150" s="1"/>
      <c r="H150" s="1"/>
      <c r="I150" s="1"/>
      <c r="J150" s="1"/>
      <c r="K150" s="1"/>
      <c r="L150" s="1"/>
      <c r="M150" s="1"/>
      <c r="N150" s="1"/>
      <c r="O150" s="1"/>
      <c r="P150" s="1"/>
    </row>
    <row r="151" spans="2:16" x14ac:dyDescent="0.25">
      <c r="B151" s="2" t="s">
        <v>30</v>
      </c>
      <c r="C151" s="1"/>
      <c r="D151" s="1" t="s">
        <v>66</v>
      </c>
      <c r="E151" s="1"/>
      <c r="F151" s="1"/>
      <c r="G151" s="1"/>
      <c r="H151" s="1"/>
      <c r="I151" s="1"/>
      <c r="J151" s="1"/>
      <c r="K151" s="1"/>
      <c r="L151" s="1"/>
      <c r="M151" s="1"/>
      <c r="N151" s="1"/>
      <c r="O151" s="1"/>
      <c r="P151" s="1"/>
    </row>
    <row r="152" spans="2:16" x14ac:dyDescent="0.25">
      <c r="B152" s="2" t="s">
        <v>32</v>
      </c>
      <c r="C152" s="1"/>
      <c r="D152" s="1" t="s">
        <v>973</v>
      </c>
      <c r="E152" s="1"/>
      <c r="F152" s="1"/>
      <c r="G152" s="1"/>
      <c r="H152" s="1"/>
      <c r="I152" s="1"/>
      <c r="J152" s="1"/>
      <c r="K152" s="1"/>
      <c r="L152" s="1"/>
      <c r="M152" s="1"/>
      <c r="N152" s="1"/>
      <c r="O152" s="1"/>
      <c r="P152" s="1"/>
    </row>
    <row r="153" spans="2:16" x14ac:dyDescent="0.25">
      <c r="B153" s="2" t="s">
        <v>34</v>
      </c>
      <c r="C153" s="1"/>
      <c r="D153" s="1" t="s">
        <v>974</v>
      </c>
      <c r="E153" s="1"/>
      <c r="F153" s="1"/>
      <c r="G153" s="1"/>
      <c r="H153" s="1"/>
      <c r="I153" s="1"/>
      <c r="J153" s="1"/>
      <c r="K153" s="1"/>
      <c r="L153" s="1"/>
      <c r="M153" s="1"/>
      <c r="N153" s="1"/>
      <c r="O153" s="1"/>
      <c r="P153" s="1"/>
    </row>
  </sheetData>
  <mergeCells count="268">
    <mergeCell ref="B149:C149"/>
    <mergeCell ref="D149:P149"/>
    <mergeCell ref="B150:C150"/>
    <mergeCell ref="D150:P150"/>
    <mergeCell ref="B151:C151"/>
    <mergeCell ref="D151:P151"/>
    <mergeCell ref="B152:C152"/>
    <mergeCell ref="D152:P152"/>
    <mergeCell ref="B153:C153"/>
    <mergeCell ref="D153:P153"/>
    <mergeCell ref="B144:C144"/>
    <mergeCell ref="D144:P144"/>
    <mergeCell ref="B145:C145"/>
    <mergeCell ref="D145:P145"/>
    <mergeCell ref="B146:C146"/>
    <mergeCell ref="D146:P146"/>
    <mergeCell ref="B147:C147"/>
    <mergeCell ref="D147:P147"/>
    <mergeCell ref="B148:C148"/>
    <mergeCell ref="D148:P148"/>
    <mergeCell ref="B139:C139"/>
    <mergeCell ref="D139:P139"/>
    <mergeCell ref="B140:C140"/>
    <mergeCell ref="D140:P140"/>
    <mergeCell ref="B141:C141"/>
    <mergeCell ref="D141:P141"/>
    <mergeCell ref="B142:C142"/>
    <mergeCell ref="D142:P142"/>
    <mergeCell ref="B143:C143"/>
    <mergeCell ref="D143:P143"/>
    <mergeCell ref="B133:C133"/>
    <mergeCell ref="D133:P133"/>
    <mergeCell ref="B135:C135"/>
    <mergeCell ref="D135:P135"/>
    <mergeCell ref="B136:C136"/>
    <mergeCell ref="D136:P136"/>
    <mergeCell ref="B137:C137"/>
    <mergeCell ref="D137:P137"/>
    <mergeCell ref="B138:C138"/>
    <mergeCell ref="D138:P138"/>
    <mergeCell ref="B128:C128"/>
    <mergeCell ref="D128:P128"/>
    <mergeCell ref="B129:C129"/>
    <mergeCell ref="D129:P129"/>
    <mergeCell ref="B130:C130"/>
    <mergeCell ref="D130:P130"/>
    <mergeCell ref="B131:C131"/>
    <mergeCell ref="D131:P131"/>
    <mergeCell ref="B132:C132"/>
    <mergeCell ref="D132:P132"/>
    <mergeCell ref="B123:C123"/>
    <mergeCell ref="D123:P123"/>
    <mergeCell ref="B124:C124"/>
    <mergeCell ref="D124:P124"/>
    <mergeCell ref="B125:C125"/>
    <mergeCell ref="D125:P125"/>
    <mergeCell ref="B126:C126"/>
    <mergeCell ref="D126:P126"/>
    <mergeCell ref="B127:C127"/>
    <mergeCell ref="D127:P127"/>
    <mergeCell ref="B118:C118"/>
    <mergeCell ref="D118:P118"/>
    <mergeCell ref="B119:C119"/>
    <mergeCell ref="D119:P119"/>
    <mergeCell ref="B120:C120"/>
    <mergeCell ref="D120:P120"/>
    <mergeCell ref="B121:C121"/>
    <mergeCell ref="D121:P121"/>
    <mergeCell ref="B122:C122"/>
    <mergeCell ref="D122:P122"/>
    <mergeCell ref="B112:C112"/>
    <mergeCell ref="D112:P112"/>
    <mergeCell ref="B113:C113"/>
    <mergeCell ref="D113:P113"/>
    <mergeCell ref="B115:C115"/>
    <mergeCell ref="D115:P115"/>
    <mergeCell ref="B116:C116"/>
    <mergeCell ref="D116:P116"/>
    <mergeCell ref="B117:C117"/>
    <mergeCell ref="D117:P117"/>
    <mergeCell ref="B107:C107"/>
    <mergeCell ref="D107:P107"/>
    <mergeCell ref="B108:C108"/>
    <mergeCell ref="D108:P108"/>
    <mergeCell ref="B109:C109"/>
    <mergeCell ref="D109:P109"/>
    <mergeCell ref="B110:C110"/>
    <mergeCell ref="D110:P110"/>
    <mergeCell ref="B111:C111"/>
    <mergeCell ref="D111:P111"/>
    <mergeCell ref="B102:C102"/>
    <mergeCell ref="D102:P102"/>
    <mergeCell ref="B103:C103"/>
    <mergeCell ref="D103:P103"/>
    <mergeCell ref="B104:C104"/>
    <mergeCell ref="D104:P104"/>
    <mergeCell ref="B105:C105"/>
    <mergeCell ref="D105:P105"/>
    <mergeCell ref="B106:C106"/>
    <mergeCell ref="D106:P106"/>
    <mergeCell ref="B97:C97"/>
    <mergeCell ref="D97:P97"/>
    <mergeCell ref="B98:C98"/>
    <mergeCell ref="D98:P98"/>
    <mergeCell ref="B99:C99"/>
    <mergeCell ref="D99:P99"/>
    <mergeCell ref="B100:C100"/>
    <mergeCell ref="D100:P100"/>
    <mergeCell ref="B101:C101"/>
    <mergeCell ref="D101:P101"/>
    <mergeCell ref="B91:C91"/>
    <mergeCell ref="D91:P91"/>
    <mergeCell ref="B92:C92"/>
    <mergeCell ref="D92:P92"/>
    <mergeCell ref="B93:C93"/>
    <mergeCell ref="D93:P93"/>
    <mergeCell ref="B95:C95"/>
    <mergeCell ref="D95:P95"/>
    <mergeCell ref="B96:C96"/>
    <mergeCell ref="D96:P96"/>
    <mergeCell ref="B86:C86"/>
    <mergeCell ref="D86:P86"/>
    <mergeCell ref="B87:C87"/>
    <mergeCell ref="D87:P87"/>
    <mergeCell ref="B88:C88"/>
    <mergeCell ref="D88:P88"/>
    <mergeCell ref="B89:C89"/>
    <mergeCell ref="D89:P89"/>
    <mergeCell ref="B90:C90"/>
    <mergeCell ref="D90:P90"/>
    <mergeCell ref="B81:C81"/>
    <mergeCell ref="D81:P81"/>
    <mergeCell ref="B82:C82"/>
    <mergeCell ref="D82:P82"/>
    <mergeCell ref="B83:C83"/>
    <mergeCell ref="D83:P83"/>
    <mergeCell ref="B84:C84"/>
    <mergeCell ref="D84:P84"/>
    <mergeCell ref="B85:C85"/>
    <mergeCell ref="D85:P85"/>
    <mergeCell ref="B76:C76"/>
    <mergeCell ref="D76:P76"/>
    <mergeCell ref="B77:C77"/>
    <mergeCell ref="D77:P77"/>
    <mergeCell ref="B78:C78"/>
    <mergeCell ref="D78:P78"/>
    <mergeCell ref="B79:C79"/>
    <mergeCell ref="D79:P79"/>
    <mergeCell ref="B80:C80"/>
    <mergeCell ref="D80:P80"/>
    <mergeCell ref="B70:C70"/>
    <mergeCell ref="D70:P70"/>
    <mergeCell ref="B71:C71"/>
    <mergeCell ref="D71:P71"/>
    <mergeCell ref="B72:C72"/>
    <mergeCell ref="D72:P72"/>
    <mergeCell ref="B73:C73"/>
    <mergeCell ref="D73:P73"/>
    <mergeCell ref="B75:C75"/>
    <mergeCell ref="D75:P75"/>
    <mergeCell ref="B65:C65"/>
    <mergeCell ref="D65:P65"/>
    <mergeCell ref="B66:C66"/>
    <mergeCell ref="D66:P66"/>
    <mergeCell ref="B67:C67"/>
    <mergeCell ref="D67:P67"/>
    <mergeCell ref="B68:C68"/>
    <mergeCell ref="D68:P68"/>
    <mergeCell ref="B69:C69"/>
    <mergeCell ref="D69:P69"/>
    <mergeCell ref="B60:C60"/>
    <mergeCell ref="D60:P60"/>
    <mergeCell ref="B61:C61"/>
    <mergeCell ref="D61:P61"/>
    <mergeCell ref="B62:C62"/>
    <mergeCell ref="D62:P62"/>
    <mergeCell ref="B63:C63"/>
    <mergeCell ref="D63:P63"/>
    <mergeCell ref="B64:C64"/>
    <mergeCell ref="D64:P64"/>
    <mergeCell ref="B55:C55"/>
    <mergeCell ref="D55:P55"/>
    <mergeCell ref="B56:C56"/>
    <mergeCell ref="D56:P56"/>
    <mergeCell ref="B57:C57"/>
    <mergeCell ref="D57:P57"/>
    <mergeCell ref="B58:C58"/>
    <mergeCell ref="D58:P58"/>
    <mergeCell ref="B59:C59"/>
    <mergeCell ref="D59:P59"/>
    <mergeCell ref="B49:C49"/>
    <mergeCell ref="D49:P49"/>
    <mergeCell ref="B50:C50"/>
    <mergeCell ref="D50:P50"/>
    <mergeCell ref="B51:C51"/>
    <mergeCell ref="D51:P51"/>
    <mergeCell ref="B52:C52"/>
    <mergeCell ref="D52:P52"/>
    <mergeCell ref="B53:C53"/>
    <mergeCell ref="D53:P53"/>
    <mergeCell ref="B44:C44"/>
    <mergeCell ref="D44:P44"/>
    <mergeCell ref="B45:C45"/>
    <mergeCell ref="D45:P45"/>
    <mergeCell ref="B46:C46"/>
    <mergeCell ref="D46:P46"/>
    <mergeCell ref="B47:C47"/>
    <mergeCell ref="D47:P47"/>
    <mergeCell ref="B48:C48"/>
    <mergeCell ref="D48:P48"/>
    <mergeCell ref="B39:C39"/>
    <mergeCell ref="D39:P39"/>
    <mergeCell ref="B40:C40"/>
    <mergeCell ref="D40:P40"/>
    <mergeCell ref="B41:C41"/>
    <mergeCell ref="D41:P41"/>
    <mergeCell ref="B42:C42"/>
    <mergeCell ref="D42:P42"/>
    <mergeCell ref="B43:C43"/>
    <mergeCell ref="D43:P43"/>
    <mergeCell ref="C31:P31"/>
    <mergeCell ref="B33:P33"/>
    <mergeCell ref="B35:C35"/>
    <mergeCell ref="D35:P35"/>
    <mergeCell ref="B36:C36"/>
    <mergeCell ref="D36:P36"/>
    <mergeCell ref="B37:C37"/>
    <mergeCell ref="D37:P37"/>
    <mergeCell ref="B38:C38"/>
    <mergeCell ref="D38:P38"/>
    <mergeCell ref="C24:F24"/>
    <mergeCell ref="G24:J24"/>
    <mergeCell ref="K24:P24"/>
    <mergeCell ref="B25:P25"/>
    <mergeCell ref="C26:P26"/>
    <mergeCell ref="C27:P27"/>
    <mergeCell ref="C28:P28"/>
    <mergeCell ref="C29:P29"/>
    <mergeCell ref="C30:P30"/>
    <mergeCell ref="C21:F21"/>
    <mergeCell ref="G21:J21"/>
    <mergeCell ref="K21:P21"/>
    <mergeCell ref="C22:F22"/>
    <mergeCell ref="G22:J22"/>
    <mergeCell ref="K22:P22"/>
    <mergeCell ref="C23:F23"/>
    <mergeCell ref="G23:J23"/>
    <mergeCell ref="K23:P23"/>
    <mergeCell ref="B16:O16"/>
    <mergeCell ref="B17:O17"/>
    <mergeCell ref="C18:F18"/>
    <mergeCell ref="G18:J18"/>
    <mergeCell ref="K18:P18"/>
    <mergeCell ref="C19:F19"/>
    <mergeCell ref="G19:J19"/>
    <mergeCell ref="K19:P19"/>
    <mergeCell ref="C20:F20"/>
    <mergeCell ref="G20:J20"/>
    <mergeCell ref="K20:P20"/>
    <mergeCell ref="B1:P1"/>
    <mergeCell ref="B2:N2"/>
    <mergeCell ref="B3:C3"/>
    <mergeCell ref="B7:O7"/>
    <mergeCell ref="B8:N8"/>
    <mergeCell ref="B9:C9"/>
    <mergeCell ref="B12:O12"/>
    <mergeCell ref="B13:N13"/>
    <mergeCell ref="B14:C14"/>
  </mergeCells>
  <conditionalFormatting sqref="O4">
    <cfRule type="containsText" dxfId="278" priority="1" operator="containsText" text="Atingiu">
      <formula>NOT(ISERROR(SEARCH("Atingiu",O4)))</formula>
    </cfRule>
    <cfRule type="containsText" dxfId="277" priority="1" operator="containsText" text="Superou">
      <formula>NOT(ISERROR(SEARCH("Superou",O4)))</formula>
    </cfRule>
    <cfRule type="containsText" dxfId="276" priority="1" operator="containsText" text="Não">
      <formula>NOT(ISERROR(SEARCH("Não",O4)))</formula>
    </cfRule>
  </conditionalFormatting>
  <conditionalFormatting sqref="O5">
    <cfRule type="containsText" dxfId="275" priority="2" operator="containsText" text="Atingiu">
      <formula>NOT(ISERROR(SEARCH("Atingiu",O5)))</formula>
    </cfRule>
    <cfRule type="containsText" dxfId="274" priority="2" operator="containsText" text="Superou">
      <formula>NOT(ISERROR(SEARCH("Superou",O5)))</formula>
    </cfRule>
    <cfRule type="containsText" dxfId="273" priority="2" operator="containsText" text="Não">
      <formula>NOT(ISERROR(SEARCH("Não",O5)))</formula>
    </cfRule>
  </conditionalFormatting>
  <conditionalFormatting sqref="O6">
    <cfRule type="containsText" dxfId="272" priority="3" operator="containsText" text="Atingiu">
      <formula>NOT(ISERROR(SEARCH("Atingiu",O6)))</formula>
    </cfRule>
    <cfRule type="containsText" dxfId="271" priority="3" operator="containsText" text="Superou">
      <formula>NOT(ISERROR(SEARCH("Superou",O6)))</formula>
    </cfRule>
    <cfRule type="containsText" dxfId="270" priority="3" operator="containsText" text="Não">
      <formula>NOT(ISERROR(SEARCH("Não",O6)))</formula>
    </cfRule>
  </conditionalFormatting>
  <conditionalFormatting sqref="P7">
    <cfRule type="cellIs" dxfId="269" priority="4" operator="equal">
      <formula>1</formula>
    </cfRule>
    <cfRule type="cellIs" dxfId="268" priority="4" operator="greaterThan">
      <formula>1</formula>
    </cfRule>
    <cfRule type="cellIs" dxfId="267" priority="4" operator="lessThan">
      <formula>1</formula>
    </cfRule>
  </conditionalFormatting>
  <conditionalFormatting sqref="O10">
    <cfRule type="containsText" dxfId="266" priority="5" operator="containsText" text="Atingiu">
      <formula>NOT(ISERROR(SEARCH("Atingiu",O10)))</formula>
    </cfRule>
    <cfRule type="containsText" dxfId="265" priority="5" operator="containsText" text="Superou">
      <formula>NOT(ISERROR(SEARCH("Superou",O10)))</formula>
    </cfRule>
    <cfRule type="containsText" dxfId="264" priority="5" operator="containsText" text="Não">
      <formula>NOT(ISERROR(SEARCH("Não",O10)))</formula>
    </cfRule>
  </conditionalFormatting>
  <conditionalFormatting sqref="O11">
    <cfRule type="containsText" dxfId="263" priority="6" operator="containsText" text="Atingiu">
      <formula>NOT(ISERROR(SEARCH("Atingiu",O11)))</formula>
    </cfRule>
    <cfRule type="containsText" dxfId="262" priority="6" operator="containsText" text="Superou">
      <formula>NOT(ISERROR(SEARCH("Superou",O11)))</formula>
    </cfRule>
    <cfRule type="containsText" dxfId="261" priority="6" operator="containsText" text="Não">
      <formula>NOT(ISERROR(SEARCH("Não",O11)))</formula>
    </cfRule>
  </conditionalFormatting>
  <conditionalFormatting sqref="P12">
    <cfRule type="cellIs" dxfId="260" priority="7" operator="equal">
      <formula>1</formula>
    </cfRule>
    <cfRule type="cellIs" dxfId="259" priority="7" operator="greaterThan">
      <formula>1</formula>
    </cfRule>
    <cfRule type="cellIs" dxfId="258" priority="7" operator="lessThan">
      <formula>1</formula>
    </cfRule>
  </conditionalFormatting>
  <conditionalFormatting sqref="O15">
    <cfRule type="containsText" dxfId="257" priority="8" operator="containsText" text="Atingiu">
      <formula>NOT(ISERROR(SEARCH("Atingiu",O15)))</formula>
    </cfRule>
    <cfRule type="containsText" dxfId="256" priority="8" operator="containsText" text="Superou">
      <formula>NOT(ISERROR(SEARCH("Superou",O15)))</formula>
    </cfRule>
    <cfRule type="containsText" dxfId="255" priority="8" operator="containsText" text="Não">
      <formula>NOT(ISERROR(SEARCH("Não",O15)))</formula>
    </cfRule>
  </conditionalFormatting>
  <conditionalFormatting sqref="P16">
    <cfRule type="cellIs" dxfId="254" priority="9" operator="equal">
      <formula>1</formula>
    </cfRule>
    <cfRule type="cellIs" dxfId="253" priority="9" operator="greaterThan">
      <formula>1</formula>
    </cfRule>
    <cfRule type="cellIs" dxfId="252" priority="9" operator="lessThan">
      <formula>1</formula>
    </cfRule>
  </conditionalFormatting>
  <conditionalFormatting sqref="P17">
    <cfRule type="cellIs" dxfId="251" priority="10" operator="equal">
      <formula>1</formula>
    </cfRule>
    <cfRule type="cellIs" dxfId="250" priority="10" operator="greaterThan">
      <formula>1</formula>
    </cfRule>
    <cfRule type="cellIs" dxfId="249" priority="10" operator="lessThan">
      <formula>1</formula>
    </cfRule>
  </conditionalFormatting>
  <pageMargins left="0.75" right="0.75" top="0.75" bottom="0.5" header="0.5" footer="0.7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C08081"/>
  </sheetPr>
  <dimension ref="B1:R248"/>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149</v>
      </c>
      <c r="C1" s="12"/>
      <c r="D1" s="12"/>
      <c r="E1" s="12"/>
      <c r="F1" s="12"/>
      <c r="G1" s="12"/>
      <c r="H1" s="12"/>
      <c r="I1" s="12"/>
      <c r="J1" s="12"/>
      <c r="K1" s="12"/>
      <c r="L1" s="12"/>
      <c r="M1" s="12"/>
      <c r="N1" s="12"/>
      <c r="O1" s="12"/>
      <c r="P1" s="12"/>
    </row>
    <row r="2" spans="2:18" ht="24.75" customHeight="1" x14ac:dyDescent="0.25">
      <c r="B2" s="11" t="s">
        <v>1706</v>
      </c>
      <c r="C2" s="10"/>
      <c r="D2" s="10"/>
      <c r="E2" s="10"/>
      <c r="F2" s="10"/>
      <c r="G2" s="10"/>
      <c r="H2" s="10"/>
      <c r="I2" s="10"/>
      <c r="J2" s="10"/>
      <c r="K2" s="10"/>
      <c r="L2" s="10"/>
      <c r="M2" s="10"/>
      <c r="N2" s="9"/>
      <c r="O2" s="18" t="s">
        <v>1244</v>
      </c>
      <c r="P2" s="19">
        <v>3.0000001192092901E-3</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1707</v>
      </c>
      <c r="C4" s="23" t="s">
        <v>1708</v>
      </c>
      <c r="D4" s="24"/>
      <c r="E4" s="24"/>
      <c r="F4" s="24"/>
      <c r="G4" s="25">
        <v>90</v>
      </c>
      <c r="H4" s="25">
        <v>5</v>
      </c>
      <c r="I4" s="25">
        <v>96</v>
      </c>
      <c r="J4" s="26">
        <v>0.5</v>
      </c>
      <c r="K4" s="27" t="s">
        <v>923</v>
      </c>
      <c r="L4" s="24" t="s">
        <v>921</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1709</v>
      </c>
      <c r="C5" s="23" t="s">
        <v>1710</v>
      </c>
      <c r="D5" s="24"/>
      <c r="E5" s="24"/>
      <c r="F5" s="24"/>
      <c r="G5" s="25">
        <v>90</v>
      </c>
      <c r="H5" s="25">
        <v>5</v>
      </c>
      <c r="I5" s="25">
        <v>96</v>
      </c>
      <c r="J5" s="26">
        <v>0.3</v>
      </c>
      <c r="K5" s="27" t="s">
        <v>923</v>
      </c>
      <c r="L5" s="24" t="s">
        <v>927</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ht="45" customHeight="1" x14ac:dyDescent="0.25">
      <c r="B6" s="22" t="s">
        <v>1711</v>
      </c>
      <c r="C6" s="23" t="s">
        <v>1712</v>
      </c>
      <c r="D6" s="24"/>
      <c r="E6" s="24"/>
      <c r="F6" s="24"/>
      <c r="G6" s="25">
        <v>2</v>
      </c>
      <c r="H6" s="25">
        <v>2</v>
      </c>
      <c r="I6" s="25">
        <v>5</v>
      </c>
      <c r="J6" s="26">
        <v>0.2</v>
      </c>
      <c r="K6" s="27" t="s">
        <v>923</v>
      </c>
      <c r="L6" s="24" t="s">
        <v>932</v>
      </c>
      <c r="M6" s="25">
        <v>0</v>
      </c>
      <c r="N6" s="28">
        <f>IF(G6 &gt; I6, (IF(AND(M6 = I6, M6 = (G6 - H6)), 125 %,IF(AND(M6&lt;=(G6+H6),M6&gt;=(G6-H6)),100%,IF(M6&gt;(G6+H6),(G6+H6)/M6,IF((M6&lt;(G6-H6)),100%+ABS(M6-G6)*25%/ABS(I6-G6)))))),IF(AND(M6=I6,M6=(G6+H6)),125%,IF(AND(M6&lt;=(G6+H6),M6&gt;=(G6-H6)),100%,IF(AND(M6=I6,M6=(G6+H6)),125%,IF(M6&lt;(G6-H6),M6/(G6-H6),IF(M6&gt;(G6+H6),100%+(M6-G6)*25%/(I6-G6)))))))</f>
        <v>1</v>
      </c>
      <c r="O6" s="25" t="str">
        <f>IF(N6 &gt;1,"Superou",IF(N6 =1,"Atingiu","Não atingiu"))</f>
        <v>Atingiu</v>
      </c>
      <c r="P6" s="28">
        <f>N6-100%</f>
        <v>0</v>
      </c>
      <c r="R6" s="29"/>
    </row>
    <row r="7" spans="2:18" x14ac:dyDescent="0.25">
      <c r="B7" s="7" t="s">
        <v>1262</v>
      </c>
      <c r="C7" s="7"/>
      <c r="D7" s="7"/>
      <c r="E7" s="7"/>
      <c r="F7" s="7"/>
      <c r="G7" s="7"/>
      <c r="H7" s="7"/>
      <c r="I7" s="7"/>
      <c r="J7" s="7"/>
      <c r="K7" s="7"/>
      <c r="L7" s="7"/>
      <c r="M7" s="7"/>
      <c r="N7" s="7"/>
      <c r="O7" s="7"/>
      <c r="P7" s="30">
        <f>J4*N4+J5*N5+J6*N6</f>
        <v>0.2</v>
      </c>
    </row>
    <row r="8" spans="2:18" ht="24.75" customHeight="1" x14ac:dyDescent="0.25">
      <c r="B8" s="11" t="s">
        <v>1713</v>
      </c>
      <c r="C8" s="10"/>
      <c r="D8" s="10"/>
      <c r="E8" s="10"/>
      <c r="F8" s="10"/>
      <c r="G8" s="10"/>
      <c r="H8" s="10"/>
      <c r="I8" s="10"/>
      <c r="J8" s="10"/>
      <c r="K8" s="10"/>
      <c r="L8" s="10"/>
      <c r="M8" s="10"/>
      <c r="N8" s="9"/>
      <c r="O8" s="18" t="s">
        <v>1244</v>
      </c>
      <c r="P8" s="19">
        <v>3.0000001192092901E-3</v>
      </c>
    </row>
    <row r="9" spans="2:18" ht="24" x14ac:dyDescent="0.25">
      <c r="B9" s="8" t="s">
        <v>0</v>
      </c>
      <c r="C9" s="8"/>
      <c r="D9" s="20" t="s">
        <v>1245</v>
      </c>
      <c r="E9" s="20" t="s">
        <v>1246</v>
      </c>
      <c r="F9" s="20" t="s">
        <v>1247</v>
      </c>
      <c r="G9" s="20" t="s">
        <v>1248</v>
      </c>
      <c r="H9" s="20" t="s">
        <v>1249</v>
      </c>
      <c r="I9" s="20" t="s">
        <v>1250</v>
      </c>
      <c r="J9" s="20" t="s">
        <v>1251</v>
      </c>
      <c r="K9" s="20" t="s">
        <v>1252</v>
      </c>
      <c r="L9" s="20" t="s">
        <v>1253</v>
      </c>
      <c r="M9" s="20" t="s">
        <v>1</v>
      </c>
      <c r="N9" s="20" t="s">
        <v>1254</v>
      </c>
      <c r="O9" s="20" t="s">
        <v>1255</v>
      </c>
      <c r="P9" s="20" t="s">
        <v>1256</v>
      </c>
      <c r="R9" s="21" t="s">
        <v>1257</v>
      </c>
    </row>
    <row r="10" spans="2:18" ht="45" customHeight="1" x14ac:dyDescent="0.25">
      <c r="B10" s="22" t="s">
        <v>1714</v>
      </c>
      <c r="C10" s="23" t="s">
        <v>1715</v>
      </c>
      <c r="D10" s="24"/>
      <c r="E10" s="24"/>
      <c r="F10" s="24"/>
      <c r="G10" s="25">
        <v>5</v>
      </c>
      <c r="H10" s="25">
        <v>3</v>
      </c>
      <c r="I10" s="25">
        <v>9</v>
      </c>
      <c r="J10" s="26">
        <v>0.5</v>
      </c>
      <c r="K10" s="27" t="s">
        <v>923</v>
      </c>
      <c r="L10" s="24" t="s">
        <v>938</v>
      </c>
      <c r="M10" s="25">
        <v>0</v>
      </c>
      <c r="N10" s="28">
        <f>IF(G10 &gt; I10, (IF(AND(M10 = I10, M10 = (G10 - H10)), 125 %,IF(AND(M10&lt;=(G10+H10),M10&gt;=(G10-H10)),100%,IF(M10&gt;(G10+H10),(G10+H10)/M10,IF((M10&lt;(G10-H10)),100%+ABS(M10-G10)*25%/ABS(I10-G10)))))),IF(AND(M10=I10,M10=(G10+H10)),125%,IF(AND(M10&lt;=(G10+H10),M10&gt;=(G10-H10)),100%,IF(AND(M10=I10,M10=(G10+H10)),125%,IF(M10&lt;(G10-H10),M10/(G10-H10),IF(M10&gt;(G10+H10),100%+(M10-G10)*25%/(I10-G10)))))))</f>
        <v>0</v>
      </c>
      <c r="O10" s="25" t="str">
        <f>IF(N10 &gt;1,"Superou",IF(N10 =1,"Atingiu","Não atingiu"))</f>
        <v>Não atingiu</v>
      </c>
      <c r="P10" s="28">
        <f>N10-100%</f>
        <v>-1</v>
      </c>
      <c r="R10" s="29"/>
    </row>
    <row r="11" spans="2:18" ht="45" customHeight="1" x14ac:dyDescent="0.25">
      <c r="B11" s="22" t="s">
        <v>1716</v>
      </c>
      <c r="C11" s="23" t="s">
        <v>1717</v>
      </c>
      <c r="D11" s="24"/>
      <c r="E11" s="24"/>
      <c r="F11" s="24"/>
      <c r="G11" s="25">
        <v>6</v>
      </c>
      <c r="H11" s="25">
        <v>2</v>
      </c>
      <c r="I11" s="25">
        <v>10</v>
      </c>
      <c r="J11" s="26">
        <v>0.5</v>
      </c>
      <c r="K11" s="27" t="s">
        <v>923</v>
      </c>
      <c r="L11" s="24" t="s">
        <v>943</v>
      </c>
      <c r="M11" s="25">
        <v>0</v>
      </c>
      <c r="N11" s="28">
        <f>IF(G11 &gt; I11, (IF(AND(M11 = I11, M11 = (G11 - H11)), 125 %,IF(AND(M11&lt;=(G11+H11),M11&gt;=(G11-H11)),100%,IF(M11&gt;(G11+H11),(G11+H11)/M11,IF((M11&lt;(G11-H11)),100%+ABS(M11-G11)*25%/ABS(I11-G11)))))),IF(AND(M11=I11,M11=(G11+H11)),125%,IF(AND(M11&lt;=(G11+H11),M11&gt;=(G11-H11)),100%,IF(AND(M11=I11,M11=(G11+H11)),125%,IF(M11&lt;(G11-H11),M11/(G11-H11),IF(M11&gt;(G11+H11),100%+(M11-G11)*25%/(I11-G11)))))))</f>
        <v>0</v>
      </c>
      <c r="O11" s="25" t="str">
        <f>IF(N11 &gt;1,"Superou",IF(N11 =1,"Atingiu","Não atingiu"))</f>
        <v>Não atingiu</v>
      </c>
      <c r="P11" s="28">
        <f>N11-100%</f>
        <v>-1</v>
      </c>
      <c r="R11" s="29"/>
    </row>
    <row r="12" spans="2:18" x14ac:dyDescent="0.25">
      <c r="B12" s="7" t="s">
        <v>1262</v>
      </c>
      <c r="C12" s="7"/>
      <c r="D12" s="7"/>
      <c r="E12" s="7"/>
      <c r="F12" s="7"/>
      <c r="G12" s="7"/>
      <c r="H12" s="7"/>
      <c r="I12" s="7"/>
      <c r="J12" s="7"/>
      <c r="K12" s="7"/>
      <c r="L12" s="7"/>
      <c r="M12" s="7"/>
      <c r="N12" s="7"/>
      <c r="O12" s="7"/>
      <c r="P12" s="30">
        <f>J10*N10+J11*N11</f>
        <v>0</v>
      </c>
    </row>
    <row r="13" spans="2:18" ht="24.75" customHeight="1" x14ac:dyDescent="0.25">
      <c r="B13" s="11" t="s">
        <v>1718</v>
      </c>
      <c r="C13" s="10"/>
      <c r="D13" s="10"/>
      <c r="E13" s="10"/>
      <c r="F13" s="10"/>
      <c r="G13" s="10"/>
      <c r="H13" s="10"/>
      <c r="I13" s="10"/>
      <c r="J13" s="10"/>
      <c r="K13" s="10"/>
      <c r="L13" s="10"/>
      <c r="M13" s="10"/>
      <c r="N13" s="9"/>
      <c r="O13" s="18" t="s">
        <v>1244</v>
      </c>
      <c r="P13" s="19">
        <v>3.0000001192092901E-3</v>
      </c>
    </row>
    <row r="14" spans="2:18" ht="24" x14ac:dyDescent="0.25">
      <c r="B14" s="8" t="s">
        <v>0</v>
      </c>
      <c r="C14" s="8"/>
      <c r="D14" s="20" t="s">
        <v>1245</v>
      </c>
      <c r="E14" s="20" t="s">
        <v>1246</v>
      </c>
      <c r="F14" s="20" t="s">
        <v>1247</v>
      </c>
      <c r="G14" s="20" t="s">
        <v>1248</v>
      </c>
      <c r="H14" s="20" t="s">
        <v>1249</v>
      </c>
      <c r="I14" s="20" t="s">
        <v>1250</v>
      </c>
      <c r="J14" s="20" t="s">
        <v>1251</v>
      </c>
      <c r="K14" s="20" t="s">
        <v>1252</v>
      </c>
      <c r="L14" s="20" t="s">
        <v>1253</v>
      </c>
      <c r="M14" s="20" t="s">
        <v>1</v>
      </c>
      <c r="N14" s="20" t="s">
        <v>1254</v>
      </c>
      <c r="O14" s="20" t="s">
        <v>1255</v>
      </c>
      <c r="P14" s="20" t="s">
        <v>1256</v>
      </c>
      <c r="R14" s="21" t="s">
        <v>1257</v>
      </c>
    </row>
    <row r="15" spans="2:18" ht="45" customHeight="1" x14ac:dyDescent="0.25">
      <c r="B15" s="22" t="s">
        <v>1719</v>
      </c>
      <c r="C15" s="23" t="s">
        <v>1720</v>
      </c>
      <c r="D15" s="24"/>
      <c r="E15" s="24"/>
      <c r="F15" s="24"/>
      <c r="G15" s="25">
        <v>9</v>
      </c>
      <c r="H15" s="25">
        <v>2</v>
      </c>
      <c r="I15" s="25">
        <v>12</v>
      </c>
      <c r="J15" s="26">
        <v>0.5</v>
      </c>
      <c r="K15" s="27" t="s">
        <v>923</v>
      </c>
      <c r="L15" s="24" t="s">
        <v>948</v>
      </c>
      <c r="M15" s="25">
        <v>0</v>
      </c>
      <c r="N15" s="28">
        <f>IF(G15 &gt; I15, (IF(AND(M15 = I15, M15 = (G15 - H15)), 125 %,IF(AND(M15&lt;=(G15+H15),M15&gt;=(G15-H15)),100%,IF(M15&gt;(G15+H15),(G15+H15)/M15,IF((M15&lt;(G15-H15)),100%+ABS(M15-G15)*25%/ABS(I15-G15)))))),IF(AND(M15=I15,M15=(G15+H15)),125%,IF(AND(M15&lt;=(G15+H15),M15&gt;=(G15-H15)),100%,IF(AND(M15=I15,M15=(G15+H15)),125%,IF(M15&lt;(G15-H15),M15/(G15-H15),IF(M15&gt;(G15+H15),100%+(M15-G15)*25%/(I15-G15)))))))</f>
        <v>0</v>
      </c>
      <c r="O15" s="25" t="str">
        <f>IF(N15 &gt;1,"Superou",IF(N15 =1,"Atingiu","Não atingiu"))</f>
        <v>Não atingiu</v>
      </c>
      <c r="P15" s="28">
        <f>N15-100%</f>
        <v>-1</v>
      </c>
      <c r="R15" s="29"/>
    </row>
    <row r="16" spans="2:18" ht="45" customHeight="1" x14ac:dyDescent="0.25">
      <c r="B16" s="22" t="s">
        <v>1721</v>
      </c>
      <c r="C16" s="23" t="s">
        <v>1722</v>
      </c>
      <c r="D16" s="24"/>
      <c r="E16" s="24"/>
      <c r="F16" s="24"/>
      <c r="G16" s="25">
        <v>18</v>
      </c>
      <c r="H16" s="25">
        <v>6</v>
      </c>
      <c r="I16" s="25">
        <v>25</v>
      </c>
      <c r="J16" s="26">
        <v>0.5</v>
      </c>
      <c r="K16" s="27" t="s">
        <v>923</v>
      </c>
      <c r="L16" s="24" t="s">
        <v>952</v>
      </c>
      <c r="M16" s="25">
        <v>0</v>
      </c>
      <c r="N16" s="28">
        <f>IF(G16 &gt; I16, (IF(AND(M16 = I16, M16 = (G16 - H16)), 125 %,IF(AND(M16&lt;=(G16+H16),M16&gt;=(G16-H16)),100%,IF(M16&gt;(G16+H16),(G16+H16)/M16,IF((M16&lt;(G16-H16)),100%+ABS(M16-G16)*25%/ABS(I16-G16)))))),IF(AND(M16=I16,M16=(G16+H16)),125%,IF(AND(M16&lt;=(G16+H16),M16&gt;=(G16-H16)),100%,IF(AND(M16=I16,M16=(G16+H16)),125%,IF(M16&lt;(G16-H16),M16/(G16-H16),IF(M16&gt;(G16+H16),100%+(M16-G16)*25%/(I16-G16)))))))</f>
        <v>0</v>
      </c>
      <c r="O16" s="25" t="str">
        <f>IF(N16 &gt;1,"Superou",IF(N16 =1,"Atingiu","Não atingiu"))</f>
        <v>Não atingiu</v>
      </c>
      <c r="P16" s="28">
        <f>N16-100%</f>
        <v>-1</v>
      </c>
      <c r="R16" s="29"/>
    </row>
    <row r="17" spans="2:18" x14ac:dyDescent="0.25">
      <c r="B17" s="7" t="s">
        <v>1262</v>
      </c>
      <c r="C17" s="7"/>
      <c r="D17" s="7"/>
      <c r="E17" s="7"/>
      <c r="F17" s="7"/>
      <c r="G17" s="7"/>
      <c r="H17" s="7"/>
      <c r="I17" s="7"/>
      <c r="J17" s="7"/>
      <c r="K17" s="7"/>
      <c r="L17" s="7"/>
      <c r="M17" s="7"/>
      <c r="N17" s="7"/>
      <c r="O17" s="7"/>
      <c r="P17" s="30">
        <f>J15*N15+J16*N16</f>
        <v>0</v>
      </c>
    </row>
    <row r="18" spans="2:18" ht="24.75" customHeight="1" x14ac:dyDescent="0.25">
      <c r="B18" s="11" t="s">
        <v>1723</v>
      </c>
      <c r="C18" s="10"/>
      <c r="D18" s="10"/>
      <c r="E18" s="10"/>
      <c r="F18" s="10"/>
      <c r="G18" s="10"/>
      <c r="H18" s="10"/>
      <c r="I18" s="10"/>
      <c r="J18" s="10"/>
      <c r="K18" s="10"/>
      <c r="L18" s="10"/>
      <c r="M18" s="10"/>
      <c r="N18" s="9"/>
      <c r="O18" s="18" t="s">
        <v>1244</v>
      </c>
      <c r="P18" s="19">
        <v>3.0000001192092901E-3</v>
      </c>
    </row>
    <row r="19" spans="2:18" ht="24" x14ac:dyDescent="0.25">
      <c r="B19" s="8" t="s">
        <v>0</v>
      </c>
      <c r="C19" s="8"/>
      <c r="D19" s="20" t="s">
        <v>1245</v>
      </c>
      <c r="E19" s="20" t="s">
        <v>1246</v>
      </c>
      <c r="F19" s="20" t="s">
        <v>1247</v>
      </c>
      <c r="G19" s="20" t="s">
        <v>1248</v>
      </c>
      <c r="H19" s="20" t="s">
        <v>1249</v>
      </c>
      <c r="I19" s="20" t="s">
        <v>1250</v>
      </c>
      <c r="J19" s="20" t="s">
        <v>1251</v>
      </c>
      <c r="K19" s="20" t="s">
        <v>1252</v>
      </c>
      <c r="L19" s="20" t="s">
        <v>1253</v>
      </c>
      <c r="M19" s="20" t="s">
        <v>1</v>
      </c>
      <c r="N19" s="20" t="s">
        <v>1254</v>
      </c>
      <c r="O19" s="20" t="s">
        <v>1255</v>
      </c>
      <c r="P19" s="20" t="s">
        <v>1256</v>
      </c>
      <c r="R19" s="21" t="s">
        <v>1257</v>
      </c>
    </row>
    <row r="20" spans="2:18" ht="45" customHeight="1" x14ac:dyDescent="0.25">
      <c r="B20" s="22" t="s">
        <v>1724</v>
      </c>
      <c r="C20" s="23" t="s">
        <v>1725</v>
      </c>
      <c r="D20" s="24"/>
      <c r="E20" s="24"/>
      <c r="F20" s="24"/>
      <c r="G20" s="25">
        <v>4</v>
      </c>
      <c r="H20" s="25">
        <v>2</v>
      </c>
      <c r="I20" s="25">
        <v>8</v>
      </c>
      <c r="J20" s="26">
        <v>0.25</v>
      </c>
      <c r="K20" s="27" t="s">
        <v>923</v>
      </c>
      <c r="L20" s="24" t="s">
        <v>958</v>
      </c>
      <c r="M20" s="25">
        <v>0</v>
      </c>
      <c r="N20" s="28">
        <f>IF(G20 &gt; I20, (IF(AND(M20 = I20, M20 = (G20 - H20)), 125 %,IF(AND(M20&lt;=(G20+H20),M20&gt;=(G20-H20)),100%,IF(M20&gt;(G20+H20),(G20+H20)/M20,IF((M20&lt;(G20-H20)),100%+ABS(M20-G20)*25%/ABS(I20-G20)))))),IF(AND(M20=I20,M20=(G20+H20)),125%,IF(AND(M20&lt;=(G20+H20),M20&gt;=(G20-H20)),100%,IF(AND(M20=I20,M20=(G20+H20)),125%,IF(M20&lt;(G20-H20),M20/(G20-H20),IF(M20&gt;(G20+H20),100%+(M20-G20)*25%/(I20-G20)))))))</f>
        <v>0</v>
      </c>
      <c r="O20" s="25" t="str">
        <f>IF(N20 &gt;1,"Superou",IF(N20 =1,"Atingiu","Não atingiu"))</f>
        <v>Não atingiu</v>
      </c>
      <c r="P20" s="28">
        <f>N20-100%</f>
        <v>-1</v>
      </c>
      <c r="R20" s="29"/>
    </row>
    <row r="21" spans="2:18" ht="45" customHeight="1" x14ac:dyDescent="0.25">
      <c r="B21" s="22" t="s">
        <v>1726</v>
      </c>
      <c r="C21" s="23" t="s">
        <v>1727</v>
      </c>
      <c r="D21" s="24"/>
      <c r="E21" s="24"/>
      <c r="F21" s="24"/>
      <c r="G21" s="25">
        <v>120</v>
      </c>
      <c r="H21" s="25">
        <v>30</v>
      </c>
      <c r="I21" s="25">
        <v>151</v>
      </c>
      <c r="J21" s="26">
        <v>0.5</v>
      </c>
      <c r="K21" s="27" t="s">
        <v>923</v>
      </c>
      <c r="L21" s="24" t="s">
        <v>962</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0</v>
      </c>
      <c r="O21" s="25" t="str">
        <f>IF(N21 &gt;1,"Superou",IF(N21 =1,"Atingiu","Não atingiu"))</f>
        <v>Não atingiu</v>
      </c>
      <c r="P21" s="28">
        <f>N21-100%</f>
        <v>-1</v>
      </c>
      <c r="R21" s="29"/>
    </row>
    <row r="22" spans="2:18" ht="45" customHeight="1" x14ac:dyDescent="0.25">
      <c r="B22" s="22" t="s">
        <v>1728</v>
      </c>
      <c r="C22" s="23" t="s">
        <v>1729</v>
      </c>
      <c r="D22" s="24"/>
      <c r="E22" s="24"/>
      <c r="F22" s="24"/>
      <c r="G22" s="25">
        <v>48</v>
      </c>
      <c r="H22" s="25">
        <v>16</v>
      </c>
      <c r="I22" s="25">
        <v>65</v>
      </c>
      <c r="J22" s="26">
        <v>0.25</v>
      </c>
      <c r="K22" s="27" t="s">
        <v>923</v>
      </c>
      <c r="L22" s="24" t="s">
        <v>966</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J20*N20+J21*N21+J22*N22</f>
        <v>0</v>
      </c>
    </row>
    <row r="24" spans="2:18" ht="30" customHeight="1" x14ac:dyDescent="0.25">
      <c r="B24" s="6" t="s">
        <v>1279</v>
      </c>
      <c r="C24" s="6"/>
      <c r="D24" s="6"/>
      <c r="E24" s="6"/>
      <c r="F24" s="6"/>
      <c r="G24" s="6"/>
      <c r="H24" s="6"/>
      <c r="I24" s="6"/>
      <c r="J24" s="6"/>
      <c r="K24" s="6"/>
      <c r="L24" s="6"/>
      <c r="M24" s="6"/>
      <c r="N24" s="6"/>
      <c r="O24" s="6"/>
      <c r="P24" s="31">
        <f>P2*P7+P8*P12+P13*P17+P18*P23</f>
        <v>6.0000002384185801E-4</v>
      </c>
    </row>
    <row r="25" spans="2:18" ht="27" customHeight="1" x14ac:dyDescent="0.25">
      <c r="B25" s="32" t="s">
        <v>1264</v>
      </c>
      <c r="C25" s="5" t="s">
        <v>1265</v>
      </c>
      <c r="D25" s="5" t="s">
        <v>1265</v>
      </c>
      <c r="E25" s="5" t="s">
        <v>1265</v>
      </c>
      <c r="F25" s="5" t="s">
        <v>1265</v>
      </c>
      <c r="G25" s="5" t="s">
        <v>1266</v>
      </c>
      <c r="H25" s="5" t="s">
        <v>1266</v>
      </c>
      <c r="I25" s="5" t="s">
        <v>1266</v>
      </c>
      <c r="J25" s="5" t="s">
        <v>1266</v>
      </c>
      <c r="K25" s="5" t="s">
        <v>1267</v>
      </c>
      <c r="L25" s="5" t="s">
        <v>1267</v>
      </c>
      <c r="M25" s="5" t="s">
        <v>1267</v>
      </c>
      <c r="N25" s="5" t="s">
        <v>1267</v>
      </c>
      <c r="O25" s="5" t="s">
        <v>1267</v>
      </c>
      <c r="P25" s="5" t="s">
        <v>1267</v>
      </c>
    </row>
    <row r="26" spans="2:18" ht="27" customHeight="1" x14ac:dyDescent="0.25">
      <c r="B26" s="33" t="s">
        <v>1707</v>
      </c>
      <c r="C26" s="4" t="s">
        <v>1708</v>
      </c>
      <c r="D26" s="4" t="s">
        <v>1708</v>
      </c>
      <c r="E26" s="4" t="s">
        <v>1708</v>
      </c>
      <c r="F26" s="4" t="s">
        <v>1708</v>
      </c>
      <c r="G26" s="4" t="s">
        <v>922</v>
      </c>
      <c r="H26" s="4" t="s">
        <v>922</v>
      </c>
      <c r="I26" s="4" t="s">
        <v>922</v>
      </c>
      <c r="J26" s="4" t="s">
        <v>922</v>
      </c>
      <c r="K26" s="4" t="s">
        <v>50</v>
      </c>
      <c r="L26" s="4" t="s">
        <v>50</v>
      </c>
      <c r="M26" s="4" t="s">
        <v>50</v>
      </c>
      <c r="N26" s="4" t="s">
        <v>50</v>
      </c>
      <c r="O26" s="4" t="s">
        <v>50</v>
      </c>
      <c r="P26" s="4" t="s">
        <v>50</v>
      </c>
    </row>
    <row r="27" spans="2:18" ht="27" customHeight="1" x14ac:dyDescent="0.25">
      <c r="B27" s="33" t="s">
        <v>1709</v>
      </c>
      <c r="C27" s="4" t="s">
        <v>1710</v>
      </c>
      <c r="D27" s="4" t="s">
        <v>1710</v>
      </c>
      <c r="E27" s="4" t="s">
        <v>1710</v>
      </c>
      <c r="F27" s="4" t="s">
        <v>1710</v>
      </c>
      <c r="G27" s="4" t="s">
        <v>928</v>
      </c>
      <c r="H27" s="4" t="s">
        <v>928</v>
      </c>
      <c r="I27" s="4" t="s">
        <v>928</v>
      </c>
      <c r="J27" s="4" t="s">
        <v>928</v>
      </c>
      <c r="K27" s="4" t="s">
        <v>50</v>
      </c>
      <c r="L27" s="4" t="s">
        <v>50</v>
      </c>
      <c r="M27" s="4" t="s">
        <v>50</v>
      </c>
      <c r="N27" s="4" t="s">
        <v>50</v>
      </c>
      <c r="O27" s="4" t="s">
        <v>50</v>
      </c>
      <c r="P27" s="4" t="s">
        <v>50</v>
      </c>
    </row>
    <row r="28" spans="2:18" ht="27" customHeight="1" x14ac:dyDescent="0.25">
      <c r="B28" s="33" t="s">
        <v>1711</v>
      </c>
      <c r="C28" s="4" t="s">
        <v>1712</v>
      </c>
      <c r="D28" s="4" t="s">
        <v>1712</v>
      </c>
      <c r="E28" s="4" t="s">
        <v>1712</v>
      </c>
      <c r="F28" s="4" t="s">
        <v>1712</v>
      </c>
      <c r="G28" s="4" t="s">
        <v>933</v>
      </c>
      <c r="H28" s="4" t="s">
        <v>933</v>
      </c>
      <c r="I28" s="4" t="s">
        <v>933</v>
      </c>
      <c r="J28" s="4" t="s">
        <v>933</v>
      </c>
      <c r="K28" s="4" t="s">
        <v>50</v>
      </c>
      <c r="L28" s="4" t="s">
        <v>50</v>
      </c>
      <c r="M28" s="4" t="s">
        <v>50</v>
      </c>
      <c r="N28" s="4" t="s">
        <v>50</v>
      </c>
      <c r="O28" s="4" t="s">
        <v>50</v>
      </c>
      <c r="P28" s="4" t="s">
        <v>50</v>
      </c>
    </row>
    <row r="29" spans="2:18" ht="27" customHeight="1" x14ac:dyDescent="0.25">
      <c r="B29" s="33" t="s">
        <v>1714</v>
      </c>
      <c r="C29" s="4" t="s">
        <v>1715</v>
      </c>
      <c r="D29" s="4" t="s">
        <v>1715</v>
      </c>
      <c r="E29" s="4" t="s">
        <v>1715</v>
      </c>
      <c r="F29" s="4" t="s">
        <v>1715</v>
      </c>
      <c r="G29" s="4" t="s">
        <v>939</v>
      </c>
      <c r="H29" s="4" t="s">
        <v>939</v>
      </c>
      <c r="I29" s="4" t="s">
        <v>939</v>
      </c>
      <c r="J29" s="4" t="s">
        <v>939</v>
      </c>
      <c r="K29" s="4" t="s">
        <v>50</v>
      </c>
      <c r="L29" s="4" t="s">
        <v>50</v>
      </c>
      <c r="M29" s="4" t="s">
        <v>50</v>
      </c>
      <c r="N29" s="4" t="s">
        <v>50</v>
      </c>
      <c r="O29" s="4" t="s">
        <v>50</v>
      </c>
      <c r="P29" s="4" t="s">
        <v>50</v>
      </c>
    </row>
    <row r="30" spans="2:18" ht="27" customHeight="1" x14ac:dyDescent="0.25">
      <c r="B30" s="33" t="s">
        <v>1716</v>
      </c>
      <c r="C30" s="4" t="s">
        <v>1717</v>
      </c>
      <c r="D30" s="4" t="s">
        <v>1717</v>
      </c>
      <c r="E30" s="4" t="s">
        <v>1717</v>
      </c>
      <c r="F30" s="4" t="s">
        <v>1717</v>
      </c>
      <c r="G30" s="4" t="s">
        <v>939</v>
      </c>
      <c r="H30" s="4" t="s">
        <v>939</v>
      </c>
      <c r="I30" s="4" t="s">
        <v>939</v>
      </c>
      <c r="J30" s="4" t="s">
        <v>939</v>
      </c>
      <c r="K30" s="4" t="s">
        <v>50</v>
      </c>
      <c r="L30" s="4" t="s">
        <v>50</v>
      </c>
      <c r="M30" s="4" t="s">
        <v>50</v>
      </c>
      <c r="N30" s="4" t="s">
        <v>50</v>
      </c>
      <c r="O30" s="4" t="s">
        <v>50</v>
      </c>
      <c r="P30" s="4" t="s">
        <v>50</v>
      </c>
    </row>
    <row r="31" spans="2:18" ht="27" customHeight="1" x14ac:dyDescent="0.25">
      <c r="B31" s="33" t="s">
        <v>1719</v>
      </c>
      <c r="C31" s="4" t="s">
        <v>1720</v>
      </c>
      <c r="D31" s="4" t="s">
        <v>1720</v>
      </c>
      <c r="E31" s="4" t="s">
        <v>1720</v>
      </c>
      <c r="F31" s="4" t="s">
        <v>1720</v>
      </c>
      <c r="G31" s="4" t="s">
        <v>939</v>
      </c>
      <c r="H31" s="4" t="s">
        <v>939</v>
      </c>
      <c r="I31" s="4" t="s">
        <v>939</v>
      </c>
      <c r="J31" s="4" t="s">
        <v>939</v>
      </c>
      <c r="K31" s="4" t="s">
        <v>50</v>
      </c>
      <c r="L31" s="4" t="s">
        <v>50</v>
      </c>
      <c r="M31" s="4" t="s">
        <v>50</v>
      </c>
      <c r="N31" s="4" t="s">
        <v>50</v>
      </c>
      <c r="O31" s="4" t="s">
        <v>50</v>
      </c>
      <c r="P31" s="4" t="s">
        <v>50</v>
      </c>
    </row>
    <row r="32" spans="2:18" ht="27" customHeight="1" x14ac:dyDescent="0.25">
      <c r="B32" s="33" t="s">
        <v>1721</v>
      </c>
      <c r="C32" s="4" t="s">
        <v>1722</v>
      </c>
      <c r="D32" s="4" t="s">
        <v>1722</v>
      </c>
      <c r="E32" s="4" t="s">
        <v>1722</v>
      </c>
      <c r="F32" s="4" t="s">
        <v>1722</v>
      </c>
      <c r="G32" s="4" t="s">
        <v>953</v>
      </c>
      <c r="H32" s="4" t="s">
        <v>953</v>
      </c>
      <c r="I32" s="4" t="s">
        <v>953</v>
      </c>
      <c r="J32" s="4" t="s">
        <v>953</v>
      </c>
      <c r="K32" s="4" t="s">
        <v>50</v>
      </c>
      <c r="L32" s="4" t="s">
        <v>50</v>
      </c>
      <c r="M32" s="4" t="s">
        <v>50</v>
      </c>
      <c r="N32" s="4" t="s">
        <v>50</v>
      </c>
      <c r="O32" s="4" t="s">
        <v>50</v>
      </c>
      <c r="P32" s="4" t="s">
        <v>50</v>
      </c>
    </row>
    <row r="33" spans="2:16" ht="27" customHeight="1" x14ac:dyDescent="0.25">
      <c r="B33" s="33" t="s">
        <v>1724</v>
      </c>
      <c r="C33" s="4" t="s">
        <v>1725</v>
      </c>
      <c r="D33" s="4" t="s">
        <v>1725</v>
      </c>
      <c r="E33" s="4" t="s">
        <v>1725</v>
      </c>
      <c r="F33" s="4" t="s">
        <v>1725</v>
      </c>
      <c r="G33" s="4" t="s">
        <v>939</v>
      </c>
      <c r="H33" s="4" t="s">
        <v>939</v>
      </c>
      <c r="I33" s="4" t="s">
        <v>939</v>
      </c>
      <c r="J33" s="4" t="s">
        <v>939</v>
      </c>
      <c r="K33" s="4" t="s">
        <v>50</v>
      </c>
      <c r="L33" s="4" t="s">
        <v>50</v>
      </c>
      <c r="M33" s="4" t="s">
        <v>50</v>
      </c>
      <c r="N33" s="4" t="s">
        <v>50</v>
      </c>
      <c r="O33" s="4" t="s">
        <v>50</v>
      </c>
      <c r="P33" s="4" t="s">
        <v>50</v>
      </c>
    </row>
    <row r="34" spans="2:16" ht="27" customHeight="1" x14ac:dyDescent="0.25">
      <c r="B34" s="33" t="s">
        <v>1726</v>
      </c>
      <c r="C34" s="4" t="s">
        <v>1727</v>
      </c>
      <c r="D34" s="4" t="s">
        <v>1727</v>
      </c>
      <c r="E34" s="4" t="s">
        <v>1727</v>
      </c>
      <c r="F34" s="4" t="s">
        <v>1727</v>
      </c>
      <c r="G34" s="4" t="s">
        <v>922</v>
      </c>
      <c r="H34" s="4" t="s">
        <v>922</v>
      </c>
      <c r="I34" s="4" t="s">
        <v>922</v>
      </c>
      <c r="J34" s="4" t="s">
        <v>922</v>
      </c>
      <c r="K34" s="4" t="s">
        <v>50</v>
      </c>
      <c r="L34" s="4" t="s">
        <v>50</v>
      </c>
      <c r="M34" s="4" t="s">
        <v>50</v>
      </c>
      <c r="N34" s="4" t="s">
        <v>50</v>
      </c>
      <c r="O34" s="4" t="s">
        <v>50</v>
      </c>
      <c r="P34" s="4" t="s">
        <v>50</v>
      </c>
    </row>
    <row r="35" spans="2:16" ht="27" customHeight="1" x14ac:dyDescent="0.25">
      <c r="B35" s="33" t="s">
        <v>1728</v>
      </c>
      <c r="C35" s="4" t="s">
        <v>1729</v>
      </c>
      <c r="D35" s="4" t="s">
        <v>1729</v>
      </c>
      <c r="E35" s="4" t="s">
        <v>1729</v>
      </c>
      <c r="F35" s="4" t="s">
        <v>1729</v>
      </c>
      <c r="G35" s="4" t="s">
        <v>967</v>
      </c>
      <c r="H35" s="4" t="s">
        <v>967</v>
      </c>
      <c r="I35" s="4" t="s">
        <v>967</v>
      </c>
      <c r="J35" s="4" t="s">
        <v>967</v>
      </c>
      <c r="K35" s="4" t="s">
        <v>50</v>
      </c>
      <c r="L35" s="4" t="s">
        <v>50</v>
      </c>
      <c r="M35" s="4" t="s">
        <v>50</v>
      </c>
      <c r="N35" s="4" t="s">
        <v>50</v>
      </c>
      <c r="O35" s="4" t="s">
        <v>50</v>
      </c>
      <c r="P35" s="4" t="s">
        <v>50</v>
      </c>
    </row>
    <row r="36" spans="2:16" ht="27" customHeight="1" x14ac:dyDescent="0.25">
      <c r="B36" s="3" t="s">
        <v>1268</v>
      </c>
      <c r="C36" s="3" t="s">
        <v>1268</v>
      </c>
      <c r="D36" s="3" t="s">
        <v>1268</v>
      </c>
      <c r="E36" s="3" t="s">
        <v>1268</v>
      </c>
      <c r="F36" s="3" t="s">
        <v>1268</v>
      </c>
      <c r="G36" s="3" t="s">
        <v>1268</v>
      </c>
      <c r="H36" s="3" t="s">
        <v>1268</v>
      </c>
      <c r="I36" s="3" t="s">
        <v>1268</v>
      </c>
      <c r="J36" s="3" t="s">
        <v>1268</v>
      </c>
      <c r="K36" s="3" t="s">
        <v>1268</v>
      </c>
      <c r="L36" s="3" t="s">
        <v>1268</v>
      </c>
      <c r="M36" s="3" t="s">
        <v>1268</v>
      </c>
      <c r="N36" s="3" t="s">
        <v>1268</v>
      </c>
      <c r="O36" s="3" t="s">
        <v>1268</v>
      </c>
      <c r="P36" s="3" t="s">
        <v>1268</v>
      </c>
    </row>
    <row r="37" spans="2:16" ht="27" customHeight="1" x14ac:dyDescent="0.25">
      <c r="B37" s="33" t="s">
        <v>1707</v>
      </c>
      <c r="C37" s="4" t="s">
        <v>920</v>
      </c>
      <c r="D37" s="4" t="s">
        <v>920</v>
      </c>
      <c r="E37" s="4" t="s">
        <v>920</v>
      </c>
      <c r="F37" s="4" t="s">
        <v>920</v>
      </c>
      <c r="G37" s="4" t="s">
        <v>920</v>
      </c>
      <c r="H37" s="4" t="s">
        <v>920</v>
      </c>
      <c r="I37" s="4" t="s">
        <v>920</v>
      </c>
      <c r="J37" s="4" t="s">
        <v>920</v>
      </c>
      <c r="K37" s="4" t="s">
        <v>920</v>
      </c>
      <c r="L37" s="4" t="s">
        <v>920</v>
      </c>
      <c r="M37" s="4" t="s">
        <v>920</v>
      </c>
      <c r="N37" s="4" t="s">
        <v>920</v>
      </c>
      <c r="O37" s="4" t="s">
        <v>920</v>
      </c>
      <c r="P37" s="4" t="s">
        <v>920</v>
      </c>
    </row>
    <row r="38" spans="2:16" ht="27" customHeight="1" x14ac:dyDescent="0.25">
      <c r="B38" s="33" t="s">
        <v>1709</v>
      </c>
      <c r="C38" s="4" t="s">
        <v>926</v>
      </c>
      <c r="D38" s="4" t="s">
        <v>926</v>
      </c>
      <c r="E38" s="4" t="s">
        <v>926</v>
      </c>
      <c r="F38" s="4" t="s">
        <v>926</v>
      </c>
      <c r="G38" s="4" t="s">
        <v>926</v>
      </c>
      <c r="H38" s="4" t="s">
        <v>926</v>
      </c>
      <c r="I38" s="4" t="s">
        <v>926</v>
      </c>
      <c r="J38" s="4" t="s">
        <v>926</v>
      </c>
      <c r="K38" s="4" t="s">
        <v>926</v>
      </c>
      <c r="L38" s="4" t="s">
        <v>926</v>
      </c>
      <c r="M38" s="4" t="s">
        <v>926</v>
      </c>
      <c r="N38" s="4" t="s">
        <v>926</v>
      </c>
      <c r="O38" s="4" t="s">
        <v>926</v>
      </c>
      <c r="P38" s="4" t="s">
        <v>926</v>
      </c>
    </row>
    <row r="39" spans="2:16" ht="27" customHeight="1" x14ac:dyDescent="0.25">
      <c r="B39" s="33" t="s">
        <v>1711</v>
      </c>
      <c r="C39" s="4" t="s">
        <v>931</v>
      </c>
      <c r="D39" s="4" t="s">
        <v>931</v>
      </c>
      <c r="E39" s="4" t="s">
        <v>931</v>
      </c>
      <c r="F39" s="4" t="s">
        <v>931</v>
      </c>
      <c r="G39" s="4" t="s">
        <v>931</v>
      </c>
      <c r="H39" s="4" t="s">
        <v>931</v>
      </c>
      <c r="I39" s="4" t="s">
        <v>931</v>
      </c>
      <c r="J39" s="4" t="s">
        <v>931</v>
      </c>
      <c r="K39" s="4" t="s">
        <v>931</v>
      </c>
      <c r="L39" s="4" t="s">
        <v>931</v>
      </c>
      <c r="M39" s="4" t="s">
        <v>931</v>
      </c>
      <c r="N39" s="4" t="s">
        <v>931</v>
      </c>
      <c r="O39" s="4" t="s">
        <v>931</v>
      </c>
      <c r="P39" s="4" t="s">
        <v>931</v>
      </c>
    </row>
    <row r="40" spans="2:16" ht="27" customHeight="1" x14ac:dyDescent="0.25">
      <c r="B40" s="33" t="s">
        <v>1714</v>
      </c>
      <c r="C40" s="4" t="s">
        <v>937</v>
      </c>
      <c r="D40" s="4" t="s">
        <v>937</v>
      </c>
      <c r="E40" s="4" t="s">
        <v>937</v>
      </c>
      <c r="F40" s="4" t="s">
        <v>937</v>
      </c>
      <c r="G40" s="4" t="s">
        <v>937</v>
      </c>
      <c r="H40" s="4" t="s">
        <v>937</v>
      </c>
      <c r="I40" s="4" t="s">
        <v>937</v>
      </c>
      <c r="J40" s="4" t="s">
        <v>937</v>
      </c>
      <c r="K40" s="4" t="s">
        <v>937</v>
      </c>
      <c r="L40" s="4" t="s">
        <v>937</v>
      </c>
      <c r="M40" s="4" t="s">
        <v>937</v>
      </c>
      <c r="N40" s="4" t="s">
        <v>937</v>
      </c>
      <c r="O40" s="4" t="s">
        <v>937</v>
      </c>
      <c r="P40" s="4" t="s">
        <v>937</v>
      </c>
    </row>
    <row r="41" spans="2:16" ht="27" customHeight="1" x14ac:dyDescent="0.25">
      <c r="B41" s="33" t="s">
        <v>1716</v>
      </c>
      <c r="C41" s="4" t="s">
        <v>942</v>
      </c>
      <c r="D41" s="4" t="s">
        <v>942</v>
      </c>
      <c r="E41" s="4" t="s">
        <v>942</v>
      </c>
      <c r="F41" s="4" t="s">
        <v>942</v>
      </c>
      <c r="G41" s="4" t="s">
        <v>942</v>
      </c>
      <c r="H41" s="4" t="s">
        <v>942</v>
      </c>
      <c r="I41" s="4" t="s">
        <v>942</v>
      </c>
      <c r="J41" s="4" t="s">
        <v>942</v>
      </c>
      <c r="K41" s="4" t="s">
        <v>942</v>
      </c>
      <c r="L41" s="4" t="s">
        <v>942</v>
      </c>
      <c r="M41" s="4" t="s">
        <v>942</v>
      </c>
      <c r="N41" s="4" t="s">
        <v>942</v>
      </c>
      <c r="O41" s="4" t="s">
        <v>942</v>
      </c>
      <c r="P41" s="4" t="s">
        <v>942</v>
      </c>
    </row>
    <row r="42" spans="2:16" ht="27" customHeight="1" x14ac:dyDescent="0.25">
      <c r="B42" s="33" t="s">
        <v>1719</v>
      </c>
      <c r="C42" s="4" t="s">
        <v>947</v>
      </c>
      <c r="D42" s="4" t="s">
        <v>947</v>
      </c>
      <c r="E42" s="4" t="s">
        <v>947</v>
      </c>
      <c r="F42" s="4" t="s">
        <v>947</v>
      </c>
      <c r="G42" s="4" t="s">
        <v>947</v>
      </c>
      <c r="H42" s="4" t="s">
        <v>947</v>
      </c>
      <c r="I42" s="4" t="s">
        <v>947</v>
      </c>
      <c r="J42" s="4" t="s">
        <v>947</v>
      </c>
      <c r="K42" s="4" t="s">
        <v>947</v>
      </c>
      <c r="L42" s="4" t="s">
        <v>947</v>
      </c>
      <c r="M42" s="4" t="s">
        <v>947</v>
      </c>
      <c r="N42" s="4" t="s">
        <v>947</v>
      </c>
      <c r="O42" s="4" t="s">
        <v>947</v>
      </c>
      <c r="P42" s="4" t="s">
        <v>947</v>
      </c>
    </row>
    <row r="43" spans="2:16" ht="27" customHeight="1" x14ac:dyDescent="0.25">
      <c r="B43" s="33" t="s">
        <v>1721</v>
      </c>
      <c r="C43" s="4" t="s">
        <v>951</v>
      </c>
      <c r="D43" s="4" t="s">
        <v>951</v>
      </c>
      <c r="E43" s="4" t="s">
        <v>951</v>
      </c>
      <c r="F43" s="4" t="s">
        <v>951</v>
      </c>
      <c r="G43" s="4" t="s">
        <v>951</v>
      </c>
      <c r="H43" s="4" t="s">
        <v>951</v>
      </c>
      <c r="I43" s="4" t="s">
        <v>951</v>
      </c>
      <c r="J43" s="4" t="s">
        <v>951</v>
      </c>
      <c r="K43" s="4" t="s">
        <v>951</v>
      </c>
      <c r="L43" s="4" t="s">
        <v>951</v>
      </c>
      <c r="M43" s="4" t="s">
        <v>951</v>
      </c>
      <c r="N43" s="4" t="s">
        <v>951</v>
      </c>
      <c r="O43" s="4" t="s">
        <v>951</v>
      </c>
      <c r="P43" s="4" t="s">
        <v>951</v>
      </c>
    </row>
    <row r="44" spans="2:16" ht="27" customHeight="1" x14ac:dyDescent="0.25">
      <c r="B44" s="33" t="s">
        <v>1724</v>
      </c>
      <c r="C44" s="4" t="s">
        <v>957</v>
      </c>
      <c r="D44" s="4" t="s">
        <v>957</v>
      </c>
      <c r="E44" s="4" t="s">
        <v>957</v>
      </c>
      <c r="F44" s="4" t="s">
        <v>957</v>
      </c>
      <c r="G44" s="4" t="s">
        <v>957</v>
      </c>
      <c r="H44" s="4" t="s">
        <v>957</v>
      </c>
      <c r="I44" s="4" t="s">
        <v>957</v>
      </c>
      <c r="J44" s="4" t="s">
        <v>957</v>
      </c>
      <c r="K44" s="4" t="s">
        <v>957</v>
      </c>
      <c r="L44" s="4" t="s">
        <v>957</v>
      </c>
      <c r="M44" s="4" t="s">
        <v>957</v>
      </c>
      <c r="N44" s="4" t="s">
        <v>957</v>
      </c>
      <c r="O44" s="4" t="s">
        <v>957</v>
      </c>
      <c r="P44" s="4" t="s">
        <v>957</v>
      </c>
    </row>
    <row r="45" spans="2:16" ht="27" customHeight="1" x14ac:dyDescent="0.25">
      <c r="B45" s="33" t="s">
        <v>1726</v>
      </c>
      <c r="C45" s="4" t="s">
        <v>961</v>
      </c>
      <c r="D45" s="4" t="s">
        <v>961</v>
      </c>
      <c r="E45" s="4" t="s">
        <v>961</v>
      </c>
      <c r="F45" s="4" t="s">
        <v>961</v>
      </c>
      <c r="G45" s="4" t="s">
        <v>961</v>
      </c>
      <c r="H45" s="4" t="s">
        <v>961</v>
      </c>
      <c r="I45" s="4" t="s">
        <v>961</v>
      </c>
      <c r="J45" s="4" t="s">
        <v>961</v>
      </c>
      <c r="K45" s="4" t="s">
        <v>961</v>
      </c>
      <c r="L45" s="4" t="s">
        <v>961</v>
      </c>
      <c r="M45" s="4" t="s">
        <v>961</v>
      </c>
      <c r="N45" s="4" t="s">
        <v>961</v>
      </c>
      <c r="O45" s="4" t="s">
        <v>961</v>
      </c>
      <c r="P45" s="4" t="s">
        <v>961</v>
      </c>
    </row>
    <row r="46" spans="2:16" ht="27" customHeight="1" x14ac:dyDescent="0.25">
      <c r="B46" s="33" t="s">
        <v>1728</v>
      </c>
      <c r="C46" s="4" t="s">
        <v>965</v>
      </c>
      <c r="D46" s="4" t="s">
        <v>965</v>
      </c>
      <c r="E46" s="4" t="s">
        <v>965</v>
      </c>
      <c r="F46" s="4" t="s">
        <v>965</v>
      </c>
      <c r="G46" s="4" t="s">
        <v>965</v>
      </c>
      <c r="H46" s="4" t="s">
        <v>965</v>
      </c>
      <c r="I46" s="4" t="s">
        <v>965</v>
      </c>
      <c r="J46" s="4" t="s">
        <v>965</v>
      </c>
      <c r="K46" s="4" t="s">
        <v>965</v>
      </c>
      <c r="L46" s="4" t="s">
        <v>965</v>
      </c>
      <c r="M46" s="4" t="s">
        <v>965</v>
      </c>
      <c r="N46" s="4" t="s">
        <v>965</v>
      </c>
      <c r="O46" s="4" t="s">
        <v>965</v>
      </c>
      <c r="P46" s="4" t="s">
        <v>965</v>
      </c>
    </row>
    <row r="48" spans="2:16" ht="34.5" customHeight="1" x14ac:dyDescent="0.25">
      <c r="B48" s="13" t="s">
        <v>4</v>
      </c>
      <c r="C48" s="13"/>
      <c r="D48" s="13"/>
      <c r="E48" s="13"/>
      <c r="F48" s="13"/>
      <c r="G48" s="13"/>
      <c r="H48" s="13"/>
      <c r="I48" s="13"/>
      <c r="J48" s="13"/>
      <c r="K48" s="13"/>
      <c r="L48" s="13"/>
      <c r="M48" s="13"/>
      <c r="N48" s="13"/>
      <c r="O48" s="13"/>
      <c r="P48" s="13"/>
    </row>
    <row r="50" spans="2:16" x14ac:dyDescent="0.25">
      <c r="B50" s="2" t="s">
        <v>5</v>
      </c>
      <c r="C50" s="1"/>
      <c r="D50" s="1" t="s">
        <v>917</v>
      </c>
      <c r="E50" s="1"/>
      <c r="F50" s="1"/>
      <c r="G50" s="1"/>
      <c r="H50" s="1"/>
      <c r="I50" s="1"/>
      <c r="J50" s="1"/>
      <c r="K50" s="1"/>
      <c r="L50" s="1"/>
      <c r="M50" s="1"/>
      <c r="N50" s="1"/>
      <c r="O50" s="1"/>
      <c r="P50" s="1"/>
    </row>
    <row r="51" spans="2:16" x14ac:dyDescent="0.25">
      <c r="B51" s="2" t="s">
        <v>7</v>
      </c>
      <c r="C51" s="1"/>
      <c r="D51" s="1" t="s">
        <v>149</v>
      </c>
      <c r="E51" s="1"/>
      <c r="F51" s="1"/>
      <c r="G51" s="1"/>
      <c r="H51" s="1"/>
      <c r="I51" s="1"/>
      <c r="J51" s="1"/>
      <c r="K51" s="1"/>
      <c r="L51" s="1"/>
      <c r="M51" s="1"/>
      <c r="N51" s="1"/>
      <c r="O51" s="1"/>
      <c r="P51" s="1"/>
    </row>
    <row r="52" spans="2:16" x14ac:dyDescent="0.25">
      <c r="B52" s="2" t="s">
        <v>9</v>
      </c>
      <c r="C52" s="1"/>
      <c r="D52" s="1" t="s">
        <v>918</v>
      </c>
      <c r="E52" s="1"/>
      <c r="F52" s="1"/>
      <c r="G52" s="1"/>
      <c r="H52" s="1"/>
      <c r="I52" s="1"/>
      <c r="J52" s="1"/>
      <c r="K52" s="1"/>
      <c r="L52" s="1"/>
      <c r="M52" s="1"/>
      <c r="N52" s="1"/>
      <c r="O52" s="1"/>
      <c r="P52" s="1"/>
    </row>
    <row r="53" spans="2:16" x14ac:dyDescent="0.25">
      <c r="B53" s="2" t="s">
        <v>11</v>
      </c>
      <c r="C53" s="1"/>
      <c r="D53" s="1" t="s">
        <v>919</v>
      </c>
      <c r="E53" s="1"/>
      <c r="F53" s="1"/>
      <c r="G53" s="1"/>
      <c r="H53" s="1"/>
      <c r="I53" s="1"/>
      <c r="J53" s="1"/>
      <c r="K53" s="1"/>
      <c r="L53" s="1"/>
      <c r="M53" s="1"/>
      <c r="N53" s="1"/>
      <c r="O53" s="1"/>
      <c r="P53" s="1"/>
    </row>
    <row r="54" spans="2:16" x14ac:dyDescent="0.25">
      <c r="B54" s="2" t="s">
        <v>13</v>
      </c>
      <c r="C54" s="1"/>
      <c r="D54" s="1" t="s">
        <v>920</v>
      </c>
      <c r="E54" s="1"/>
      <c r="F54" s="1"/>
      <c r="G54" s="1"/>
      <c r="H54" s="1"/>
      <c r="I54" s="1"/>
      <c r="J54" s="1"/>
      <c r="K54" s="1"/>
      <c r="L54" s="1"/>
      <c r="M54" s="1"/>
      <c r="N54" s="1"/>
      <c r="O54" s="1"/>
      <c r="P54" s="1"/>
    </row>
    <row r="55" spans="2:16" x14ac:dyDescent="0.25">
      <c r="B55" s="2" t="s">
        <v>15</v>
      </c>
      <c r="C55" s="1"/>
      <c r="D55" s="1"/>
      <c r="E55" s="1"/>
      <c r="F55" s="1"/>
      <c r="G55" s="1"/>
      <c r="H55" s="1"/>
      <c r="I55" s="1"/>
      <c r="J55" s="1"/>
      <c r="K55" s="1"/>
      <c r="L55" s="1"/>
      <c r="M55" s="1"/>
      <c r="N55" s="1"/>
      <c r="O55" s="1"/>
      <c r="P55" s="1"/>
    </row>
    <row r="56" spans="2:16" x14ac:dyDescent="0.25">
      <c r="B56" s="2" t="s">
        <v>16</v>
      </c>
      <c r="C56" s="1"/>
      <c r="D56" s="1"/>
      <c r="E56" s="1"/>
      <c r="F56" s="1"/>
      <c r="G56" s="1"/>
      <c r="H56" s="1"/>
      <c r="I56" s="1"/>
      <c r="J56" s="1"/>
      <c r="K56" s="1"/>
      <c r="L56" s="1"/>
      <c r="M56" s="1"/>
      <c r="N56" s="1"/>
      <c r="O56" s="1"/>
      <c r="P56" s="1"/>
    </row>
    <row r="57" spans="2:16" x14ac:dyDescent="0.25">
      <c r="B57" s="2" t="s">
        <v>17</v>
      </c>
      <c r="C57" s="1"/>
      <c r="D57" s="1"/>
      <c r="E57" s="1"/>
      <c r="F57" s="1"/>
      <c r="G57" s="1"/>
      <c r="H57" s="1"/>
      <c r="I57" s="1"/>
      <c r="J57" s="1"/>
      <c r="K57" s="1"/>
      <c r="L57" s="1"/>
      <c r="M57" s="1"/>
      <c r="N57" s="1"/>
      <c r="O57" s="1"/>
      <c r="P57" s="1"/>
    </row>
    <row r="58" spans="2:16" x14ac:dyDescent="0.25">
      <c r="B58" s="2" t="s">
        <v>18</v>
      </c>
      <c r="C58" s="1"/>
      <c r="D58" s="1" t="s">
        <v>921</v>
      </c>
      <c r="E58" s="1"/>
      <c r="F58" s="1"/>
      <c r="G58" s="1"/>
      <c r="H58" s="1"/>
      <c r="I58" s="1"/>
      <c r="J58" s="1"/>
      <c r="K58" s="1"/>
      <c r="L58" s="1"/>
      <c r="M58" s="1"/>
      <c r="N58" s="1"/>
      <c r="O58" s="1"/>
      <c r="P58" s="1"/>
    </row>
    <row r="59" spans="2:16" x14ac:dyDescent="0.25">
      <c r="B59" s="2" t="s">
        <v>20</v>
      </c>
      <c r="C59" s="1"/>
      <c r="D59" s="1">
        <v>90</v>
      </c>
      <c r="E59" s="1"/>
      <c r="F59" s="1"/>
      <c r="G59" s="1"/>
      <c r="H59" s="1"/>
      <c r="I59" s="1"/>
      <c r="J59" s="1"/>
      <c r="K59" s="1"/>
      <c r="L59" s="1"/>
      <c r="M59" s="1"/>
      <c r="N59" s="1"/>
      <c r="O59" s="1"/>
      <c r="P59" s="1"/>
    </row>
    <row r="60" spans="2:16" x14ac:dyDescent="0.25">
      <c r="B60" s="2" t="s">
        <v>21</v>
      </c>
      <c r="C60" s="1"/>
      <c r="D60" s="1">
        <v>5</v>
      </c>
      <c r="E60" s="1"/>
      <c r="F60" s="1"/>
      <c r="G60" s="1"/>
      <c r="H60" s="1"/>
      <c r="I60" s="1"/>
      <c r="J60" s="1"/>
      <c r="K60" s="1"/>
      <c r="L60" s="1"/>
      <c r="M60" s="1"/>
      <c r="N60" s="1"/>
      <c r="O60" s="1"/>
      <c r="P60" s="1"/>
    </row>
    <row r="61" spans="2:16" x14ac:dyDescent="0.25">
      <c r="B61" s="2" t="s">
        <v>22</v>
      </c>
      <c r="C61" s="1"/>
      <c r="D61" s="1">
        <v>96</v>
      </c>
      <c r="E61" s="1"/>
      <c r="F61" s="1"/>
      <c r="G61" s="1"/>
      <c r="H61" s="1"/>
      <c r="I61" s="1"/>
      <c r="J61" s="1"/>
      <c r="K61" s="1"/>
      <c r="L61" s="1"/>
      <c r="M61" s="1"/>
      <c r="N61" s="1"/>
      <c r="O61" s="1"/>
      <c r="P61" s="1"/>
    </row>
    <row r="62" spans="2:16" x14ac:dyDescent="0.25">
      <c r="B62" s="2" t="s">
        <v>23</v>
      </c>
      <c r="C62" s="1"/>
      <c r="D62" s="1" t="s">
        <v>24</v>
      </c>
      <c r="E62" s="1"/>
      <c r="F62" s="1"/>
      <c r="G62" s="1"/>
      <c r="H62" s="1"/>
      <c r="I62" s="1"/>
      <c r="J62" s="1"/>
      <c r="K62" s="1"/>
      <c r="L62" s="1"/>
      <c r="M62" s="1"/>
      <c r="N62" s="1"/>
      <c r="O62" s="1"/>
      <c r="P62" s="1"/>
    </row>
    <row r="63" spans="2:16" x14ac:dyDescent="0.25">
      <c r="B63" s="2" t="s">
        <v>25</v>
      </c>
      <c r="C63" s="1"/>
      <c r="D63" s="1" t="s">
        <v>26</v>
      </c>
      <c r="E63" s="1"/>
      <c r="F63" s="1"/>
      <c r="G63" s="1"/>
      <c r="H63" s="1"/>
      <c r="I63" s="1"/>
      <c r="J63" s="1"/>
      <c r="K63" s="1"/>
      <c r="L63" s="1"/>
      <c r="M63" s="1"/>
      <c r="N63" s="1"/>
      <c r="O63" s="1"/>
      <c r="P63" s="1"/>
    </row>
    <row r="64" spans="2:16" x14ac:dyDescent="0.25">
      <c r="B64" s="2" t="s">
        <v>27</v>
      </c>
      <c r="C64" s="1"/>
      <c r="D64" s="1" t="s">
        <v>1269</v>
      </c>
      <c r="E64" s="1"/>
      <c r="F64" s="1"/>
      <c r="G64" s="1"/>
      <c r="H64" s="1"/>
      <c r="I64" s="1"/>
      <c r="J64" s="1"/>
      <c r="K64" s="1"/>
      <c r="L64" s="1"/>
      <c r="M64" s="1"/>
      <c r="N64" s="1"/>
      <c r="O64" s="1"/>
      <c r="P64" s="1"/>
    </row>
    <row r="65" spans="2:16" x14ac:dyDescent="0.25">
      <c r="B65" s="2" t="s">
        <v>29</v>
      </c>
      <c r="C65" s="1"/>
      <c r="D65" s="1"/>
      <c r="E65" s="1"/>
      <c r="F65" s="1"/>
      <c r="G65" s="1"/>
      <c r="H65" s="1"/>
      <c r="I65" s="1"/>
      <c r="J65" s="1"/>
      <c r="K65" s="1"/>
      <c r="L65" s="1"/>
      <c r="M65" s="1"/>
      <c r="N65" s="1"/>
      <c r="O65" s="1"/>
      <c r="P65" s="1"/>
    </row>
    <row r="66" spans="2:16" x14ac:dyDescent="0.25">
      <c r="B66" s="2" t="s">
        <v>30</v>
      </c>
      <c r="C66" s="1"/>
      <c r="D66" s="1" t="s">
        <v>50</v>
      </c>
      <c r="E66" s="1"/>
      <c r="F66" s="1"/>
      <c r="G66" s="1"/>
      <c r="H66" s="1"/>
      <c r="I66" s="1"/>
      <c r="J66" s="1"/>
      <c r="K66" s="1"/>
      <c r="L66" s="1"/>
      <c r="M66" s="1"/>
      <c r="N66" s="1"/>
      <c r="O66" s="1"/>
      <c r="P66" s="1"/>
    </row>
    <row r="67" spans="2:16" x14ac:dyDescent="0.25">
      <c r="B67" s="2" t="s">
        <v>32</v>
      </c>
      <c r="C67" s="1"/>
      <c r="D67" s="1" t="s">
        <v>922</v>
      </c>
      <c r="E67" s="1"/>
      <c r="F67" s="1"/>
      <c r="G67" s="1"/>
      <c r="H67" s="1"/>
      <c r="I67" s="1"/>
      <c r="J67" s="1"/>
      <c r="K67" s="1"/>
      <c r="L67" s="1"/>
      <c r="M67" s="1"/>
      <c r="N67" s="1"/>
      <c r="O67" s="1"/>
      <c r="P67" s="1"/>
    </row>
    <row r="68" spans="2:16" x14ac:dyDescent="0.25">
      <c r="B68" s="2" t="s">
        <v>34</v>
      </c>
      <c r="C68" s="1"/>
      <c r="D68" s="1" t="s">
        <v>923</v>
      </c>
      <c r="E68" s="1"/>
      <c r="F68" s="1"/>
      <c r="G68" s="1"/>
      <c r="H68" s="1"/>
      <c r="I68" s="1"/>
      <c r="J68" s="1"/>
      <c r="K68" s="1"/>
      <c r="L68" s="1"/>
      <c r="M68" s="1"/>
      <c r="N68" s="1"/>
      <c r="O68" s="1"/>
      <c r="P68" s="1"/>
    </row>
    <row r="70" spans="2:16" x14ac:dyDescent="0.25">
      <c r="B70" s="2" t="s">
        <v>5</v>
      </c>
      <c r="C70" s="1"/>
      <c r="D70" s="1" t="s">
        <v>917</v>
      </c>
      <c r="E70" s="1"/>
      <c r="F70" s="1"/>
      <c r="G70" s="1"/>
      <c r="H70" s="1"/>
      <c r="I70" s="1"/>
      <c r="J70" s="1"/>
      <c r="K70" s="1"/>
      <c r="L70" s="1"/>
      <c r="M70" s="1"/>
      <c r="N70" s="1"/>
      <c r="O70" s="1"/>
      <c r="P70" s="1"/>
    </row>
    <row r="71" spans="2:16" x14ac:dyDescent="0.25">
      <c r="B71" s="2" t="s">
        <v>7</v>
      </c>
      <c r="C71" s="1"/>
      <c r="D71" s="1" t="s">
        <v>149</v>
      </c>
      <c r="E71" s="1"/>
      <c r="F71" s="1"/>
      <c r="G71" s="1"/>
      <c r="H71" s="1"/>
      <c r="I71" s="1"/>
      <c r="J71" s="1"/>
      <c r="K71" s="1"/>
      <c r="L71" s="1"/>
      <c r="M71" s="1"/>
      <c r="N71" s="1"/>
      <c r="O71" s="1"/>
      <c r="P71" s="1"/>
    </row>
    <row r="72" spans="2:16" x14ac:dyDescent="0.25">
      <c r="B72" s="2" t="s">
        <v>9</v>
      </c>
      <c r="C72" s="1"/>
      <c r="D72" s="1" t="s">
        <v>924</v>
      </c>
      <c r="E72" s="1"/>
      <c r="F72" s="1"/>
      <c r="G72" s="1"/>
      <c r="H72" s="1"/>
      <c r="I72" s="1"/>
      <c r="J72" s="1"/>
      <c r="K72" s="1"/>
      <c r="L72" s="1"/>
      <c r="M72" s="1"/>
      <c r="N72" s="1"/>
      <c r="O72" s="1"/>
      <c r="P72" s="1"/>
    </row>
    <row r="73" spans="2:16" x14ac:dyDescent="0.25">
      <c r="B73" s="2" t="s">
        <v>11</v>
      </c>
      <c r="C73" s="1"/>
      <c r="D73" s="1" t="s">
        <v>925</v>
      </c>
      <c r="E73" s="1"/>
      <c r="F73" s="1"/>
      <c r="G73" s="1"/>
      <c r="H73" s="1"/>
      <c r="I73" s="1"/>
      <c r="J73" s="1"/>
      <c r="K73" s="1"/>
      <c r="L73" s="1"/>
      <c r="M73" s="1"/>
      <c r="N73" s="1"/>
      <c r="O73" s="1"/>
      <c r="P73" s="1"/>
    </row>
    <row r="74" spans="2:16" x14ac:dyDescent="0.25">
      <c r="B74" s="2" t="s">
        <v>13</v>
      </c>
      <c r="C74" s="1"/>
      <c r="D74" s="1" t="s">
        <v>926</v>
      </c>
      <c r="E74" s="1"/>
      <c r="F74" s="1"/>
      <c r="G74" s="1"/>
      <c r="H74" s="1"/>
      <c r="I74" s="1"/>
      <c r="J74" s="1"/>
      <c r="K74" s="1"/>
      <c r="L74" s="1"/>
      <c r="M74" s="1"/>
      <c r="N74" s="1"/>
      <c r="O74" s="1"/>
      <c r="P74" s="1"/>
    </row>
    <row r="75" spans="2:16" x14ac:dyDescent="0.25">
      <c r="B75" s="2" t="s">
        <v>15</v>
      </c>
      <c r="C75" s="1"/>
      <c r="D75" s="1"/>
      <c r="E75" s="1"/>
      <c r="F75" s="1"/>
      <c r="G75" s="1"/>
      <c r="H75" s="1"/>
      <c r="I75" s="1"/>
      <c r="J75" s="1"/>
      <c r="K75" s="1"/>
      <c r="L75" s="1"/>
      <c r="M75" s="1"/>
      <c r="N75" s="1"/>
      <c r="O75" s="1"/>
      <c r="P75" s="1"/>
    </row>
    <row r="76" spans="2:16" x14ac:dyDescent="0.25">
      <c r="B76" s="2" t="s">
        <v>16</v>
      </c>
      <c r="C76" s="1"/>
      <c r="D76" s="1"/>
      <c r="E76" s="1"/>
      <c r="F76" s="1"/>
      <c r="G76" s="1"/>
      <c r="H76" s="1"/>
      <c r="I76" s="1"/>
      <c r="J76" s="1"/>
      <c r="K76" s="1"/>
      <c r="L76" s="1"/>
      <c r="M76" s="1"/>
      <c r="N76" s="1"/>
      <c r="O76" s="1"/>
      <c r="P76" s="1"/>
    </row>
    <row r="77" spans="2:16" x14ac:dyDescent="0.25">
      <c r="B77" s="2" t="s">
        <v>17</v>
      </c>
      <c r="C77" s="1"/>
      <c r="D77" s="1"/>
      <c r="E77" s="1"/>
      <c r="F77" s="1"/>
      <c r="G77" s="1"/>
      <c r="H77" s="1"/>
      <c r="I77" s="1"/>
      <c r="J77" s="1"/>
      <c r="K77" s="1"/>
      <c r="L77" s="1"/>
      <c r="M77" s="1"/>
      <c r="N77" s="1"/>
      <c r="O77" s="1"/>
      <c r="P77" s="1"/>
    </row>
    <row r="78" spans="2:16" x14ac:dyDescent="0.25">
      <c r="B78" s="2" t="s">
        <v>18</v>
      </c>
      <c r="C78" s="1"/>
      <c r="D78" s="1" t="s">
        <v>927</v>
      </c>
      <c r="E78" s="1"/>
      <c r="F78" s="1"/>
      <c r="G78" s="1"/>
      <c r="H78" s="1"/>
      <c r="I78" s="1"/>
      <c r="J78" s="1"/>
      <c r="K78" s="1"/>
      <c r="L78" s="1"/>
      <c r="M78" s="1"/>
      <c r="N78" s="1"/>
      <c r="O78" s="1"/>
      <c r="P78" s="1"/>
    </row>
    <row r="79" spans="2:16" x14ac:dyDescent="0.25">
      <c r="B79" s="2" t="s">
        <v>20</v>
      </c>
      <c r="C79" s="1"/>
      <c r="D79" s="1">
        <v>90</v>
      </c>
      <c r="E79" s="1"/>
      <c r="F79" s="1"/>
      <c r="G79" s="1"/>
      <c r="H79" s="1"/>
      <c r="I79" s="1"/>
      <c r="J79" s="1"/>
      <c r="K79" s="1"/>
      <c r="L79" s="1"/>
      <c r="M79" s="1"/>
      <c r="N79" s="1"/>
      <c r="O79" s="1"/>
      <c r="P79" s="1"/>
    </row>
    <row r="80" spans="2:16" x14ac:dyDescent="0.25">
      <c r="B80" s="2" t="s">
        <v>21</v>
      </c>
      <c r="C80" s="1"/>
      <c r="D80" s="1">
        <v>5</v>
      </c>
      <c r="E80" s="1"/>
      <c r="F80" s="1"/>
      <c r="G80" s="1"/>
      <c r="H80" s="1"/>
      <c r="I80" s="1"/>
      <c r="J80" s="1"/>
      <c r="K80" s="1"/>
      <c r="L80" s="1"/>
      <c r="M80" s="1"/>
      <c r="N80" s="1"/>
      <c r="O80" s="1"/>
      <c r="P80" s="1"/>
    </row>
    <row r="81" spans="2:16" x14ac:dyDescent="0.25">
      <c r="B81" s="2" t="s">
        <v>22</v>
      </c>
      <c r="C81" s="1"/>
      <c r="D81" s="1">
        <v>96</v>
      </c>
      <c r="E81" s="1"/>
      <c r="F81" s="1"/>
      <c r="G81" s="1"/>
      <c r="H81" s="1"/>
      <c r="I81" s="1"/>
      <c r="J81" s="1"/>
      <c r="K81" s="1"/>
      <c r="L81" s="1"/>
      <c r="M81" s="1"/>
      <c r="N81" s="1"/>
      <c r="O81" s="1"/>
      <c r="P81" s="1"/>
    </row>
    <row r="82" spans="2:16" x14ac:dyDescent="0.25">
      <c r="B82" s="2" t="s">
        <v>23</v>
      </c>
      <c r="C82" s="1"/>
      <c r="D82" s="1" t="s">
        <v>49</v>
      </c>
      <c r="E82" s="1"/>
      <c r="F82" s="1"/>
      <c r="G82" s="1"/>
      <c r="H82" s="1"/>
      <c r="I82" s="1"/>
      <c r="J82" s="1"/>
      <c r="K82" s="1"/>
      <c r="L82" s="1"/>
      <c r="M82" s="1"/>
      <c r="N82" s="1"/>
      <c r="O82" s="1"/>
      <c r="P82" s="1"/>
    </row>
    <row r="83" spans="2:16" x14ac:dyDescent="0.25">
      <c r="B83" s="2" t="s">
        <v>25</v>
      </c>
      <c r="C83" s="1"/>
      <c r="D83" s="1" t="s">
        <v>26</v>
      </c>
      <c r="E83" s="1"/>
      <c r="F83" s="1"/>
      <c r="G83" s="1"/>
      <c r="H83" s="1"/>
      <c r="I83" s="1"/>
      <c r="J83" s="1"/>
      <c r="K83" s="1"/>
      <c r="L83" s="1"/>
      <c r="M83" s="1"/>
      <c r="N83" s="1"/>
      <c r="O83" s="1"/>
      <c r="P83" s="1"/>
    </row>
    <row r="84" spans="2:16" x14ac:dyDescent="0.25">
      <c r="B84" s="2" t="s">
        <v>27</v>
      </c>
      <c r="C84" s="1"/>
      <c r="D84" s="1" t="s">
        <v>1269</v>
      </c>
      <c r="E84" s="1"/>
      <c r="F84" s="1"/>
      <c r="G84" s="1"/>
      <c r="H84" s="1"/>
      <c r="I84" s="1"/>
      <c r="J84" s="1"/>
      <c r="K84" s="1"/>
      <c r="L84" s="1"/>
      <c r="M84" s="1"/>
      <c r="N84" s="1"/>
      <c r="O84" s="1"/>
      <c r="P84" s="1"/>
    </row>
    <row r="85" spans="2:16" x14ac:dyDescent="0.25">
      <c r="B85" s="2" t="s">
        <v>29</v>
      </c>
      <c r="C85" s="1"/>
      <c r="D85" s="1"/>
      <c r="E85" s="1"/>
      <c r="F85" s="1"/>
      <c r="G85" s="1"/>
      <c r="H85" s="1"/>
      <c r="I85" s="1"/>
      <c r="J85" s="1"/>
      <c r="K85" s="1"/>
      <c r="L85" s="1"/>
      <c r="M85" s="1"/>
      <c r="N85" s="1"/>
      <c r="O85" s="1"/>
      <c r="P85" s="1"/>
    </row>
    <row r="86" spans="2:16" x14ac:dyDescent="0.25">
      <c r="B86" s="2" t="s">
        <v>30</v>
      </c>
      <c r="C86" s="1"/>
      <c r="D86" s="1" t="s">
        <v>50</v>
      </c>
      <c r="E86" s="1"/>
      <c r="F86" s="1"/>
      <c r="G86" s="1"/>
      <c r="H86" s="1"/>
      <c r="I86" s="1"/>
      <c r="J86" s="1"/>
      <c r="K86" s="1"/>
      <c r="L86" s="1"/>
      <c r="M86" s="1"/>
      <c r="N86" s="1"/>
      <c r="O86" s="1"/>
      <c r="P86" s="1"/>
    </row>
    <row r="87" spans="2:16" x14ac:dyDescent="0.25">
      <c r="B87" s="2" t="s">
        <v>32</v>
      </c>
      <c r="C87" s="1"/>
      <c r="D87" s="1" t="s">
        <v>928</v>
      </c>
      <c r="E87" s="1"/>
      <c r="F87" s="1"/>
      <c r="G87" s="1"/>
      <c r="H87" s="1"/>
      <c r="I87" s="1"/>
      <c r="J87" s="1"/>
      <c r="K87" s="1"/>
      <c r="L87" s="1"/>
      <c r="M87" s="1"/>
      <c r="N87" s="1"/>
      <c r="O87" s="1"/>
      <c r="P87" s="1"/>
    </row>
    <row r="88" spans="2:16" x14ac:dyDescent="0.25">
      <c r="B88" s="2" t="s">
        <v>34</v>
      </c>
      <c r="C88" s="1"/>
      <c r="D88" s="1" t="s">
        <v>923</v>
      </c>
      <c r="E88" s="1"/>
      <c r="F88" s="1"/>
      <c r="G88" s="1"/>
      <c r="H88" s="1"/>
      <c r="I88" s="1"/>
      <c r="J88" s="1"/>
      <c r="K88" s="1"/>
      <c r="L88" s="1"/>
      <c r="M88" s="1"/>
      <c r="N88" s="1"/>
      <c r="O88" s="1"/>
      <c r="P88" s="1"/>
    </row>
    <row r="90" spans="2:16" x14ac:dyDescent="0.25">
      <c r="B90" s="2" t="s">
        <v>5</v>
      </c>
      <c r="C90" s="1"/>
      <c r="D90" s="1" t="s">
        <v>917</v>
      </c>
      <c r="E90" s="1"/>
      <c r="F90" s="1"/>
      <c r="G90" s="1"/>
      <c r="H90" s="1"/>
      <c r="I90" s="1"/>
      <c r="J90" s="1"/>
      <c r="K90" s="1"/>
      <c r="L90" s="1"/>
      <c r="M90" s="1"/>
      <c r="N90" s="1"/>
      <c r="O90" s="1"/>
      <c r="P90" s="1"/>
    </row>
    <row r="91" spans="2:16" x14ac:dyDescent="0.25">
      <c r="B91" s="2" t="s">
        <v>7</v>
      </c>
      <c r="C91" s="1"/>
      <c r="D91" s="1" t="s">
        <v>149</v>
      </c>
      <c r="E91" s="1"/>
      <c r="F91" s="1"/>
      <c r="G91" s="1"/>
      <c r="H91" s="1"/>
      <c r="I91" s="1"/>
      <c r="J91" s="1"/>
      <c r="K91" s="1"/>
      <c r="L91" s="1"/>
      <c r="M91" s="1"/>
      <c r="N91" s="1"/>
      <c r="O91" s="1"/>
      <c r="P91" s="1"/>
    </row>
    <row r="92" spans="2:16" x14ac:dyDescent="0.25">
      <c r="B92" s="2" t="s">
        <v>9</v>
      </c>
      <c r="C92" s="1"/>
      <c r="D92" s="1" t="s">
        <v>929</v>
      </c>
      <c r="E92" s="1"/>
      <c r="F92" s="1"/>
      <c r="G92" s="1"/>
      <c r="H92" s="1"/>
      <c r="I92" s="1"/>
      <c r="J92" s="1"/>
      <c r="K92" s="1"/>
      <c r="L92" s="1"/>
      <c r="M92" s="1"/>
      <c r="N92" s="1"/>
      <c r="O92" s="1"/>
      <c r="P92" s="1"/>
    </row>
    <row r="93" spans="2:16" x14ac:dyDescent="0.25">
      <c r="B93" s="2" t="s">
        <v>11</v>
      </c>
      <c r="C93" s="1"/>
      <c r="D93" s="1" t="s">
        <v>930</v>
      </c>
      <c r="E93" s="1"/>
      <c r="F93" s="1"/>
      <c r="G93" s="1"/>
      <c r="H93" s="1"/>
      <c r="I93" s="1"/>
      <c r="J93" s="1"/>
      <c r="K93" s="1"/>
      <c r="L93" s="1"/>
      <c r="M93" s="1"/>
      <c r="N93" s="1"/>
      <c r="O93" s="1"/>
      <c r="P93" s="1"/>
    </row>
    <row r="94" spans="2:16" x14ac:dyDescent="0.25">
      <c r="B94" s="2" t="s">
        <v>13</v>
      </c>
      <c r="C94" s="1"/>
      <c r="D94" s="1" t="s">
        <v>931</v>
      </c>
      <c r="E94" s="1"/>
      <c r="F94" s="1"/>
      <c r="G94" s="1"/>
      <c r="H94" s="1"/>
      <c r="I94" s="1"/>
      <c r="J94" s="1"/>
      <c r="K94" s="1"/>
      <c r="L94" s="1"/>
      <c r="M94" s="1"/>
      <c r="N94" s="1"/>
      <c r="O94" s="1"/>
      <c r="P94" s="1"/>
    </row>
    <row r="95" spans="2:16" x14ac:dyDescent="0.25">
      <c r="B95" s="2" t="s">
        <v>15</v>
      </c>
      <c r="C95" s="1"/>
      <c r="D95" s="1"/>
      <c r="E95" s="1"/>
      <c r="F95" s="1"/>
      <c r="G95" s="1"/>
      <c r="H95" s="1"/>
      <c r="I95" s="1"/>
      <c r="J95" s="1"/>
      <c r="K95" s="1"/>
      <c r="L95" s="1"/>
      <c r="M95" s="1"/>
      <c r="N95" s="1"/>
      <c r="O95" s="1"/>
      <c r="P95" s="1"/>
    </row>
    <row r="96" spans="2:16" x14ac:dyDescent="0.25">
      <c r="B96" s="2" t="s">
        <v>16</v>
      </c>
      <c r="C96" s="1"/>
      <c r="D96" s="1"/>
      <c r="E96" s="1"/>
      <c r="F96" s="1"/>
      <c r="G96" s="1"/>
      <c r="H96" s="1"/>
      <c r="I96" s="1"/>
      <c r="J96" s="1"/>
      <c r="K96" s="1"/>
      <c r="L96" s="1"/>
      <c r="M96" s="1"/>
      <c r="N96" s="1"/>
      <c r="O96" s="1"/>
      <c r="P96" s="1"/>
    </row>
    <row r="97" spans="2:16" x14ac:dyDescent="0.25">
      <c r="B97" s="2" t="s">
        <v>17</v>
      </c>
      <c r="C97" s="1"/>
      <c r="D97" s="1"/>
      <c r="E97" s="1"/>
      <c r="F97" s="1"/>
      <c r="G97" s="1"/>
      <c r="H97" s="1"/>
      <c r="I97" s="1"/>
      <c r="J97" s="1"/>
      <c r="K97" s="1"/>
      <c r="L97" s="1"/>
      <c r="M97" s="1"/>
      <c r="N97" s="1"/>
      <c r="O97" s="1"/>
      <c r="P97" s="1"/>
    </row>
    <row r="98" spans="2:16" x14ac:dyDescent="0.25">
      <c r="B98" s="2" t="s">
        <v>18</v>
      </c>
      <c r="C98" s="1"/>
      <c r="D98" s="1" t="s">
        <v>932</v>
      </c>
      <c r="E98" s="1"/>
      <c r="F98" s="1"/>
      <c r="G98" s="1"/>
      <c r="H98" s="1"/>
      <c r="I98" s="1"/>
      <c r="J98" s="1"/>
      <c r="K98" s="1"/>
      <c r="L98" s="1"/>
      <c r="M98" s="1"/>
      <c r="N98" s="1"/>
      <c r="O98" s="1"/>
      <c r="P98" s="1"/>
    </row>
    <row r="99" spans="2:16" x14ac:dyDescent="0.25">
      <c r="B99" s="2" t="s">
        <v>20</v>
      </c>
      <c r="C99" s="1"/>
      <c r="D99" s="1">
        <v>2</v>
      </c>
      <c r="E99" s="1"/>
      <c r="F99" s="1"/>
      <c r="G99" s="1"/>
      <c r="H99" s="1"/>
      <c r="I99" s="1"/>
      <c r="J99" s="1"/>
      <c r="K99" s="1"/>
      <c r="L99" s="1"/>
      <c r="M99" s="1"/>
      <c r="N99" s="1"/>
      <c r="O99" s="1"/>
      <c r="P99" s="1"/>
    </row>
    <row r="100" spans="2:16" x14ac:dyDescent="0.25">
      <c r="B100" s="2" t="s">
        <v>21</v>
      </c>
      <c r="C100" s="1"/>
      <c r="D100" s="1">
        <v>2</v>
      </c>
      <c r="E100" s="1"/>
      <c r="F100" s="1"/>
      <c r="G100" s="1"/>
      <c r="H100" s="1"/>
      <c r="I100" s="1"/>
      <c r="J100" s="1"/>
      <c r="K100" s="1"/>
      <c r="L100" s="1"/>
      <c r="M100" s="1"/>
      <c r="N100" s="1"/>
      <c r="O100" s="1"/>
      <c r="P100" s="1"/>
    </row>
    <row r="101" spans="2:16" x14ac:dyDescent="0.25">
      <c r="B101" s="2" t="s">
        <v>22</v>
      </c>
      <c r="C101" s="1"/>
      <c r="D101" s="1">
        <v>5</v>
      </c>
      <c r="E101" s="1"/>
      <c r="F101" s="1"/>
      <c r="G101" s="1"/>
      <c r="H101" s="1"/>
      <c r="I101" s="1"/>
      <c r="J101" s="1"/>
      <c r="K101" s="1"/>
      <c r="L101" s="1"/>
      <c r="M101" s="1"/>
      <c r="N101" s="1"/>
      <c r="O101" s="1"/>
      <c r="P101" s="1"/>
    </row>
    <row r="102" spans="2:16" x14ac:dyDescent="0.25">
      <c r="B102" s="2" t="s">
        <v>23</v>
      </c>
      <c r="C102" s="1"/>
      <c r="D102" s="1" t="s">
        <v>24</v>
      </c>
      <c r="E102" s="1"/>
      <c r="F102" s="1"/>
      <c r="G102" s="1"/>
      <c r="H102" s="1"/>
      <c r="I102" s="1"/>
      <c r="J102" s="1"/>
      <c r="K102" s="1"/>
      <c r="L102" s="1"/>
      <c r="M102" s="1"/>
      <c r="N102" s="1"/>
      <c r="O102" s="1"/>
      <c r="P102" s="1"/>
    </row>
    <row r="103" spans="2:16" x14ac:dyDescent="0.25">
      <c r="B103" s="2" t="s">
        <v>25</v>
      </c>
      <c r="C103" s="1"/>
      <c r="D103" s="1" t="s">
        <v>40</v>
      </c>
      <c r="E103" s="1"/>
      <c r="F103" s="1"/>
      <c r="G103" s="1"/>
      <c r="H103" s="1"/>
      <c r="I103" s="1"/>
      <c r="J103" s="1"/>
      <c r="K103" s="1"/>
      <c r="L103" s="1"/>
      <c r="M103" s="1"/>
      <c r="N103" s="1"/>
      <c r="O103" s="1"/>
      <c r="P103" s="1"/>
    </row>
    <row r="104" spans="2:16" x14ac:dyDescent="0.25">
      <c r="B104" s="2" t="s">
        <v>27</v>
      </c>
      <c r="C104" s="1"/>
      <c r="D104" s="1" t="s">
        <v>1269</v>
      </c>
      <c r="E104" s="1"/>
      <c r="F104" s="1"/>
      <c r="G104" s="1"/>
      <c r="H104" s="1"/>
      <c r="I104" s="1"/>
      <c r="J104" s="1"/>
      <c r="K104" s="1"/>
      <c r="L104" s="1"/>
      <c r="M104" s="1"/>
      <c r="N104" s="1"/>
      <c r="O104" s="1"/>
      <c r="P104" s="1"/>
    </row>
    <row r="105" spans="2:16" x14ac:dyDescent="0.25">
      <c r="B105" s="2" t="s">
        <v>29</v>
      </c>
      <c r="C105" s="1"/>
      <c r="D105" s="1"/>
      <c r="E105" s="1"/>
      <c r="F105" s="1"/>
      <c r="G105" s="1"/>
      <c r="H105" s="1"/>
      <c r="I105" s="1"/>
      <c r="J105" s="1"/>
      <c r="K105" s="1"/>
      <c r="L105" s="1"/>
      <c r="M105" s="1"/>
      <c r="N105" s="1"/>
      <c r="O105" s="1"/>
      <c r="P105" s="1"/>
    </row>
    <row r="106" spans="2:16" x14ac:dyDescent="0.25">
      <c r="B106" s="2" t="s">
        <v>30</v>
      </c>
      <c r="C106" s="1"/>
      <c r="D106" s="1" t="s">
        <v>50</v>
      </c>
      <c r="E106" s="1"/>
      <c r="F106" s="1"/>
      <c r="G106" s="1"/>
      <c r="H106" s="1"/>
      <c r="I106" s="1"/>
      <c r="J106" s="1"/>
      <c r="K106" s="1"/>
      <c r="L106" s="1"/>
      <c r="M106" s="1"/>
      <c r="N106" s="1"/>
      <c r="O106" s="1"/>
      <c r="P106" s="1"/>
    </row>
    <row r="107" spans="2:16" x14ac:dyDescent="0.25">
      <c r="B107" s="2" t="s">
        <v>32</v>
      </c>
      <c r="C107" s="1"/>
      <c r="D107" s="1" t="s">
        <v>933</v>
      </c>
      <c r="E107" s="1"/>
      <c r="F107" s="1"/>
      <c r="G107" s="1"/>
      <c r="H107" s="1"/>
      <c r="I107" s="1"/>
      <c r="J107" s="1"/>
      <c r="K107" s="1"/>
      <c r="L107" s="1"/>
      <c r="M107" s="1"/>
      <c r="N107" s="1"/>
      <c r="O107" s="1"/>
      <c r="P107" s="1"/>
    </row>
    <row r="108" spans="2:16" x14ac:dyDescent="0.25">
      <c r="B108" s="2" t="s">
        <v>34</v>
      </c>
      <c r="C108" s="1"/>
      <c r="D108" s="1" t="s">
        <v>923</v>
      </c>
      <c r="E108" s="1"/>
      <c r="F108" s="1"/>
      <c r="G108" s="1"/>
      <c r="H108" s="1"/>
      <c r="I108" s="1"/>
      <c r="J108" s="1"/>
      <c r="K108" s="1"/>
      <c r="L108" s="1"/>
      <c r="M108" s="1"/>
      <c r="N108" s="1"/>
      <c r="O108" s="1"/>
      <c r="P108" s="1"/>
    </row>
    <row r="110" spans="2:16" x14ac:dyDescent="0.25">
      <c r="B110" s="2" t="s">
        <v>5</v>
      </c>
      <c r="C110" s="1"/>
      <c r="D110" s="1" t="s">
        <v>934</v>
      </c>
      <c r="E110" s="1"/>
      <c r="F110" s="1"/>
      <c r="G110" s="1"/>
      <c r="H110" s="1"/>
      <c r="I110" s="1"/>
      <c r="J110" s="1"/>
      <c r="K110" s="1"/>
      <c r="L110" s="1"/>
      <c r="M110" s="1"/>
      <c r="N110" s="1"/>
      <c r="O110" s="1"/>
      <c r="P110" s="1"/>
    </row>
    <row r="111" spans="2:16" x14ac:dyDescent="0.25">
      <c r="B111" s="2" t="s">
        <v>7</v>
      </c>
      <c r="C111" s="1"/>
      <c r="D111" s="1" t="s">
        <v>149</v>
      </c>
      <c r="E111" s="1"/>
      <c r="F111" s="1"/>
      <c r="G111" s="1"/>
      <c r="H111" s="1"/>
      <c r="I111" s="1"/>
      <c r="J111" s="1"/>
      <c r="K111" s="1"/>
      <c r="L111" s="1"/>
      <c r="M111" s="1"/>
      <c r="N111" s="1"/>
      <c r="O111" s="1"/>
      <c r="P111" s="1"/>
    </row>
    <row r="112" spans="2:16" x14ac:dyDescent="0.25">
      <c r="B112" s="2" t="s">
        <v>9</v>
      </c>
      <c r="C112" s="1"/>
      <c r="D112" s="1" t="s">
        <v>935</v>
      </c>
      <c r="E112" s="1"/>
      <c r="F112" s="1"/>
      <c r="G112" s="1"/>
      <c r="H112" s="1"/>
      <c r="I112" s="1"/>
      <c r="J112" s="1"/>
      <c r="K112" s="1"/>
      <c r="L112" s="1"/>
      <c r="M112" s="1"/>
      <c r="N112" s="1"/>
      <c r="O112" s="1"/>
      <c r="P112" s="1"/>
    </row>
    <row r="113" spans="2:16" x14ac:dyDescent="0.25">
      <c r="B113" s="2" t="s">
        <v>11</v>
      </c>
      <c r="C113" s="1"/>
      <c r="D113" s="1" t="s">
        <v>936</v>
      </c>
      <c r="E113" s="1"/>
      <c r="F113" s="1"/>
      <c r="G113" s="1"/>
      <c r="H113" s="1"/>
      <c r="I113" s="1"/>
      <c r="J113" s="1"/>
      <c r="K113" s="1"/>
      <c r="L113" s="1"/>
      <c r="M113" s="1"/>
      <c r="N113" s="1"/>
      <c r="O113" s="1"/>
      <c r="P113" s="1"/>
    </row>
    <row r="114" spans="2:16" x14ac:dyDescent="0.25">
      <c r="B114" s="2" t="s">
        <v>13</v>
      </c>
      <c r="C114" s="1"/>
      <c r="D114" s="1" t="s">
        <v>937</v>
      </c>
      <c r="E114" s="1"/>
      <c r="F114" s="1"/>
      <c r="G114" s="1"/>
      <c r="H114" s="1"/>
      <c r="I114" s="1"/>
      <c r="J114" s="1"/>
      <c r="K114" s="1"/>
      <c r="L114" s="1"/>
      <c r="M114" s="1"/>
      <c r="N114" s="1"/>
      <c r="O114" s="1"/>
      <c r="P114" s="1"/>
    </row>
    <row r="115" spans="2:16" x14ac:dyDescent="0.25">
      <c r="B115" s="2" t="s">
        <v>15</v>
      </c>
      <c r="C115" s="1"/>
      <c r="D115" s="1"/>
      <c r="E115" s="1"/>
      <c r="F115" s="1"/>
      <c r="G115" s="1"/>
      <c r="H115" s="1"/>
      <c r="I115" s="1"/>
      <c r="J115" s="1"/>
      <c r="K115" s="1"/>
      <c r="L115" s="1"/>
      <c r="M115" s="1"/>
      <c r="N115" s="1"/>
      <c r="O115" s="1"/>
      <c r="P115" s="1"/>
    </row>
    <row r="116" spans="2:16" x14ac:dyDescent="0.25">
      <c r="B116" s="2" t="s">
        <v>16</v>
      </c>
      <c r="C116" s="1"/>
      <c r="D116" s="1"/>
      <c r="E116" s="1"/>
      <c r="F116" s="1"/>
      <c r="G116" s="1"/>
      <c r="H116" s="1"/>
      <c r="I116" s="1"/>
      <c r="J116" s="1"/>
      <c r="K116" s="1"/>
      <c r="L116" s="1"/>
      <c r="M116" s="1"/>
      <c r="N116" s="1"/>
      <c r="O116" s="1"/>
      <c r="P116" s="1"/>
    </row>
    <row r="117" spans="2:16" x14ac:dyDescent="0.25">
      <c r="B117" s="2" t="s">
        <v>17</v>
      </c>
      <c r="C117" s="1"/>
      <c r="D117" s="1"/>
      <c r="E117" s="1"/>
      <c r="F117" s="1"/>
      <c r="G117" s="1"/>
      <c r="H117" s="1"/>
      <c r="I117" s="1"/>
      <c r="J117" s="1"/>
      <c r="K117" s="1"/>
      <c r="L117" s="1"/>
      <c r="M117" s="1"/>
      <c r="N117" s="1"/>
      <c r="O117" s="1"/>
      <c r="P117" s="1"/>
    </row>
    <row r="118" spans="2:16" x14ac:dyDescent="0.25">
      <c r="B118" s="2" t="s">
        <v>18</v>
      </c>
      <c r="C118" s="1"/>
      <c r="D118" s="1" t="s">
        <v>938</v>
      </c>
      <c r="E118" s="1"/>
      <c r="F118" s="1"/>
      <c r="G118" s="1"/>
      <c r="H118" s="1"/>
      <c r="I118" s="1"/>
      <c r="J118" s="1"/>
      <c r="K118" s="1"/>
      <c r="L118" s="1"/>
      <c r="M118" s="1"/>
      <c r="N118" s="1"/>
      <c r="O118" s="1"/>
      <c r="P118" s="1"/>
    </row>
    <row r="119" spans="2:16" x14ac:dyDescent="0.25">
      <c r="B119" s="2" t="s">
        <v>20</v>
      </c>
      <c r="C119" s="1"/>
      <c r="D119" s="1">
        <v>5</v>
      </c>
      <c r="E119" s="1"/>
      <c r="F119" s="1"/>
      <c r="G119" s="1"/>
      <c r="H119" s="1"/>
      <c r="I119" s="1"/>
      <c r="J119" s="1"/>
      <c r="K119" s="1"/>
      <c r="L119" s="1"/>
      <c r="M119" s="1"/>
      <c r="N119" s="1"/>
      <c r="O119" s="1"/>
      <c r="P119" s="1"/>
    </row>
    <row r="120" spans="2:16" x14ac:dyDescent="0.25">
      <c r="B120" s="2" t="s">
        <v>21</v>
      </c>
      <c r="C120" s="1"/>
      <c r="D120" s="1">
        <v>3</v>
      </c>
      <c r="E120" s="1"/>
      <c r="F120" s="1"/>
      <c r="G120" s="1"/>
      <c r="H120" s="1"/>
      <c r="I120" s="1"/>
      <c r="J120" s="1"/>
      <c r="K120" s="1"/>
      <c r="L120" s="1"/>
      <c r="M120" s="1"/>
      <c r="N120" s="1"/>
      <c r="O120" s="1"/>
      <c r="P120" s="1"/>
    </row>
    <row r="121" spans="2:16" x14ac:dyDescent="0.25">
      <c r="B121" s="2" t="s">
        <v>22</v>
      </c>
      <c r="C121" s="1"/>
      <c r="D121" s="1">
        <v>9</v>
      </c>
      <c r="E121" s="1"/>
      <c r="F121" s="1"/>
      <c r="G121" s="1"/>
      <c r="H121" s="1"/>
      <c r="I121" s="1"/>
      <c r="J121" s="1"/>
      <c r="K121" s="1"/>
      <c r="L121" s="1"/>
      <c r="M121" s="1"/>
      <c r="N121" s="1"/>
      <c r="O121" s="1"/>
      <c r="P121" s="1"/>
    </row>
    <row r="122" spans="2:16" x14ac:dyDescent="0.25">
      <c r="B122" s="2" t="s">
        <v>23</v>
      </c>
      <c r="C122" s="1"/>
      <c r="D122" s="1" t="s">
        <v>24</v>
      </c>
      <c r="E122" s="1"/>
      <c r="F122" s="1"/>
      <c r="G122" s="1"/>
      <c r="H122" s="1"/>
      <c r="I122" s="1"/>
      <c r="J122" s="1"/>
      <c r="K122" s="1"/>
      <c r="L122" s="1"/>
      <c r="M122" s="1"/>
      <c r="N122" s="1"/>
      <c r="O122" s="1"/>
      <c r="P122" s="1"/>
    </row>
    <row r="123" spans="2:16" x14ac:dyDescent="0.25">
      <c r="B123" s="2" t="s">
        <v>25</v>
      </c>
      <c r="C123" s="1"/>
      <c r="D123" s="1" t="s">
        <v>26</v>
      </c>
      <c r="E123" s="1"/>
      <c r="F123" s="1"/>
      <c r="G123" s="1"/>
      <c r="H123" s="1"/>
      <c r="I123" s="1"/>
      <c r="J123" s="1"/>
      <c r="K123" s="1"/>
      <c r="L123" s="1"/>
      <c r="M123" s="1"/>
      <c r="N123" s="1"/>
      <c r="O123" s="1"/>
      <c r="P123" s="1"/>
    </row>
    <row r="124" spans="2:16" x14ac:dyDescent="0.25">
      <c r="B124" s="2" t="s">
        <v>27</v>
      </c>
      <c r="C124" s="1"/>
      <c r="D124" s="1" t="s">
        <v>1269</v>
      </c>
      <c r="E124" s="1"/>
      <c r="F124" s="1"/>
      <c r="G124" s="1"/>
      <c r="H124" s="1"/>
      <c r="I124" s="1"/>
      <c r="J124" s="1"/>
      <c r="K124" s="1"/>
      <c r="L124" s="1"/>
      <c r="M124" s="1"/>
      <c r="N124" s="1"/>
      <c r="O124" s="1"/>
      <c r="P124" s="1"/>
    </row>
    <row r="125" spans="2:16" x14ac:dyDescent="0.25">
      <c r="B125" s="2" t="s">
        <v>29</v>
      </c>
      <c r="C125" s="1"/>
      <c r="D125" s="1"/>
      <c r="E125" s="1"/>
      <c r="F125" s="1"/>
      <c r="G125" s="1"/>
      <c r="H125" s="1"/>
      <c r="I125" s="1"/>
      <c r="J125" s="1"/>
      <c r="K125" s="1"/>
      <c r="L125" s="1"/>
      <c r="M125" s="1"/>
      <c r="N125" s="1"/>
      <c r="O125" s="1"/>
      <c r="P125" s="1"/>
    </row>
    <row r="126" spans="2:16" x14ac:dyDescent="0.25">
      <c r="B126" s="2" t="s">
        <v>30</v>
      </c>
      <c r="C126" s="1"/>
      <c r="D126" s="1" t="s">
        <v>50</v>
      </c>
      <c r="E126" s="1"/>
      <c r="F126" s="1"/>
      <c r="G126" s="1"/>
      <c r="H126" s="1"/>
      <c r="I126" s="1"/>
      <c r="J126" s="1"/>
      <c r="K126" s="1"/>
      <c r="L126" s="1"/>
      <c r="M126" s="1"/>
      <c r="N126" s="1"/>
      <c r="O126" s="1"/>
      <c r="P126" s="1"/>
    </row>
    <row r="127" spans="2:16" x14ac:dyDescent="0.25">
      <c r="B127" s="2" t="s">
        <v>32</v>
      </c>
      <c r="C127" s="1"/>
      <c r="D127" s="1" t="s">
        <v>939</v>
      </c>
      <c r="E127" s="1"/>
      <c r="F127" s="1"/>
      <c r="G127" s="1"/>
      <c r="H127" s="1"/>
      <c r="I127" s="1"/>
      <c r="J127" s="1"/>
      <c r="K127" s="1"/>
      <c r="L127" s="1"/>
      <c r="M127" s="1"/>
      <c r="N127" s="1"/>
      <c r="O127" s="1"/>
      <c r="P127" s="1"/>
    </row>
    <row r="128" spans="2:16" x14ac:dyDescent="0.25">
      <c r="B128" s="2" t="s">
        <v>34</v>
      </c>
      <c r="C128" s="1"/>
      <c r="D128" s="1" t="s">
        <v>923</v>
      </c>
      <c r="E128" s="1"/>
      <c r="F128" s="1"/>
      <c r="G128" s="1"/>
      <c r="H128" s="1"/>
      <c r="I128" s="1"/>
      <c r="J128" s="1"/>
      <c r="K128" s="1"/>
      <c r="L128" s="1"/>
      <c r="M128" s="1"/>
      <c r="N128" s="1"/>
      <c r="O128" s="1"/>
      <c r="P128" s="1"/>
    </row>
    <row r="130" spans="2:16" x14ac:dyDescent="0.25">
      <c r="B130" s="2" t="s">
        <v>5</v>
      </c>
      <c r="C130" s="1"/>
      <c r="D130" s="1" t="s">
        <v>934</v>
      </c>
      <c r="E130" s="1"/>
      <c r="F130" s="1"/>
      <c r="G130" s="1"/>
      <c r="H130" s="1"/>
      <c r="I130" s="1"/>
      <c r="J130" s="1"/>
      <c r="K130" s="1"/>
      <c r="L130" s="1"/>
      <c r="M130" s="1"/>
      <c r="N130" s="1"/>
      <c r="O130" s="1"/>
      <c r="P130" s="1"/>
    </row>
    <row r="131" spans="2:16" x14ac:dyDescent="0.25">
      <c r="B131" s="2" t="s">
        <v>7</v>
      </c>
      <c r="C131" s="1"/>
      <c r="D131" s="1" t="s">
        <v>149</v>
      </c>
      <c r="E131" s="1"/>
      <c r="F131" s="1"/>
      <c r="G131" s="1"/>
      <c r="H131" s="1"/>
      <c r="I131" s="1"/>
      <c r="J131" s="1"/>
      <c r="K131" s="1"/>
      <c r="L131" s="1"/>
      <c r="M131" s="1"/>
      <c r="N131" s="1"/>
      <c r="O131" s="1"/>
      <c r="P131" s="1"/>
    </row>
    <row r="132" spans="2:16" x14ac:dyDescent="0.25">
      <c r="B132" s="2" t="s">
        <v>9</v>
      </c>
      <c r="C132" s="1"/>
      <c r="D132" s="1" t="s">
        <v>940</v>
      </c>
      <c r="E132" s="1"/>
      <c r="F132" s="1"/>
      <c r="G132" s="1"/>
      <c r="H132" s="1"/>
      <c r="I132" s="1"/>
      <c r="J132" s="1"/>
      <c r="K132" s="1"/>
      <c r="L132" s="1"/>
      <c r="M132" s="1"/>
      <c r="N132" s="1"/>
      <c r="O132" s="1"/>
      <c r="P132" s="1"/>
    </row>
    <row r="133" spans="2:16" x14ac:dyDescent="0.25">
      <c r="B133" s="2" t="s">
        <v>11</v>
      </c>
      <c r="C133" s="1"/>
      <c r="D133" s="1" t="s">
        <v>941</v>
      </c>
      <c r="E133" s="1"/>
      <c r="F133" s="1"/>
      <c r="G133" s="1"/>
      <c r="H133" s="1"/>
      <c r="I133" s="1"/>
      <c r="J133" s="1"/>
      <c r="K133" s="1"/>
      <c r="L133" s="1"/>
      <c r="M133" s="1"/>
      <c r="N133" s="1"/>
      <c r="O133" s="1"/>
      <c r="P133" s="1"/>
    </row>
    <row r="134" spans="2:16" x14ac:dyDescent="0.25">
      <c r="B134" s="2" t="s">
        <v>13</v>
      </c>
      <c r="C134" s="1"/>
      <c r="D134" s="1" t="s">
        <v>942</v>
      </c>
      <c r="E134" s="1"/>
      <c r="F134" s="1"/>
      <c r="G134" s="1"/>
      <c r="H134" s="1"/>
      <c r="I134" s="1"/>
      <c r="J134" s="1"/>
      <c r="K134" s="1"/>
      <c r="L134" s="1"/>
      <c r="M134" s="1"/>
      <c r="N134" s="1"/>
      <c r="O134" s="1"/>
      <c r="P134" s="1"/>
    </row>
    <row r="135" spans="2:16" x14ac:dyDescent="0.25">
      <c r="B135" s="2" t="s">
        <v>15</v>
      </c>
      <c r="C135" s="1"/>
      <c r="D135" s="1"/>
      <c r="E135" s="1"/>
      <c r="F135" s="1"/>
      <c r="G135" s="1"/>
      <c r="H135" s="1"/>
      <c r="I135" s="1"/>
      <c r="J135" s="1"/>
      <c r="K135" s="1"/>
      <c r="L135" s="1"/>
      <c r="M135" s="1"/>
      <c r="N135" s="1"/>
      <c r="O135" s="1"/>
      <c r="P135" s="1"/>
    </row>
    <row r="136" spans="2:16" x14ac:dyDescent="0.25">
      <c r="B136" s="2" t="s">
        <v>16</v>
      </c>
      <c r="C136" s="1"/>
      <c r="D136" s="1"/>
      <c r="E136" s="1"/>
      <c r="F136" s="1"/>
      <c r="G136" s="1"/>
      <c r="H136" s="1"/>
      <c r="I136" s="1"/>
      <c r="J136" s="1"/>
      <c r="K136" s="1"/>
      <c r="L136" s="1"/>
      <c r="M136" s="1"/>
      <c r="N136" s="1"/>
      <c r="O136" s="1"/>
      <c r="P136" s="1"/>
    </row>
    <row r="137" spans="2:16" x14ac:dyDescent="0.25">
      <c r="B137" s="2" t="s">
        <v>17</v>
      </c>
      <c r="C137" s="1"/>
      <c r="D137" s="1"/>
      <c r="E137" s="1"/>
      <c r="F137" s="1"/>
      <c r="G137" s="1"/>
      <c r="H137" s="1"/>
      <c r="I137" s="1"/>
      <c r="J137" s="1"/>
      <c r="K137" s="1"/>
      <c r="L137" s="1"/>
      <c r="M137" s="1"/>
      <c r="N137" s="1"/>
      <c r="O137" s="1"/>
      <c r="P137" s="1"/>
    </row>
    <row r="138" spans="2:16" x14ac:dyDescent="0.25">
      <c r="B138" s="2" t="s">
        <v>18</v>
      </c>
      <c r="C138" s="1"/>
      <c r="D138" s="1" t="s">
        <v>943</v>
      </c>
      <c r="E138" s="1"/>
      <c r="F138" s="1"/>
      <c r="G138" s="1"/>
      <c r="H138" s="1"/>
      <c r="I138" s="1"/>
      <c r="J138" s="1"/>
      <c r="K138" s="1"/>
      <c r="L138" s="1"/>
      <c r="M138" s="1"/>
      <c r="N138" s="1"/>
      <c r="O138" s="1"/>
      <c r="P138" s="1"/>
    </row>
    <row r="139" spans="2:16" x14ac:dyDescent="0.25">
      <c r="B139" s="2" t="s">
        <v>20</v>
      </c>
      <c r="C139" s="1"/>
      <c r="D139" s="1">
        <v>6</v>
      </c>
      <c r="E139" s="1"/>
      <c r="F139" s="1"/>
      <c r="G139" s="1"/>
      <c r="H139" s="1"/>
      <c r="I139" s="1"/>
      <c r="J139" s="1"/>
      <c r="K139" s="1"/>
      <c r="L139" s="1"/>
      <c r="M139" s="1"/>
      <c r="N139" s="1"/>
      <c r="O139" s="1"/>
      <c r="P139" s="1"/>
    </row>
    <row r="140" spans="2:16" x14ac:dyDescent="0.25">
      <c r="B140" s="2" t="s">
        <v>21</v>
      </c>
      <c r="C140" s="1"/>
      <c r="D140" s="1">
        <v>2</v>
      </c>
      <c r="E140" s="1"/>
      <c r="F140" s="1"/>
      <c r="G140" s="1"/>
      <c r="H140" s="1"/>
      <c r="I140" s="1"/>
      <c r="J140" s="1"/>
      <c r="K140" s="1"/>
      <c r="L140" s="1"/>
      <c r="M140" s="1"/>
      <c r="N140" s="1"/>
      <c r="O140" s="1"/>
      <c r="P140" s="1"/>
    </row>
    <row r="141" spans="2:16" x14ac:dyDescent="0.25">
      <c r="B141" s="2" t="s">
        <v>22</v>
      </c>
      <c r="C141" s="1"/>
      <c r="D141" s="1">
        <v>10</v>
      </c>
      <c r="E141" s="1"/>
      <c r="F141" s="1"/>
      <c r="G141" s="1"/>
      <c r="H141" s="1"/>
      <c r="I141" s="1"/>
      <c r="J141" s="1"/>
      <c r="K141" s="1"/>
      <c r="L141" s="1"/>
      <c r="M141" s="1"/>
      <c r="N141" s="1"/>
      <c r="O141" s="1"/>
      <c r="P141" s="1"/>
    </row>
    <row r="142" spans="2:16" x14ac:dyDescent="0.25">
      <c r="B142" s="2" t="s">
        <v>23</v>
      </c>
      <c r="C142" s="1"/>
      <c r="D142" s="1" t="s">
        <v>24</v>
      </c>
      <c r="E142" s="1"/>
      <c r="F142" s="1"/>
      <c r="G142" s="1"/>
      <c r="H142" s="1"/>
      <c r="I142" s="1"/>
      <c r="J142" s="1"/>
      <c r="K142" s="1"/>
      <c r="L142" s="1"/>
      <c r="M142" s="1"/>
      <c r="N142" s="1"/>
      <c r="O142" s="1"/>
      <c r="P142" s="1"/>
    </row>
    <row r="143" spans="2:16" x14ac:dyDescent="0.25">
      <c r="B143" s="2" t="s">
        <v>25</v>
      </c>
      <c r="C143" s="1"/>
      <c r="D143" s="1" t="s">
        <v>26</v>
      </c>
      <c r="E143" s="1"/>
      <c r="F143" s="1"/>
      <c r="G143" s="1"/>
      <c r="H143" s="1"/>
      <c r="I143" s="1"/>
      <c r="J143" s="1"/>
      <c r="K143" s="1"/>
      <c r="L143" s="1"/>
      <c r="M143" s="1"/>
      <c r="N143" s="1"/>
      <c r="O143" s="1"/>
      <c r="P143" s="1"/>
    </row>
    <row r="144" spans="2:16" x14ac:dyDescent="0.25">
      <c r="B144" s="2" t="s">
        <v>27</v>
      </c>
      <c r="C144" s="1"/>
      <c r="D144" s="1" t="s">
        <v>1269</v>
      </c>
      <c r="E144" s="1"/>
      <c r="F144" s="1"/>
      <c r="G144" s="1"/>
      <c r="H144" s="1"/>
      <c r="I144" s="1"/>
      <c r="J144" s="1"/>
      <c r="K144" s="1"/>
      <c r="L144" s="1"/>
      <c r="M144" s="1"/>
      <c r="N144" s="1"/>
      <c r="O144" s="1"/>
      <c r="P144" s="1"/>
    </row>
    <row r="145" spans="2:16" x14ac:dyDescent="0.25">
      <c r="B145" s="2" t="s">
        <v>29</v>
      </c>
      <c r="C145" s="1"/>
      <c r="D145" s="1"/>
      <c r="E145" s="1"/>
      <c r="F145" s="1"/>
      <c r="G145" s="1"/>
      <c r="H145" s="1"/>
      <c r="I145" s="1"/>
      <c r="J145" s="1"/>
      <c r="K145" s="1"/>
      <c r="L145" s="1"/>
      <c r="M145" s="1"/>
      <c r="N145" s="1"/>
      <c r="O145" s="1"/>
      <c r="P145" s="1"/>
    </row>
    <row r="146" spans="2:16" x14ac:dyDescent="0.25">
      <c r="B146" s="2" t="s">
        <v>30</v>
      </c>
      <c r="C146" s="1"/>
      <c r="D146" s="1" t="s">
        <v>50</v>
      </c>
      <c r="E146" s="1"/>
      <c r="F146" s="1"/>
      <c r="G146" s="1"/>
      <c r="H146" s="1"/>
      <c r="I146" s="1"/>
      <c r="J146" s="1"/>
      <c r="K146" s="1"/>
      <c r="L146" s="1"/>
      <c r="M146" s="1"/>
      <c r="N146" s="1"/>
      <c r="O146" s="1"/>
      <c r="P146" s="1"/>
    </row>
    <row r="147" spans="2:16" x14ac:dyDescent="0.25">
      <c r="B147" s="2" t="s">
        <v>32</v>
      </c>
      <c r="C147" s="1"/>
      <c r="D147" s="1" t="s">
        <v>939</v>
      </c>
      <c r="E147" s="1"/>
      <c r="F147" s="1"/>
      <c r="G147" s="1"/>
      <c r="H147" s="1"/>
      <c r="I147" s="1"/>
      <c r="J147" s="1"/>
      <c r="K147" s="1"/>
      <c r="L147" s="1"/>
      <c r="M147" s="1"/>
      <c r="N147" s="1"/>
      <c r="O147" s="1"/>
      <c r="P147" s="1"/>
    </row>
    <row r="148" spans="2:16" x14ac:dyDescent="0.25">
      <c r="B148" s="2" t="s">
        <v>34</v>
      </c>
      <c r="C148" s="1"/>
      <c r="D148" s="1" t="s">
        <v>923</v>
      </c>
      <c r="E148" s="1"/>
      <c r="F148" s="1"/>
      <c r="G148" s="1"/>
      <c r="H148" s="1"/>
      <c r="I148" s="1"/>
      <c r="J148" s="1"/>
      <c r="K148" s="1"/>
      <c r="L148" s="1"/>
      <c r="M148" s="1"/>
      <c r="N148" s="1"/>
      <c r="O148" s="1"/>
      <c r="P148" s="1"/>
    </row>
    <row r="150" spans="2:16" x14ac:dyDescent="0.25">
      <c r="B150" s="2" t="s">
        <v>5</v>
      </c>
      <c r="C150" s="1"/>
      <c r="D150" s="1" t="s">
        <v>944</v>
      </c>
      <c r="E150" s="1"/>
      <c r="F150" s="1"/>
      <c r="G150" s="1"/>
      <c r="H150" s="1"/>
      <c r="I150" s="1"/>
      <c r="J150" s="1"/>
      <c r="K150" s="1"/>
      <c r="L150" s="1"/>
      <c r="M150" s="1"/>
      <c r="N150" s="1"/>
      <c r="O150" s="1"/>
      <c r="P150" s="1"/>
    </row>
    <row r="151" spans="2:16" x14ac:dyDescent="0.25">
      <c r="B151" s="2" t="s">
        <v>7</v>
      </c>
      <c r="C151" s="1"/>
      <c r="D151" s="1" t="s">
        <v>149</v>
      </c>
      <c r="E151" s="1"/>
      <c r="F151" s="1"/>
      <c r="G151" s="1"/>
      <c r="H151" s="1"/>
      <c r="I151" s="1"/>
      <c r="J151" s="1"/>
      <c r="K151" s="1"/>
      <c r="L151" s="1"/>
      <c r="M151" s="1"/>
      <c r="N151" s="1"/>
      <c r="O151" s="1"/>
      <c r="P151" s="1"/>
    </row>
    <row r="152" spans="2:16" x14ac:dyDescent="0.25">
      <c r="B152" s="2" t="s">
        <v>9</v>
      </c>
      <c r="C152" s="1"/>
      <c r="D152" s="1" t="s">
        <v>945</v>
      </c>
      <c r="E152" s="1"/>
      <c r="F152" s="1"/>
      <c r="G152" s="1"/>
      <c r="H152" s="1"/>
      <c r="I152" s="1"/>
      <c r="J152" s="1"/>
      <c r="K152" s="1"/>
      <c r="L152" s="1"/>
      <c r="M152" s="1"/>
      <c r="N152" s="1"/>
      <c r="O152" s="1"/>
      <c r="P152" s="1"/>
    </row>
    <row r="153" spans="2:16" x14ac:dyDescent="0.25">
      <c r="B153" s="2" t="s">
        <v>11</v>
      </c>
      <c r="C153" s="1"/>
      <c r="D153" s="1" t="s">
        <v>946</v>
      </c>
      <c r="E153" s="1"/>
      <c r="F153" s="1"/>
      <c r="G153" s="1"/>
      <c r="H153" s="1"/>
      <c r="I153" s="1"/>
      <c r="J153" s="1"/>
      <c r="K153" s="1"/>
      <c r="L153" s="1"/>
      <c r="M153" s="1"/>
      <c r="N153" s="1"/>
      <c r="O153" s="1"/>
      <c r="P153" s="1"/>
    </row>
    <row r="154" spans="2:16" x14ac:dyDescent="0.25">
      <c r="B154" s="2" t="s">
        <v>13</v>
      </c>
      <c r="C154" s="1"/>
      <c r="D154" s="1" t="s">
        <v>947</v>
      </c>
      <c r="E154" s="1"/>
      <c r="F154" s="1"/>
      <c r="G154" s="1"/>
      <c r="H154" s="1"/>
      <c r="I154" s="1"/>
      <c r="J154" s="1"/>
      <c r="K154" s="1"/>
      <c r="L154" s="1"/>
      <c r="M154" s="1"/>
      <c r="N154" s="1"/>
      <c r="O154" s="1"/>
      <c r="P154" s="1"/>
    </row>
    <row r="155" spans="2:16" x14ac:dyDescent="0.25">
      <c r="B155" s="2" t="s">
        <v>15</v>
      </c>
      <c r="C155" s="1"/>
      <c r="D155" s="1"/>
      <c r="E155" s="1"/>
      <c r="F155" s="1"/>
      <c r="G155" s="1"/>
      <c r="H155" s="1"/>
      <c r="I155" s="1"/>
      <c r="J155" s="1"/>
      <c r="K155" s="1"/>
      <c r="L155" s="1"/>
      <c r="M155" s="1"/>
      <c r="N155" s="1"/>
      <c r="O155" s="1"/>
      <c r="P155" s="1"/>
    </row>
    <row r="156" spans="2:16" x14ac:dyDescent="0.25">
      <c r="B156" s="2" t="s">
        <v>16</v>
      </c>
      <c r="C156" s="1"/>
      <c r="D156" s="1"/>
      <c r="E156" s="1"/>
      <c r="F156" s="1"/>
      <c r="G156" s="1"/>
      <c r="H156" s="1"/>
      <c r="I156" s="1"/>
      <c r="J156" s="1"/>
      <c r="K156" s="1"/>
      <c r="L156" s="1"/>
      <c r="M156" s="1"/>
      <c r="N156" s="1"/>
      <c r="O156" s="1"/>
      <c r="P156" s="1"/>
    </row>
    <row r="157" spans="2:16" x14ac:dyDescent="0.25">
      <c r="B157" s="2" t="s">
        <v>17</v>
      </c>
      <c r="C157" s="1"/>
      <c r="D157" s="1"/>
      <c r="E157" s="1"/>
      <c r="F157" s="1"/>
      <c r="G157" s="1"/>
      <c r="H157" s="1"/>
      <c r="I157" s="1"/>
      <c r="J157" s="1"/>
      <c r="K157" s="1"/>
      <c r="L157" s="1"/>
      <c r="M157" s="1"/>
      <c r="N157" s="1"/>
      <c r="O157" s="1"/>
      <c r="P157" s="1"/>
    </row>
    <row r="158" spans="2:16" x14ac:dyDescent="0.25">
      <c r="B158" s="2" t="s">
        <v>18</v>
      </c>
      <c r="C158" s="1"/>
      <c r="D158" s="1" t="s">
        <v>948</v>
      </c>
      <c r="E158" s="1"/>
      <c r="F158" s="1"/>
      <c r="G158" s="1"/>
      <c r="H158" s="1"/>
      <c r="I158" s="1"/>
      <c r="J158" s="1"/>
      <c r="K158" s="1"/>
      <c r="L158" s="1"/>
      <c r="M158" s="1"/>
      <c r="N158" s="1"/>
      <c r="O158" s="1"/>
      <c r="P158" s="1"/>
    </row>
    <row r="159" spans="2:16" x14ac:dyDescent="0.25">
      <c r="B159" s="2" t="s">
        <v>20</v>
      </c>
      <c r="C159" s="1"/>
      <c r="D159" s="1">
        <v>9</v>
      </c>
      <c r="E159" s="1"/>
      <c r="F159" s="1"/>
      <c r="G159" s="1"/>
      <c r="H159" s="1"/>
      <c r="I159" s="1"/>
      <c r="J159" s="1"/>
      <c r="K159" s="1"/>
      <c r="L159" s="1"/>
      <c r="M159" s="1"/>
      <c r="N159" s="1"/>
      <c r="O159" s="1"/>
      <c r="P159" s="1"/>
    </row>
    <row r="160" spans="2:16" x14ac:dyDescent="0.25">
      <c r="B160" s="2" t="s">
        <v>21</v>
      </c>
      <c r="C160" s="1"/>
      <c r="D160" s="1">
        <v>2</v>
      </c>
      <c r="E160" s="1"/>
      <c r="F160" s="1"/>
      <c r="G160" s="1"/>
      <c r="H160" s="1"/>
      <c r="I160" s="1"/>
      <c r="J160" s="1"/>
      <c r="K160" s="1"/>
      <c r="L160" s="1"/>
      <c r="M160" s="1"/>
      <c r="N160" s="1"/>
      <c r="O160" s="1"/>
      <c r="P160" s="1"/>
    </row>
    <row r="161" spans="2:16" x14ac:dyDescent="0.25">
      <c r="B161" s="2" t="s">
        <v>22</v>
      </c>
      <c r="C161" s="1"/>
      <c r="D161" s="1">
        <v>12</v>
      </c>
      <c r="E161" s="1"/>
      <c r="F161" s="1"/>
      <c r="G161" s="1"/>
      <c r="H161" s="1"/>
      <c r="I161" s="1"/>
      <c r="J161" s="1"/>
      <c r="K161" s="1"/>
      <c r="L161" s="1"/>
      <c r="M161" s="1"/>
      <c r="N161" s="1"/>
      <c r="O161" s="1"/>
      <c r="P161" s="1"/>
    </row>
    <row r="162" spans="2:16" x14ac:dyDescent="0.25">
      <c r="B162" s="2" t="s">
        <v>23</v>
      </c>
      <c r="C162" s="1"/>
      <c r="D162" s="1" t="s">
        <v>24</v>
      </c>
      <c r="E162" s="1"/>
      <c r="F162" s="1"/>
      <c r="G162" s="1"/>
      <c r="H162" s="1"/>
      <c r="I162" s="1"/>
      <c r="J162" s="1"/>
      <c r="K162" s="1"/>
      <c r="L162" s="1"/>
      <c r="M162" s="1"/>
      <c r="N162" s="1"/>
      <c r="O162" s="1"/>
      <c r="P162" s="1"/>
    </row>
    <row r="163" spans="2:16" x14ac:dyDescent="0.25">
      <c r="B163" s="2" t="s">
        <v>25</v>
      </c>
      <c r="C163" s="1"/>
      <c r="D163" s="1" t="s">
        <v>26</v>
      </c>
      <c r="E163" s="1"/>
      <c r="F163" s="1"/>
      <c r="G163" s="1"/>
      <c r="H163" s="1"/>
      <c r="I163" s="1"/>
      <c r="J163" s="1"/>
      <c r="K163" s="1"/>
      <c r="L163" s="1"/>
      <c r="M163" s="1"/>
      <c r="N163" s="1"/>
      <c r="O163" s="1"/>
      <c r="P163" s="1"/>
    </row>
    <row r="164" spans="2:16" x14ac:dyDescent="0.25">
      <c r="B164" s="2" t="s">
        <v>27</v>
      </c>
      <c r="C164" s="1"/>
      <c r="D164" s="1" t="s">
        <v>1269</v>
      </c>
      <c r="E164" s="1"/>
      <c r="F164" s="1"/>
      <c r="G164" s="1"/>
      <c r="H164" s="1"/>
      <c r="I164" s="1"/>
      <c r="J164" s="1"/>
      <c r="K164" s="1"/>
      <c r="L164" s="1"/>
      <c r="M164" s="1"/>
      <c r="N164" s="1"/>
      <c r="O164" s="1"/>
      <c r="P164" s="1"/>
    </row>
    <row r="165" spans="2:16" x14ac:dyDescent="0.25">
      <c r="B165" s="2" t="s">
        <v>29</v>
      </c>
      <c r="C165" s="1"/>
      <c r="D165" s="1"/>
      <c r="E165" s="1"/>
      <c r="F165" s="1"/>
      <c r="G165" s="1"/>
      <c r="H165" s="1"/>
      <c r="I165" s="1"/>
      <c r="J165" s="1"/>
      <c r="K165" s="1"/>
      <c r="L165" s="1"/>
      <c r="M165" s="1"/>
      <c r="N165" s="1"/>
      <c r="O165" s="1"/>
      <c r="P165" s="1"/>
    </row>
    <row r="166" spans="2:16" x14ac:dyDescent="0.25">
      <c r="B166" s="2" t="s">
        <v>30</v>
      </c>
      <c r="C166" s="1"/>
      <c r="D166" s="1" t="s">
        <v>50</v>
      </c>
      <c r="E166" s="1"/>
      <c r="F166" s="1"/>
      <c r="G166" s="1"/>
      <c r="H166" s="1"/>
      <c r="I166" s="1"/>
      <c r="J166" s="1"/>
      <c r="K166" s="1"/>
      <c r="L166" s="1"/>
      <c r="M166" s="1"/>
      <c r="N166" s="1"/>
      <c r="O166" s="1"/>
      <c r="P166" s="1"/>
    </row>
    <row r="167" spans="2:16" x14ac:dyDescent="0.25">
      <c r="B167" s="2" t="s">
        <v>32</v>
      </c>
      <c r="C167" s="1"/>
      <c r="D167" s="1" t="s">
        <v>939</v>
      </c>
      <c r="E167" s="1"/>
      <c r="F167" s="1"/>
      <c r="G167" s="1"/>
      <c r="H167" s="1"/>
      <c r="I167" s="1"/>
      <c r="J167" s="1"/>
      <c r="K167" s="1"/>
      <c r="L167" s="1"/>
      <c r="M167" s="1"/>
      <c r="N167" s="1"/>
      <c r="O167" s="1"/>
      <c r="P167" s="1"/>
    </row>
    <row r="168" spans="2:16" x14ac:dyDescent="0.25">
      <c r="B168" s="2" t="s">
        <v>34</v>
      </c>
      <c r="C168" s="1"/>
      <c r="D168" s="1" t="s">
        <v>923</v>
      </c>
      <c r="E168" s="1"/>
      <c r="F168" s="1"/>
      <c r="G168" s="1"/>
      <c r="H168" s="1"/>
      <c r="I168" s="1"/>
      <c r="J168" s="1"/>
      <c r="K168" s="1"/>
      <c r="L168" s="1"/>
      <c r="M168" s="1"/>
      <c r="N168" s="1"/>
      <c r="O168" s="1"/>
      <c r="P168" s="1"/>
    </row>
    <row r="170" spans="2:16" x14ac:dyDescent="0.25">
      <c r="B170" s="2" t="s">
        <v>5</v>
      </c>
      <c r="C170" s="1"/>
      <c r="D170" s="1" t="s">
        <v>944</v>
      </c>
      <c r="E170" s="1"/>
      <c r="F170" s="1"/>
      <c r="G170" s="1"/>
      <c r="H170" s="1"/>
      <c r="I170" s="1"/>
      <c r="J170" s="1"/>
      <c r="K170" s="1"/>
      <c r="L170" s="1"/>
      <c r="M170" s="1"/>
      <c r="N170" s="1"/>
      <c r="O170" s="1"/>
      <c r="P170" s="1"/>
    </row>
    <row r="171" spans="2:16" x14ac:dyDescent="0.25">
      <c r="B171" s="2" t="s">
        <v>7</v>
      </c>
      <c r="C171" s="1"/>
      <c r="D171" s="1" t="s">
        <v>149</v>
      </c>
      <c r="E171" s="1"/>
      <c r="F171" s="1"/>
      <c r="G171" s="1"/>
      <c r="H171" s="1"/>
      <c r="I171" s="1"/>
      <c r="J171" s="1"/>
      <c r="K171" s="1"/>
      <c r="L171" s="1"/>
      <c r="M171" s="1"/>
      <c r="N171" s="1"/>
      <c r="O171" s="1"/>
      <c r="P171" s="1"/>
    </row>
    <row r="172" spans="2:16" x14ac:dyDescent="0.25">
      <c r="B172" s="2" t="s">
        <v>9</v>
      </c>
      <c r="C172" s="1"/>
      <c r="D172" s="1" t="s">
        <v>949</v>
      </c>
      <c r="E172" s="1"/>
      <c r="F172" s="1"/>
      <c r="G172" s="1"/>
      <c r="H172" s="1"/>
      <c r="I172" s="1"/>
      <c r="J172" s="1"/>
      <c r="K172" s="1"/>
      <c r="L172" s="1"/>
      <c r="M172" s="1"/>
      <c r="N172" s="1"/>
      <c r="O172" s="1"/>
      <c r="P172" s="1"/>
    </row>
    <row r="173" spans="2:16" x14ac:dyDescent="0.25">
      <c r="B173" s="2" t="s">
        <v>11</v>
      </c>
      <c r="C173" s="1"/>
      <c r="D173" s="1" t="s">
        <v>950</v>
      </c>
      <c r="E173" s="1"/>
      <c r="F173" s="1"/>
      <c r="G173" s="1"/>
      <c r="H173" s="1"/>
      <c r="I173" s="1"/>
      <c r="J173" s="1"/>
      <c r="K173" s="1"/>
      <c r="L173" s="1"/>
      <c r="M173" s="1"/>
      <c r="N173" s="1"/>
      <c r="O173" s="1"/>
      <c r="P173" s="1"/>
    </row>
    <row r="174" spans="2:16" x14ac:dyDescent="0.25">
      <c r="B174" s="2" t="s">
        <v>13</v>
      </c>
      <c r="C174" s="1"/>
      <c r="D174" s="1" t="s">
        <v>951</v>
      </c>
      <c r="E174" s="1"/>
      <c r="F174" s="1"/>
      <c r="G174" s="1"/>
      <c r="H174" s="1"/>
      <c r="I174" s="1"/>
      <c r="J174" s="1"/>
      <c r="K174" s="1"/>
      <c r="L174" s="1"/>
      <c r="M174" s="1"/>
      <c r="N174" s="1"/>
      <c r="O174" s="1"/>
      <c r="P174" s="1"/>
    </row>
    <row r="175" spans="2:16" x14ac:dyDescent="0.25">
      <c r="B175" s="2" t="s">
        <v>15</v>
      </c>
      <c r="C175" s="1"/>
      <c r="D175" s="1"/>
      <c r="E175" s="1"/>
      <c r="F175" s="1"/>
      <c r="G175" s="1"/>
      <c r="H175" s="1"/>
      <c r="I175" s="1"/>
      <c r="J175" s="1"/>
      <c r="K175" s="1"/>
      <c r="L175" s="1"/>
      <c r="M175" s="1"/>
      <c r="N175" s="1"/>
      <c r="O175" s="1"/>
      <c r="P175" s="1"/>
    </row>
    <row r="176" spans="2:16" x14ac:dyDescent="0.25">
      <c r="B176" s="2" t="s">
        <v>16</v>
      </c>
      <c r="C176" s="1"/>
      <c r="D176" s="1"/>
      <c r="E176" s="1"/>
      <c r="F176" s="1"/>
      <c r="G176" s="1"/>
      <c r="H176" s="1"/>
      <c r="I176" s="1"/>
      <c r="J176" s="1"/>
      <c r="K176" s="1"/>
      <c r="L176" s="1"/>
      <c r="M176" s="1"/>
      <c r="N176" s="1"/>
      <c r="O176" s="1"/>
      <c r="P176" s="1"/>
    </row>
    <row r="177" spans="2:16" x14ac:dyDescent="0.25">
      <c r="B177" s="2" t="s">
        <v>17</v>
      </c>
      <c r="C177" s="1"/>
      <c r="D177" s="1"/>
      <c r="E177" s="1"/>
      <c r="F177" s="1"/>
      <c r="G177" s="1"/>
      <c r="H177" s="1"/>
      <c r="I177" s="1"/>
      <c r="J177" s="1"/>
      <c r="K177" s="1"/>
      <c r="L177" s="1"/>
      <c r="M177" s="1"/>
      <c r="N177" s="1"/>
      <c r="O177" s="1"/>
      <c r="P177" s="1"/>
    </row>
    <row r="178" spans="2:16" x14ac:dyDescent="0.25">
      <c r="B178" s="2" t="s">
        <v>18</v>
      </c>
      <c r="C178" s="1"/>
      <c r="D178" s="1" t="s">
        <v>952</v>
      </c>
      <c r="E178" s="1"/>
      <c r="F178" s="1"/>
      <c r="G178" s="1"/>
      <c r="H178" s="1"/>
      <c r="I178" s="1"/>
      <c r="J178" s="1"/>
      <c r="K178" s="1"/>
      <c r="L178" s="1"/>
      <c r="M178" s="1"/>
      <c r="N178" s="1"/>
      <c r="O178" s="1"/>
      <c r="P178" s="1"/>
    </row>
    <row r="179" spans="2:16" x14ac:dyDescent="0.25">
      <c r="B179" s="2" t="s">
        <v>20</v>
      </c>
      <c r="C179" s="1"/>
      <c r="D179" s="1">
        <v>18</v>
      </c>
      <c r="E179" s="1"/>
      <c r="F179" s="1"/>
      <c r="G179" s="1"/>
      <c r="H179" s="1"/>
      <c r="I179" s="1"/>
      <c r="J179" s="1"/>
      <c r="K179" s="1"/>
      <c r="L179" s="1"/>
      <c r="M179" s="1"/>
      <c r="N179" s="1"/>
      <c r="O179" s="1"/>
      <c r="P179" s="1"/>
    </row>
    <row r="180" spans="2:16" x14ac:dyDescent="0.25">
      <c r="B180" s="2" t="s">
        <v>21</v>
      </c>
      <c r="C180" s="1"/>
      <c r="D180" s="1">
        <v>6</v>
      </c>
      <c r="E180" s="1"/>
      <c r="F180" s="1"/>
      <c r="G180" s="1"/>
      <c r="H180" s="1"/>
      <c r="I180" s="1"/>
      <c r="J180" s="1"/>
      <c r="K180" s="1"/>
      <c r="L180" s="1"/>
      <c r="M180" s="1"/>
      <c r="N180" s="1"/>
      <c r="O180" s="1"/>
      <c r="P180" s="1"/>
    </row>
    <row r="181" spans="2:16" x14ac:dyDescent="0.25">
      <c r="B181" s="2" t="s">
        <v>22</v>
      </c>
      <c r="C181" s="1"/>
      <c r="D181" s="1">
        <v>25</v>
      </c>
      <c r="E181" s="1"/>
      <c r="F181" s="1"/>
      <c r="G181" s="1"/>
      <c r="H181" s="1"/>
      <c r="I181" s="1"/>
      <c r="J181" s="1"/>
      <c r="K181" s="1"/>
      <c r="L181" s="1"/>
      <c r="M181" s="1"/>
      <c r="N181" s="1"/>
      <c r="O181" s="1"/>
      <c r="P181" s="1"/>
    </row>
    <row r="182" spans="2:16" x14ac:dyDescent="0.25">
      <c r="B182" s="2" t="s">
        <v>23</v>
      </c>
      <c r="C182" s="1"/>
      <c r="D182" s="1" t="s">
        <v>24</v>
      </c>
      <c r="E182" s="1"/>
      <c r="F182" s="1"/>
      <c r="G182" s="1"/>
      <c r="H182" s="1"/>
      <c r="I182" s="1"/>
      <c r="J182" s="1"/>
      <c r="K182" s="1"/>
      <c r="L182" s="1"/>
      <c r="M182" s="1"/>
      <c r="N182" s="1"/>
      <c r="O182" s="1"/>
      <c r="P182" s="1"/>
    </row>
    <row r="183" spans="2:16" x14ac:dyDescent="0.25">
      <c r="B183" s="2" t="s">
        <v>25</v>
      </c>
      <c r="C183" s="1"/>
      <c r="D183" s="1" t="s">
        <v>26</v>
      </c>
      <c r="E183" s="1"/>
      <c r="F183" s="1"/>
      <c r="G183" s="1"/>
      <c r="H183" s="1"/>
      <c r="I183" s="1"/>
      <c r="J183" s="1"/>
      <c r="K183" s="1"/>
      <c r="L183" s="1"/>
      <c r="M183" s="1"/>
      <c r="N183" s="1"/>
      <c r="O183" s="1"/>
      <c r="P183" s="1"/>
    </row>
    <row r="184" spans="2:16" x14ac:dyDescent="0.25">
      <c r="B184" s="2" t="s">
        <v>27</v>
      </c>
      <c r="C184" s="1"/>
      <c r="D184" s="1" t="s">
        <v>1269</v>
      </c>
      <c r="E184" s="1"/>
      <c r="F184" s="1"/>
      <c r="G184" s="1"/>
      <c r="H184" s="1"/>
      <c r="I184" s="1"/>
      <c r="J184" s="1"/>
      <c r="K184" s="1"/>
      <c r="L184" s="1"/>
      <c r="M184" s="1"/>
      <c r="N184" s="1"/>
      <c r="O184" s="1"/>
      <c r="P184" s="1"/>
    </row>
    <row r="185" spans="2:16" x14ac:dyDescent="0.25">
      <c r="B185" s="2" t="s">
        <v>29</v>
      </c>
      <c r="C185" s="1"/>
      <c r="D185" s="1"/>
      <c r="E185" s="1"/>
      <c r="F185" s="1"/>
      <c r="G185" s="1"/>
      <c r="H185" s="1"/>
      <c r="I185" s="1"/>
      <c r="J185" s="1"/>
      <c r="K185" s="1"/>
      <c r="L185" s="1"/>
      <c r="M185" s="1"/>
      <c r="N185" s="1"/>
      <c r="O185" s="1"/>
      <c r="P185" s="1"/>
    </row>
    <row r="186" spans="2:16" x14ac:dyDescent="0.25">
      <c r="B186" s="2" t="s">
        <v>30</v>
      </c>
      <c r="C186" s="1"/>
      <c r="D186" s="1" t="s">
        <v>50</v>
      </c>
      <c r="E186" s="1"/>
      <c r="F186" s="1"/>
      <c r="G186" s="1"/>
      <c r="H186" s="1"/>
      <c r="I186" s="1"/>
      <c r="J186" s="1"/>
      <c r="K186" s="1"/>
      <c r="L186" s="1"/>
      <c r="M186" s="1"/>
      <c r="N186" s="1"/>
      <c r="O186" s="1"/>
      <c r="P186" s="1"/>
    </row>
    <row r="187" spans="2:16" x14ac:dyDescent="0.25">
      <c r="B187" s="2" t="s">
        <v>32</v>
      </c>
      <c r="C187" s="1"/>
      <c r="D187" s="1" t="s">
        <v>953</v>
      </c>
      <c r="E187" s="1"/>
      <c r="F187" s="1"/>
      <c r="G187" s="1"/>
      <c r="H187" s="1"/>
      <c r="I187" s="1"/>
      <c r="J187" s="1"/>
      <c r="K187" s="1"/>
      <c r="L187" s="1"/>
      <c r="M187" s="1"/>
      <c r="N187" s="1"/>
      <c r="O187" s="1"/>
      <c r="P187" s="1"/>
    </row>
    <row r="188" spans="2:16" x14ac:dyDescent="0.25">
      <c r="B188" s="2" t="s">
        <v>34</v>
      </c>
      <c r="C188" s="1"/>
      <c r="D188" s="1" t="s">
        <v>923</v>
      </c>
      <c r="E188" s="1"/>
      <c r="F188" s="1"/>
      <c r="G188" s="1"/>
      <c r="H188" s="1"/>
      <c r="I188" s="1"/>
      <c r="J188" s="1"/>
      <c r="K188" s="1"/>
      <c r="L188" s="1"/>
      <c r="M188" s="1"/>
      <c r="N188" s="1"/>
      <c r="O188" s="1"/>
      <c r="P188" s="1"/>
    </row>
    <row r="190" spans="2:16" x14ac:dyDescent="0.25">
      <c r="B190" s="2" t="s">
        <v>5</v>
      </c>
      <c r="C190" s="1"/>
      <c r="D190" s="1" t="s">
        <v>954</v>
      </c>
      <c r="E190" s="1"/>
      <c r="F190" s="1"/>
      <c r="G190" s="1"/>
      <c r="H190" s="1"/>
      <c r="I190" s="1"/>
      <c r="J190" s="1"/>
      <c r="K190" s="1"/>
      <c r="L190" s="1"/>
      <c r="M190" s="1"/>
      <c r="N190" s="1"/>
      <c r="O190" s="1"/>
      <c r="P190" s="1"/>
    </row>
    <row r="191" spans="2:16" x14ac:dyDescent="0.25">
      <c r="B191" s="2" t="s">
        <v>7</v>
      </c>
      <c r="C191" s="1"/>
      <c r="D191" s="1" t="s">
        <v>149</v>
      </c>
      <c r="E191" s="1"/>
      <c r="F191" s="1"/>
      <c r="G191" s="1"/>
      <c r="H191" s="1"/>
      <c r="I191" s="1"/>
      <c r="J191" s="1"/>
      <c r="K191" s="1"/>
      <c r="L191" s="1"/>
      <c r="M191" s="1"/>
      <c r="N191" s="1"/>
      <c r="O191" s="1"/>
      <c r="P191" s="1"/>
    </row>
    <row r="192" spans="2:16" x14ac:dyDescent="0.25">
      <c r="B192" s="2" t="s">
        <v>9</v>
      </c>
      <c r="C192" s="1"/>
      <c r="D192" s="1" t="s">
        <v>955</v>
      </c>
      <c r="E192" s="1"/>
      <c r="F192" s="1"/>
      <c r="G192" s="1"/>
      <c r="H192" s="1"/>
      <c r="I192" s="1"/>
      <c r="J192" s="1"/>
      <c r="K192" s="1"/>
      <c r="L192" s="1"/>
      <c r="M192" s="1"/>
      <c r="N192" s="1"/>
      <c r="O192" s="1"/>
      <c r="P192" s="1"/>
    </row>
    <row r="193" spans="2:16" x14ac:dyDescent="0.25">
      <c r="B193" s="2" t="s">
        <v>11</v>
      </c>
      <c r="C193" s="1"/>
      <c r="D193" s="1" t="s">
        <v>956</v>
      </c>
      <c r="E193" s="1"/>
      <c r="F193" s="1"/>
      <c r="G193" s="1"/>
      <c r="H193" s="1"/>
      <c r="I193" s="1"/>
      <c r="J193" s="1"/>
      <c r="K193" s="1"/>
      <c r="L193" s="1"/>
      <c r="M193" s="1"/>
      <c r="N193" s="1"/>
      <c r="O193" s="1"/>
      <c r="P193" s="1"/>
    </row>
    <row r="194" spans="2:16" x14ac:dyDescent="0.25">
      <c r="B194" s="2" t="s">
        <v>13</v>
      </c>
      <c r="C194" s="1"/>
      <c r="D194" s="1" t="s">
        <v>957</v>
      </c>
      <c r="E194" s="1"/>
      <c r="F194" s="1"/>
      <c r="G194" s="1"/>
      <c r="H194" s="1"/>
      <c r="I194" s="1"/>
      <c r="J194" s="1"/>
      <c r="K194" s="1"/>
      <c r="L194" s="1"/>
      <c r="M194" s="1"/>
      <c r="N194" s="1"/>
      <c r="O194" s="1"/>
      <c r="P194" s="1"/>
    </row>
    <row r="195" spans="2:16" x14ac:dyDescent="0.25">
      <c r="B195" s="2" t="s">
        <v>15</v>
      </c>
      <c r="C195" s="1"/>
      <c r="D195" s="1"/>
      <c r="E195" s="1"/>
      <c r="F195" s="1"/>
      <c r="G195" s="1"/>
      <c r="H195" s="1"/>
      <c r="I195" s="1"/>
      <c r="J195" s="1"/>
      <c r="K195" s="1"/>
      <c r="L195" s="1"/>
      <c r="M195" s="1"/>
      <c r="N195" s="1"/>
      <c r="O195" s="1"/>
      <c r="P195" s="1"/>
    </row>
    <row r="196" spans="2:16" x14ac:dyDescent="0.25">
      <c r="B196" s="2" t="s">
        <v>16</v>
      </c>
      <c r="C196" s="1"/>
      <c r="D196" s="1"/>
      <c r="E196" s="1"/>
      <c r="F196" s="1"/>
      <c r="G196" s="1"/>
      <c r="H196" s="1"/>
      <c r="I196" s="1"/>
      <c r="J196" s="1"/>
      <c r="K196" s="1"/>
      <c r="L196" s="1"/>
      <c r="M196" s="1"/>
      <c r="N196" s="1"/>
      <c r="O196" s="1"/>
      <c r="P196" s="1"/>
    </row>
    <row r="197" spans="2:16" x14ac:dyDescent="0.25">
      <c r="B197" s="2" t="s">
        <v>17</v>
      </c>
      <c r="C197" s="1"/>
      <c r="D197" s="1"/>
      <c r="E197" s="1"/>
      <c r="F197" s="1"/>
      <c r="G197" s="1"/>
      <c r="H197" s="1"/>
      <c r="I197" s="1"/>
      <c r="J197" s="1"/>
      <c r="K197" s="1"/>
      <c r="L197" s="1"/>
      <c r="M197" s="1"/>
      <c r="N197" s="1"/>
      <c r="O197" s="1"/>
      <c r="P197" s="1"/>
    </row>
    <row r="198" spans="2:16" x14ac:dyDescent="0.25">
      <c r="B198" s="2" t="s">
        <v>18</v>
      </c>
      <c r="C198" s="1"/>
      <c r="D198" s="1" t="s">
        <v>958</v>
      </c>
      <c r="E198" s="1"/>
      <c r="F198" s="1"/>
      <c r="G198" s="1"/>
      <c r="H198" s="1"/>
      <c r="I198" s="1"/>
      <c r="J198" s="1"/>
      <c r="K198" s="1"/>
      <c r="L198" s="1"/>
      <c r="M198" s="1"/>
      <c r="N198" s="1"/>
      <c r="O198" s="1"/>
      <c r="P198" s="1"/>
    </row>
    <row r="199" spans="2:16" x14ac:dyDescent="0.25">
      <c r="B199" s="2" t="s">
        <v>20</v>
      </c>
      <c r="C199" s="1"/>
      <c r="D199" s="1">
        <v>4</v>
      </c>
      <c r="E199" s="1"/>
      <c r="F199" s="1"/>
      <c r="G199" s="1"/>
      <c r="H199" s="1"/>
      <c r="I199" s="1"/>
      <c r="J199" s="1"/>
      <c r="K199" s="1"/>
      <c r="L199" s="1"/>
      <c r="M199" s="1"/>
      <c r="N199" s="1"/>
      <c r="O199" s="1"/>
      <c r="P199" s="1"/>
    </row>
    <row r="200" spans="2:16" x14ac:dyDescent="0.25">
      <c r="B200" s="2" t="s">
        <v>21</v>
      </c>
      <c r="C200" s="1"/>
      <c r="D200" s="1">
        <v>2</v>
      </c>
      <c r="E200" s="1"/>
      <c r="F200" s="1"/>
      <c r="G200" s="1"/>
      <c r="H200" s="1"/>
      <c r="I200" s="1"/>
      <c r="J200" s="1"/>
      <c r="K200" s="1"/>
      <c r="L200" s="1"/>
      <c r="M200" s="1"/>
      <c r="N200" s="1"/>
      <c r="O200" s="1"/>
      <c r="P200" s="1"/>
    </row>
    <row r="201" spans="2:16" x14ac:dyDescent="0.25">
      <c r="B201" s="2" t="s">
        <v>22</v>
      </c>
      <c r="C201" s="1"/>
      <c r="D201" s="1">
        <v>8</v>
      </c>
      <c r="E201" s="1"/>
      <c r="F201" s="1"/>
      <c r="G201" s="1"/>
      <c r="H201" s="1"/>
      <c r="I201" s="1"/>
      <c r="J201" s="1"/>
      <c r="K201" s="1"/>
      <c r="L201" s="1"/>
      <c r="M201" s="1"/>
      <c r="N201" s="1"/>
      <c r="O201" s="1"/>
      <c r="P201" s="1"/>
    </row>
    <row r="202" spans="2:16" x14ac:dyDescent="0.25">
      <c r="B202" s="2" t="s">
        <v>23</v>
      </c>
      <c r="C202" s="1"/>
      <c r="D202" s="1" t="s">
        <v>24</v>
      </c>
      <c r="E202" s="1"/>
      <c r="F202" s="1"/>
      <c r="G202" s="1"/>
      <c r="H202" s="1"/>
      <c r="I202" s="1"/>
      <c r="J202" s="1"/>
      <c r="K202" s="1"/>
      <c r="L202" s="1"/>
      <c r="M202" s="1"/>
      <c r="N202" s="1"/>
      <c r="O202" s="1"/>
      <c r="P202" s="1"/>
    </row>
    <row r="203" spans="2:16" x14ac:dyDescent="0.25">
      <c r="B203" s="2" t="s">
        <v>25</v>
      </c>
      <c r="C203" s="1"/>
      <c r="D203" s="1" t="s">
        <v>26</v>
      </c>
      <c r="E203" s="1"/>
      <c r="F203" s="1"/>
      <c r="G203" s="1"/>
      <c r="H203" s="1"/>
      <c r="I203" s="1"/>
      <c r="J203" s="1"/>
      <c r="K203" s="1"/>
      <c r="L203" s="1"/>
      <c r="M203" s="1"/>
      <c r="N203" s="1"/>
      <c r="O203" s="1"/>
      <c r="P203" s="1"/>
    </row>
    <row r="204" spans="2:16" x14ac:dyDescent="0.25">
      <c r="B204" s="2" t="s">
        <v>27</v>
      </c>
      <c r="C204" s="1"/>
      <c r="D204" s="1" t="s">
        <v>1269</v>
      </c>
      <c r="E204" s="1"/>
      <c r="F204" s="1"/>
      <c r="G204" s="1"/>
      <c r="H204" s="1"/>
      <c r="I204" s="1"/>
      <c r="J204" s="1"/>
      <c r="K204" s="1"/>
      <c r="L204" s="1"/>
      <c r="M204" s="1"/>
      <c r="N204" s="1"/>
      <c r="O204" s="1"/>
      <c r="P204" s="1"/>
    </row>
    <row r="205" spans="2:16" x14ac:dyDescent="0.25">
      <c r="B205" s="2" t="s">
        <v>29</v>
      </c>
      <c r="C205" s="1"/>
      <c r="D205" s="1"/>
      <c r="E205" s="1"/>
      <c r="F205" s="1"/>
      <c r="G205" s="1"/>
      <c r="H205" s="1"/>
      <c r="I205" s="1"/>
      <c r="J205" s="1"/>
      <c r="K205" s="1"/>
      <c r="L205" s="1"/>
      <c r="M205" s="1"/>
      <c r="N205" s="1"/>
      <c r="O205" s="1"/>
      <c r="P205" s="1"/>
    </row>
    <row r="206" spans="2:16" x14ac:dyDescent="0.25">
      <c r="B206" s="2" t="s">
        <v>30</v>
      </c>
      <c r="C206" s="1"/>
      <c r="D206" s="1" t="s">
        <v>50</v>
      </c>
      <c r="E206" s="1"/>
      <c r="F206" s="1"/>
      <c r="G206" s="1"/>
      <c r="H206" s="1"/>
      <c r="I206" s="1"/>
      <c r="J206" s="1"/>
      <c r="K206" s="1"/>
      <c r="L206" s="1"/>
      <c r="M206" s="1"/>
      <c r="N206" s="1"/>
      <c r="O206" s="1"/>
      <c r="P206" s="1"/>
    </row>
    <row r="207" spans="2:16" x14ac:dyDescent="0.25">
      <c r="B207" s="2" t="s">
        <v>32</v>
      </c>
      <c r="C207" s="1"/>
      <c r="D207" s="1" t="s">
        <v>939</v>
      </c>
      <c r="E207" s="1"/>
      <c r="F207" s="1"/>
      <c r="G207" s="1"/>
      <c r="H207" s="1"/>
      <c r="I207" s="1"/>
      <c r="J207" s="1"/>
      <c r="K207" s="1"/>
      <c r="L207" s="1"/>
      <c r="M207" s="1"/>
      <c r="N207" s="1"/>
      <c r="O207" s="1"/>
      <c r="P207" s="1"/>
    </row>
    <row r="208" spans="2:16" x14ac:dyDescent="0.25">
      <c r="B208" s="2" t="s">
        <v>34</v>
      </c>
      <c r="C208" s="1"/>
      <c r="D208" s="1" t="s">
        <v>923</v>
      </c>
      <c r="E208" s="1"/>
      <c r="F208" s="1"/>
      <c r="G208" s="1"/>
      <c r="H208" s="1"/>
      <c r="I208" s="1"/>
      <c r="J208" s="1"/>
      <c r="K208" s="1"/>
      <c r="L208" s="1"/>
      <c r="M208" s="1"/>
      <c r="N208" s="1"/>
      <c r="O208" s="1"/>
      <c r="P208" s="1"/>
    </row>
    <row r="210" spans="2:16" x14ac:dyDescent="0.25">
      <c r="B210" s="2" t="s">
        <v>5</v>
      </c>
      <c r="C210" s="1"/>
      <c r="D210" s="1" t="s">
        <v>954</v>
      </c>
      <c r="E210" s="1"/>
      <c r="F210" s="1"/>
      <c r="G210" s="1"/>
      <c r="H210" s="1"/>
      <c r="I210" s="1"/>
      <c r="J210" s="1"/>
      <c r="K210" s="1"/>
      <c r="L210" s="1"/>
      <c r="M210" s="1"/>
      <c r="N210" s="1"/>
      <c r="O210" s="1"/>
      <c r="P210" s="1"/>
    </row>
    <row r="211" spans="2:16" x14ac:dyDescent="0.25">
      <c r="B211" s="2" t="s">
        <v>7</v>
      </c>
      <c r="C211" s="1"/>
      <c r="D211" s="1" t="s">
        <v>149</v>
      </c>
      <c r="E211" s="1"/>
      <c r="F211" s="1"/>
      <c r="G211" s="1"/>
      <c r="H211" s="1"/>
      <c r="I211" s="1"/>
      <c r="J211" s="1"/>
      <c r="K211" s="1"/>
      <c r="L211" s="1"/>
      <c r="M211" s="1"/>
      <c r="N211" s="1"/>
      <c r="O211" s="1"/>
      <c r="P211" s="1"/>
    </row>
    <row r="212" spans="2:16" x14ac:dyDescent="0.25">
      <c r="B212" s="2" t="s">
        <v>9</v>
      </c>
      <c r="C212" s="1"/>
      <c r="D212" s="1" t="s">
        <v>959</v>
      </c>
      <c r="E212" s="1"/>
      <c r="F212" s="1"/>
      <c r="G212" s="1"/>
      <c r="H212" s="1"/>
      <c r="I212" s="1"/>
      <c r="J212" s="1"/>
      <c r="K212" s="1"/>
      <c r="L212" s="1"/>
      <c r="M212" s="1"/>
      <c r="N212" s="1"/>
      <c r="O212" s="1"/>
      <c r="P212" s="1"/>
    </row>
    <row r="213" spans="2:16" x14ac:dyDescent="0.25">
      <c r="B213" s="2" t="s">
        <v>11</v>
      </c>
      <c r="C213" s="1"/>
      <c r="D213" s="1" t="s">
        <v>960</v>
      </c>
      <c r="E213" s="1"/>
      <c r="F213" s="1"/>
      <c r="G213" s="1"/>
      <c r="H213" s="1"/>
      <c r="I213" s="1"/>
      <c r="J213" s="1"/>
      <c r="K213" s="1"/>
      <c r="L213" s="1"/>
      <c r="M213" s="1"/>
      <c r="N213" s="1"/>
      <c r="O213" s="1"/>
      <c r="P213" s="1"/>
    </row>
    <row r="214" spans="2:16" x14ac:dyDescent="0.25">
      <c r="B214" s="2" t="s">
        <v>13</v>
      </c>
      <c r="C214" s="1"/>
      <c r="D214" s="1" t="s">
        <v>961</v>
      </c>
      <c r="E214" s="1"/>
      <c r="F214" s="1"/>
      <c r="G214" s="1"/>
      <c r="H214" s="1"/>
      <c r="I214" s="1"/>
      <c r="J214" s="1"/>
      <c r="K214" s="1"/>
      <c r="L214" s="1"/>
      <c r="M214" s="1"/>
      <c r="N214" s="1"/>
      <c r="O214" s="1"/>
      <c r="P214" s="1"/>
    </row>
    <row r="215" spans="2:16" x14ac:dyDescent="0.25">
      <c r="B215" s="2" t="s">
        <v>15</v>
      </c>
      <c r="C215" s="1"/>
      <c r="D215" s="1"/>
      <c r="E215" s="1"/>
      <c r="F215" s="1"/>
      <c r="G215" s="1"/>
      <c r="H215" s="1"/>
      <c r="I215" s="1"/>
      <c r="J215" s="1"/>
      <c r="K215" s="1"/>
      <c r="L215" s="1"/>
      <c r="M215" s="1"/>
      <c r="N215" s="1"/>
      <c r="O215" s="1"/>
      <c r="P215" s="1"/>
    </row>
    <row r="216" spans="2:16" x14ac:dyDescent="0.25">
      <c r="B216" s="2" t="s">
        <v>16</v>
      </c>
      <c r="C216" s="1"/>
      <c r="D216" s="1"/>
      <c r="E216" s="1"/>
      <c r="F216" s="1"/>
      <c r="G216" s="1"/>
      <c r="H216" s="1"/>
      <c r="I216" s="1"/>
      <c r="J216" s="1"/>
      <c r="K216" s="1"/>
      <c r="L216" s="1"/>
      <c r="M216" s="1"/>
      <c r="N216" s="1"/>
      <c r="O216" s="1"/>
      <c r="P216" s="1"/>
    </row>
    <row r="217" spans="2:16" x14ac:dyDescent="0.25">
      <c r="B217" s="2" t="s">
        <v>17</v>
      </c>
      <c r="C217" s="1"/>
      <c r="D217" s="1"/>
      <c r="E217" s="1"/>
      <c r="F217" s="1"/>
      <c r="G217" s="1"/>
      <c r="H217" s="1"/>
      <c r="I217" s="1"/>
      <c r="J217" s="1"/>
      <c r="K217" s="1"/>
      <c r="L217" s="1"/>
      <c r="M217" s="1"/>
      <c r="N217" s="1"/>
      <c r="O217" s="1"/>
      <c r="P217" s="1"/>
    </row>
    <row r="218" spans="2:16" x14ac:dyDescent="0.25">
      <c r="B218" s="2" t="s">
        <v>18</v>
      </c>
      <c r="C218" s="1"/>
      <c r="D218" s="1" t="s">
        <v>962</v>
      </c>
      <c r="E218" s="1"/>
      <c r="F218" s="1"/>
      <c r="G218" s="1"/>
      <c r="H218" s="1"/>
      <c r="I218" s="1"/>
      <c r="J218" s="1"/>
      <c r="K218" s="1"/>
      <c r="L218" s="1"/>
      <c r="M218" s="1"/>
      <c r="N218" s="1"/>
      <c r="O218" s="1"/>
      <c r="P218" s="1"/>
    </row>
    <row r="219" spans="2:16" x14ac:dyDescent="0.25">
      <c r="B219" s="2" t="s">
        <v>20</v>
      </c>
      <c r="C219" s="1"/>
      <c r="D219" s="1">
        <v>120</v>
      </c>
      <c r="E219" s="1"/>
      <c r="F219" s="1"/>
      <c r="G219" s="1"/>
      <c r="H219" s="1"/>
      <c r="I219" s="1"/>
      <c r="J219" s="1"/>
      <c r="K219" s="1"/>
      <c r="L219" s="1"/>
      <c r="M219" s="1"/>
      <c r="N219" s="1"/>
      <c r="O219" s="1"/>
      <c r="P219" s="1"/>
    </row>
    <row r="220" spans="2:16" x14ac:dyDescent="0.25">
      <c r="B220" s="2" t="s">
        <v>21</v>
      </c>
      <c r="C220" s="1"/>
      <c r="D220" s="1">
        <v>30</v>
      </c>
      <c r="E220" s="1"/>
      <c r="F220" s="1"/>
      <c r="G220" s="1"/>
      <c r="H220" s="1"/>
      <c r="I220" s="1"/>
      <c r="J220" s="1"/>
      <c r="K220" s="1"/>
      <c r="L220" s="1"/>
      <c r="M220" s="1"/>
      <c r="N220" s="1"/>
      <c r="O220" s="1"/>
      <c r="P220" s="1"/>
    </row>
    <row r="221" spans="2:16" x14ac:dyDescent="0.25">
      <c r="B221" s="2" t="s">
        <v>22</v>
      </c>
      <c r="C221" s="1"/>
      <c r="D221" s="1">
        <v>151</v>
      </c>
      <c r="E221" s="1"/>
      <c r="F221" s="1"/>
      <c r="G221" s="1"/>
      <c r="H221" s="1"/>
      <c r="I221" s="1"/>
      <c r="J221" s="1"/>
      <c r="K221" s="1"/>
      <c r="L221" s="1"/>
      <c r="M221" s="1"/>
      <c r="N221" s="1"/>
      <c r="O221" s="1"/>
      <c r="P221" s="1"/>
    </row>
    <row r="222" spans="2:16" x14ac:dyDescent="0.25">
      <c r="B222" s="2" t="s">
        <v>23</v>
      </c>
      <c r="C222" s="1"/>
      <c r="D222" s="1" t="s">
        <v>24</v>
      </c>
      <c r="E222" s="1"/>
      <c r="F222" s="1"/>
      <c r="G222" s="1"/>
      <c r="H222" s="1"/>
      <c r="I222" s="1"/>
      <c r="J222" s="1"/>
      <c r="K222" s="1"/>
      <c r="L222" s="1"/>
      <c r="M222" s="1"/>
      <c r="N222" s="1"/>
      <c r="O222" s="1"/>
      <c r="P222" s="1"/>
    </row>
    <row r="223" spans="2:16" x14ac:dyDescent="0.25">
      <c r="B223" s="2" t="s">
        <v>25</v>
      </c>
      <c r="C223" s="1"/>
      <c r="D223" s="1" t="s">
        <v>26</v>
      </c>
      <c r="E223" s="1"/>
      <c r="F223" s="1"/>
      <c r="G223" s="1"/>
      <c r="H223" s="1"/>
      <c r="I223" s="1"/>
      <c r="J223" s="1"/>
      <c r="K223" s="1"/>
      <c r="L223" s="1"/>
      <c r="M223" s="1"/>
      <c r="N223" s="1"/>
      <c r="O223" s="1"/>
      <c r="P223" s="1"/>
    </row>
    <row r="224" spans="2:16" x14ac:dyDescent="0.25">
      <c r="B224" s="2" t="s">
        <v>27</v>
      </c>
      <c r="C224" s="1"/>
      <c r="D224" s="1" t="s">
        <v>1269</v>
      </c>
      <c r="E224" s="1"/>
      <c r="F224" s="1"/>
      <c r="G224" s="1"/>
      <c r="H224" s="1"/>
      <c r="I224" s="1"/>
      <c r="J224" s="1"/>
      <c r="K224" s="1"/>
      <c r="L224" s="1"/>
      <c r="M224" s="1"/>
      <c r="N224" s="1"/>
      <c r="O224" s="1"/>
      <c r="P224" s="1"/>
    </row>
    <row r="225" spans="2:16" x14ac:dyDescent="0.25">
      <c r="B225" s="2" t="s">
        <v>29</v>
      </c>
      <c r="C225" s="1"/>
      <c r="D225" s="1"/>
      <c r="E225" s="1"/>
      <c r="F225" s="1"/>
      <c r="G225" s="1"/>
      <c r="H225" s="1"/>
      <c r="I225" s="1"/>
      <c r="J225" s="1"/>
      <c r="K225" s="1"/>
      <c r="L225" s="1"/>
      <c r="M225" s="1"/>
      <c r="N225" s="1"/>
      <c r="O225" s="1"/>
      <c r="P225" s="1"/>
    </row>
    <row r="226" spans="2:16" x14ac:dyDescent="0.25">
      <c r="B226" s="2" t="s">
        <v>30</v>
      </c>
      <c r="C226" s="1"/>
      <c r="D226" s="1" t="s">
        <v>50</v>
      </c>
      <c r="E226" s="1"/>
      <c r="F226" s="1"/>
      <c r="G226" s="1"/>
      <c r="H226" s="1"/>
      <c r="I226" s="1"/>
      <c r="J226" s="1"/>
      <c r="K226" s="1"/>
      <c r="L226" s="1"/>
      <c r="M226" s="1"/>
      <c r="N226" s="1"/>
      <c r="O226" s="1"/>
      <c r="P226" s="1"/>
    </row>
    <row r="227" spans="2:16" x14ac:dyDescent="0.25">
      <c r="B227" s="2" t="s">
        <v>32</v>
      </c>
      <c r="C227" s="1"/>
      <c r="D227" s="1" t="s">
        <v>922</v>
      </c>
      <c r="E227" s="1"/>
      <c r="F227" s="1"/>
      <c r="G227" s="1"/>
      <c r="H227" s="1"/>
      <c r="I227" s="1"/>
      <c r="J227" s="1"/>
      <c r="K227" s="1"/>
      <c r="L227" s="1"/>
      <c r="M227" s="1"/>
      <c r="N227" s="1"/>
      <c r="O227" s="1"/>
      <c r="P227" s="1"/>
    </row>
    <row r="228" spans="2:16" x14ac:dyDescent="0.25">
      <c r="B228" s="2" t="s">
        <v>34</v>
      </c>
      <c r="C228" s="1"/>
      <c r="D228" s="1" t="s">
        <v>923</v>
      </c>
      <c r="E228" s="1"/>
      <c r="F228" s="1"/>
      <c r="G228" s="1"/>
      <c r="H228" s="1"/>
      <c r="I228" s="1"/>
      <c r="J228" s="1"/>
      <c r="K228" s="1"/>
      <c r="L228" s="1"/>
      <c r="M228" s="1"/>
      <c r="N228" s="1"/>
      <c r="O228" s="1"/>
      <c r="P228" s="1"/>
    </row>
    <row r="230" spans="2:16" x14ac:dyDescent="0.25">
      <c r="B230" s="2" t="s">
        <v>5</v>
      </c>
      <c r="C230" s="1"/>
      <c r="D230" s="1" t="s">
        <v>954</v>
      </c>
      <c r="E230" s="1"/>
      <c r="F230" s="1"/>
      <c r="G230" s="1"/>
      <c r="H230" s="1"/>
      <c r="I230" s="1"/>
      <c r="J230" s="1"/>
      <c r="K230" s="1"/>
      <c r="L230" s="1"/>
      <c r="M230" s="1"/>
      <c r="N230" s="1"/>
      <c r="O230" s="1"/>
      <c r="P230" s="1"/>
    </row>
    <row r="231" spans="2:16" x14ac:dyDescent="0.25">
      <c r="B231" s="2" t="s">
        <v>7</v>
      </c>
      <c r="C231" s="1"/>
      <c r="D231" s="1" t="s">
        <v>149</v>
      </c>
      <c r="E231" s="1"/>
      <c r="F231" s="1"/>
      <c r="G231" s="1"/>
      <c r="H231" s="1"/>
      <c r="I231" s="1"/>
      <c r="J231" s="1"/>
      <c r="K231" s="1"/>
      <c r="L231" s="1"/>
      <c r="M231" s="1"/>
      <c r="N231" s="1"/>
      <c r="O231" s="1"/>
      <c r="P231" s="1"/>
    </row>
    <row r="232" spans="2:16" x14ac:dyDescent="0.25">
      <c r="B232" s="2" t="s">
        <v>9</v>
      </c>
      <c r="C232" s="1"/>
      <c r="D232" s="1" t="s">
        <v>963</v>
      </c>
      <c r="E232" s="1"/>
      <c r="F232" s="1"/>
      <c r="G232" s="1"/>
      <c r="H232" s="1"/>
      <c r="I232" s="1"/>
      <c r="J232" s="1"/>
      <c r="K232" s="1"/>
      <c r="L232" s="1"/>
      <c r="M232" s="1"/>
      <c r="N232" s="1"/>
      <c r="O232" s="1"/>
      <c r="P232" s="1"/>
    </row>
    <row r="233" spans="2:16" x14ac:dyDescent="0.25">
      <c r="B233" s="2" t="s">
        <v>11</v>
      </c>
      <c r="C233" s="1"/>
      <c r="D233" s="1" t="s">
        <v>964</v>
      </c>
      <c r="E233" s="1"/>
      <c r="F233" s="1"/>
      <c r="G233" s="1"/>
      <c r="H233" s="1"/>
      <c r="I233" s="1"/>
      <c r="J233" s="1"/>
      <c r="K233" s="1"/>
      <c r="L233" s="1"/>
      <c r="M233" s="1"/>
      <c r="N233" s="1"/>
      <c r="O233" s="1"/>
      <c r="P233" s="1"/>
    </row>
    <row r="234" spans="2:16" x14ac:dyDescent="0.25">
      <c r="B234" s="2" t="s">
        <v>13</v>
      </c>
      <c r="C234" s="1"/>
      <c r="D234" s="1" t="s">
        <v>965</v>
      </c>
      <c r="E234" s="1"/>
      <c r="F234" s="1"/>
      <c r="G234" s="1"/>
      <c r="H234" s="1"/>
      <c r="I234" s="1"/>
      <c r="J234" s="1"/>
      <c r="K234" s="1"/>
      <c r="L234" s="1"/>
      <c r="M234" s="1"/>
      <c r="N234" s="1"/>
      <c r="O234" s="1"/>
      <c r="P234" s="1"/>
    </row>
    <row r="235" spans="2:16" x14ac:dyDescent="0.25">
      <c r="B235" s="2" t="s">
        <v>15</v>
      </c>
      <c r="C235" s="1"/>
      <c r="D235" s="1"/>
      <c r="E235" s="1"/>
      <c r="F235" s="1"/>
      <c r="G235" s="1"/>
      <c r="H235" s="1"/>
      <c r="I235" s="1"/>
      <c r="J235" s="1"/>
      <c r="K235" s="1"/>
      <c r="L235" s="1"/>
      <c r="M235" s="1"/>
      <c r="N235" s="1"/>
      <c r="O235" s="1"/>
      <c r="P235" s="1"/>
    </row>
    <row r="236" spans="2:16" x14ac:dyDescent="0.25">
      <c r="B236" s="2" t="s">
        <v>16</v>
      </c>
      <c r="C236" s="1"/>
      <c r="D236" s="1"/>
      <c r="E236" s="1"/>
      <c r="F236" s="1"/>
      <c r="G236" s="1"/>
      <c r="H236" s="1"/>
      <c r="I236" s="1"/>
      <c r="J236" s="1"/>
      <c r="K236" s="1"/>
      <c r="L236" s="1"/>
      <c r="M236" s="1"/>
      <c r="N236" s="1"/>
      <c r="O236" s="1"/>
      <c r="P236" s="1"/>
    </row>
    <row r="237" spans="2:16" x14ac:dyDescent="0.25">
      <c r="B237" s="2" t="s">
        <v>17</v>
      </c>
      <c r="C237" s="1"/>
      <c r="D237" s="1"/>
      <c r="E237" s="1"/>
      <c r="F237" s="1"/>
      <c r="G237" s="1"/>
      <c r="H237" s="1"/>
      <c r="I237" s="1"/>
      <c r="J237" s="1"/>
      <c r="K237" s="1"/>
      <c r="L237" s="1"/>
      <c r="M237" s="1"/>
      <c r="N237" s="1"/>
      <c r="O237" s="1"/>
      <c r="P237" s="1"/>
    </row>
    <row r="238" spans="2:16" x14ac:dyDescent="0.25">
      <c r="B238" s="2" t="s">
        <v>18</v>
      </c>
      <c r="C238" s="1"/>
      <c r="D238" s="1" t="s">
        <v>966</v>
      </c>
      <c r="E238" s="1"/>
      <c r="F238" s="1"/>
      <c r="G238" s="1"/>
      <c r="H238" s="1"/>
      <c r="I238" s="1"/>
      <c r="J238" s="1"/>
      <c r="K238" s="1"/>
      <c r="L238" s="1"/>
      <c r="M238" s="1"/>
      <c r="N238" s="1"/>
      <c r="O238" s="1"/>
      <c r="P238" s="1"/>
    </row>
    <row r="239" spans="2:16" x14ac:dyDescent="0.25">
      <c r="B239" s="2" t="s">
        <v>20</v>
      </c>
      <c r="C239" s="1"/>
      <c r="D239" s="1">
        <v>48</v>
      </c>
      <c r="E239" s="1"/>
      <c r="F239" s="1"/>
      <c r="G239" s="1"/>
      <c r="H239" s="1"/>
      <c r="I239" s="1"/>
      <c r="J239" s="1"/>
      <c r="K239" s="1"/>
      <c r="L239" s="1"/>
      <c r="M239" s="1"/>
      <c r="N239" s="1"/>
      <c r="O239" s="1"/>
      <c r="P239" s="1"/>
    </row>
    <row r="240" spans="2:16" x14ac:dyDescent="0.25">
      <c r="B240" s="2" t="s">
        <v>21</v>
      </c>
      <c r="C240" s="1"/>
      <c r="D240" s="1">
        <v>16</v>
      </c>
      <c r="E240" s="1"/>
      <c r="F240" s="1"/>
      <c r="G240" s="1"/>
      <c r="H240" s="1"/>
      <c r="I240" s="1"/>
      <c r="J240" s="1"/>
      <c r="K240" s="1"/>
      <c r="L240" s="1"/>
      <c r="M240" s="1"/>
      <c r="N240" s="1"/>
      <c r="O240" s="1"/>
      <c r="P240" s="1"/>
    </row>
    <row r="241" spans="2:16" x14ac:dyDescent="0.25">
      <c r="B241" s="2" t="s">
        <v>22</v>
      </c>
      <c r="C241" s="1"/>
      <c r="D241" s="1">
        <v>65</v>
      </c>
      <c r="E241" s="1"/>
      <c r="F241" s="1"/>
      <c r="G241" s="1"/>
      <c r="H241" s="1"/>
      <c r="I241" s="1"/>
      <c r="J241" s="1"/>
      <c r="K241" s="1"/>
      <c r="L241" s="1"/>
      <c r="M241" s="1"/>
      <c r="N241" s="1"/>
      <c r="O241" s="1"/>
      <c r="P241" s="1"/>
    </row>
    <row r="242" spans="2:16" x14ac:dyDescent="0.25">
      <c r="B242" s="2" t="s">
        <v>23</v>
      </c>
      <c r="C242" s="1"/>
      <c r="D242" s="1" t="s">
        <v>24</v>
      </c>
      <c r="E242" s="1"/>
      <c r="F242" s="1"/>
      <c r="G242" s="1"/>
      <c r="H242" s="1"/>
      <c r="I242" s="1"/>
      <c r="J242" s="1"/>
      <c r="K242" s="1"/>
      <c r="L242" s="1"/>
      <c r="M242" s="1"/>
      <c r="N242" s="1"/>
      <c r="O242" s="1"/>
      <c r="P242" s="1"/>
    </row>
    <row r="243" spans="2:16" x14ac:dyDescent="0.25">
      <c r="B243" s="2" t="s">
        <v>25</v>
      </c>
      <c r="C243" s="1"/>
      <c r="D243" s="1" t="s">
        <v>26</v>
      </c>
      <c r="E243" s="1"/>
      <c r="F243" s="1"/>
      <c r="G243" s="1"/>
      <c r="H243" s="1"/>
      <c r="I243" s="1"/>
      <c r="J243" s="1"/>
      <c r="K243" s="1"/>
      <c r="L243" s="1"/>
      <c r="M243" s="1"/>
      <c r="N243" s="1"/>
      <c r="O243" s="1"/>
      <c r="P243" s="1"/>
    </row>
    <row r="244" spans="2:16" x14ac:dyDescent="0.25">
      <c r="B244" s="2" t="s">
        <v>27</v>
      </c>
      <c r="C244" s="1"/>
      <c r="D244" s="1" t="s">
        <v>1269</v>
      </c>
      <c r="E244" s="1"/>
      <c r="F244" s="1"/>
      <c r="G244" s="1"/>
      <c r="H244" s="1"/>
      <c r="I244" s="1"/>
      <c r="J244" s="1"/>
      <c r="K244" s="1"/>
      <c r="L244" s="1"/>
      <c r="M244" s="1"/>
      <c r="N244" s="1"/>
      <c r="O244" s="1"/>
      <c r="P244" s="1"/>
    </row>
    <row r="245" spans="2:16" x14ac:dyDescent="0.25">
      <c r="B245" s="2" t="s">
        <v>29</v>
      </c>
      <c r="C245" s="1"/>
      <c r="D245" s="1"/>
      <c r="E245" s="1"/>
      <c r="F245" s="1"/>
      <c r="G245" s="1"/>
      <c r="H245" s="1"/>
      <c r="I245" s="1"/>
      <c r="J245" s="1"/>
      <c r="K245" s="1"/>
      <c r="L245" s="1"/>
      <c r="M245" s="1"/>
      <c r="N245" s="1"/>
      <c r="O245" s="1"/>
      <c r="P245" s="1"/>
    </row>
    <row r="246" spans="2:16" x14ac:dyDescent="0.25">
      <c r="B246" s="2" t="s">
        <v>30</v>
      </c>
      <c r="C246" s="1"/>
      <c r="D246" s="1" t="s">
        <v>50</v>
      </c>
      <c r="E246" s="1"/>
      <c r="F246" s="1"/>
      <c r="G246" s="1"/>
      <c r="H246" s="1"/>
      <c r="I246" s="1"/>
      <c r="J246" s="1"/>
      <c r="K246" s="1"/>
      <c r="L246" s="1"/>
      <c r="M246" s="1"/>
      <c r="N246" s="1"/>
      <c r="O246" s="1"/>
      <c r="P246" s="1"/>
    </row>
    <row r="247" spans="2:16" x14ac:dyDescent="0.25">
      <c r="B247" s="2" t="s">
        <v>32</v>
      </c>
      <c r="C247" s="1"/>
      <c r="D247" s="1" t="s">
        <v>967</v>
      </c>
      <c r="E247" s="1"/>
      <c r="F247" s="1"/>
      <c r="G247" s="1"/>
      <c r="H247" s="1"/>
      <c r="I247" s="1"/>
      <c r="J247" s="1"/>
      <c r="K247" s="1"/>
      <c r="L247" s="1"/>
      <c r="M247" s="1"/>
      <c r="N247" s="1"/>
      <c r="O247" s="1"/>
      <c r="P247" s="1"/>
    </row>
    <row r="248" spans="2:16" x14ac:dyDescent="0.25">
      <c r="B248" s="2" t="s">
        <v>34</v>
      </c>
      <c r="C248" s="1"/>
      <c r="D248" s="1" t="s">
        <v>923</v>
      </c>
      <c r="E248" s="1"/>
      <c r="F248" s="1"/>
      <c r="G248" s="1"/>
      <c r="H248" s="1"/>
      <c r="I248" s="1"/>
      <c r="J248" s="1"/>
      <c r="K248" s="1"/>
      <c r="L248" s="1"/>
      <c r="M248" s="1"/>
      <c r="N248" s="1"/>
      <c r="O248" s="1"/>
      <c r="P248" s="1"/>
    </row>
  </sheetData>
  <mergeCells count="439">
    <mergeCell ref="B247:C247"/>
    <mergeCell ref="D247:P247"/>
    <mergeCell ref="B248:C248"/>
    <mergeCell ref="D248:P248"/>
    <mergeCell ref="B242:C242"/>
    <mergeCell ref="D242:P242"/>
    <mergeCell ref="B243:C243"/>
    <mergeCell ref="D243:P243"/>
    <mergeCell ref="B244:C244"/>
    <mergeCell ref="D244:P244"/>
    <mergeCell ref="B245:C245"/>
    <mergeCell ref="D245:P245"/>
    <mergeCell ref="B246:C246"/>
    <mergeCell ref="D246:P246"/>
    <mergeCell ref="B237:C237"/>
    <mergeCell ref="D237:P237"/>
    <mergeCell ref="B238:C238"/>
    <mergeCell ref="D238:P238"/>
    <mergeCell ref="B239:C239"/>
    <mergeCell ref="D239:P239"/>
    <mergeCell ref="B240:C240"/>
    <mergeCell ref="D240:P240"/>
    <mergeCell ref="B241:C241"/>
    <mergeCell ref="D241:P241"/>
    <mergeCell ref="B232:C232"/>
    <mergeCell ref="D232:P232"/>
    <mergeCell ref="B233:C233"/>
    <mergeCell ref="D233:P233"/>
    <mergeCell ref="B234:C234"/>
    <mergeCell ref="D234:P234"/>
    <mergeCell ref="B235:C235"/>
    <mergeCell ref="D235:P235"/>
    <mergeCell ref="B236:C236"/>
    <mergeCell ref="D236:P236"/>
    <mergeCell ref="B226:C226"/>
    <mergeCell ref="D226:P226"/>
    <mergeCell ref="B227:C227"/>
    <mergeCell ref="D227:P227"/>
    <mergeCell ref="B228:C228"/>
    <mergeCell ref="D228:P228"/>
    <mergeCell ref="B230:C230"/>
    <mergeCell ref="D230:P230"/>
    <mergeCell ref="B231:C231"/>
    <mergeCell ref="D231:P231"/>
    <mergeCell ref="B221:C221"/>
    <mergeCell ref="D221:P221"/>
    <mergeCell ref="B222:C222"/>
    <mergeCell ref="D222:P222"/>
    <mergeCell ref="B223:C223"/>
    <mergeCell ref="D223:P223"/>
    <mergeCell ref="B224:C224"/>
    <mergeCell ref="D224:P224"/>
    <mergeCell ref="B225:C225"/>
    <mergeCell ref="D225:P225"/>
    <mergeCell ref="B216:C216"/>
    <mergeCell ref="D216:P216"/>
    <mergeCell ref="B217:C217"/>
    <mergeCell ref="D217:P217"/>
    <mergeCell ref="B218:C218"/>
    <mergeCell ref="D218:P218"/>
    <mergeCell ref="B219:C219"/>
    <mergeCell ref="D219:P219"/>
    <mergeCell ref="B220:C220"/>
    <mergeCell ref="D220:P220"/>
    <mergeCell ref="B211:C211"/>
    <mergeCell ref="D211:P211"/>
    <mergeCell ref="B212:C212"/>
    <mergeCell ref="D212:P212"/>
    <mergeCell ref="B213:C213"/>
    <mergeCell ref="D213:P213"/>
    <mergeCell ref="B214:C214"/>
    <mergeCell ref="D214:P214"/>
    <mergeCell ref="B215:C215"/>
    <mergeCell ref="D215:P215"/>
    <mergeCell ref="B205:C205"/>
    <mergeCell ref="D205:P205"/>
    <mergeCell ref="B206:C206"/>
    <mergeCell ref="D206:P206"/>
    <mergeCell ref="B207:C207"/>
    <mergeCell ref="D207:P207"/>
    <mergeCell ref="B208:C208"/>
    <mergeCell ref="D208:P208"/>
    <mergeCell ref="B210:C210"/>
    <mergeCell ref="D210:P210"/>
    <mergeCell ref="B200:C200"/>
    <mergeCell ref="D200:P200"/>
    <mergeCell ref="B201:C201"/>
    <mergeCell ref="D201:P201"/>
    <mergeCell ref="B202:C202"/>
    <mergeCell ref="D202:P202"/>
    <mergeCell ref="B203:C203"/>
    <mergeCell ref="D203:P203"/>
    <mergeCell ref="B204:C204"/>
    <mergeCell ref="D204:P204"/>
    <mergeCell ref="B195:C195"/>
    <mergeCell ref="D195:P195"/>
    <mergeCell ref="B196:C196"/>
    <mergeCell ref="D196:P196"/>
    <mergeCell ref="B197:C197"/>
    <mergeCell ref="D197:P197"/>
    <mergeCell ref="B198:C198"/>
    <mergeCell ref="D198:P198"/>
    <mergeCell ref="B199:C199"/>
    <mergeCell ref="D199:P199"/>
    <mergeCell ref="B190:C190"/>
    <mergeCell ref="D190:P190"/>
    <mergeCell ref="B191:C191"/>
    <mergeCell ref="D191:P191"/>
    <mergeCell ref="B192:C192"/>
    <mergeCell ref="D192:P192"/>
    <mergeCell ref="B193:C193"/>
    <mergeCell ref="D193:P193"/>
    <mergeCell ref="B194:C194"/>
    <mergeCell ref="D194:P194"/>
    <mergeCell ref="B184:C184"/>
    <mergeCell ref="D184:P184"/>
    <mergeCell ref="B185:C185"/>
    <mergeCell ref="D185:P185"/>
    <mergeCell ref="B186:C186"/>
    <mergeCell ref="D186:P186"/>
    <mergeCell ref="B187:C187"/>
    <mergeCell ref="D187:P187"/>
    <mergeCell ref="B188:C188"/>
    <mergeCell ref="D188:P188"/>
    <mergeCell ref="B179:C179"/>
    <mergeCell ref="D179:P179"/>
    <mergeCell ref="B180:C180"/>
    <mergeCell ref="D180:P180"/>
    <mergeCell ref="B181:C181"/>
    <mergeCell ref="D181:P181"/>
    <mergeCell ref="B182:C182"/>
    <mergeCell ref="D182:P182"/>
    <mergeCell ref="B183:C183"/>
    <mergeCell ref="D183:P183"/>
    <mergeCell ref="B174:C174"/>
    <mergeCell ref="D174:P174"/>
    <mergeCell ref="B175:C175"/>
    <mergeCell ref="D175:P175"/>
    <mergeCell ref="B176:C176"/>
    <mergeCell ref="D176:P176"/>
    <mergeCell ref="B177:C177"/>
    <mergeCell ref="D177:P177"/>
    <mergeCell ref="B178:C178"/>
    <mergeCell ref="D178:P178"/>
    <mergeCell ref="B168:C168"/>
    <mergeCell ref="D168:P168"/>
    <mergeCell ref="B170:C170"/>
    <mergeCell ref="D170:P170"/>
    <mergeCell ref="B171:C171"/>
    <mergeCell ref="D171:P171"/>
    <mergeCell ref="B172:C172"/>
    <mergeCell ref="D172:P172"/>
    <mergeCell ref="B173:C173"/>
    <mergeCell ref="D173:P173"/>
    <mergeCell ref="B163:C163"/>
    <mergeCell ref="D163:P163"/>
    <mergeCell ref="B164:C164"/>
    <mergeCell ref="D164:P164"/>
    <mergeCell ref="B165:C165"/>
    <mergeCell ref="D165:P165"/>
    <mergeCell ref="B166:C166"/>
    <mergeCell ref="D166:P166"/>
    <mergeCell ref="B167:C167"/>
    <mergeCell ref="D167:P167"/>
    <mergeCell ref="B158:C158"/>
    <mergeCell ref="D158:P158"/>
    <mergeCell ref="B159:C159"/>
    <mergeCell ref="D159:P159"/>
    <mergeCell ref="B160:C160"/>
    <mergeCell ref="D160:P160"/>
    <mergeCell ref="B161:C161"/>
    <mergeCell ref="D161:P161"/>
    <mergeCell ref="B162:C162"/>
    <mergeCell ref="D162:P162"/>
    <mergeCell ref="B153:C153"/>
    <mergeCell ref="D153:P153"/>
    <mergeCell ref="B154:C154"/>
    <mergeCell ref="D154:P154"/>
    <mergeCell ref="B155:C155"/>
    <mergeCell ref="D155:P155"/>
    <mergeCell ref="B156:C156"/>
    <mergeCell ref="D156:P156"/>
    <mergeCell ref="B157:C157"/>
    <mergeCell ref="D157:P157"/>
    <mergeCell ref="B147:C147"/>
    <mergeCell ref="D147:P147"/>
    <mergeCell ref="B148:C148"/>
    <mergeCell ref="D148:P148"/>
    <mergeCell ref="B150:C150"/>
    <mergeCell ref="D150:P150"/>
    <mergeCell ref="B151:C151"/>
    <mergeCell ref="D151:P151"/>
    <mergeCell ref="B152:C152"/>
    <mergeCell ref="D152:P152"/>
    <mergeCell ref="B142:C142"/>
    <mergeCell ref="D142:P142"/>
    <mergeCell ref="B143:C143"/>
    <mergeCell ref="D143:P143"/>
    <mergeCell ref="B144:C144"/>
    <mergeCell ref="D144:P144"/>
    <mergeCell ref="B145:C145"/>
    <mergeCell ref="D145:P145"/>
    <mergeCell ref="B146:C146"/>
    <mergeCell ref="D146:P146"/>
    <mergeCell ref="B137:C137"/>
    <mergeCell ref="D137:P137"/>
    <mergeCell ref="B138:C138"/>
    <mergeCell ref="D138:P138"/>
    <mergeCell ref="B139:C139"/>
    <mergeCell ref="D139:P139"/>
    <mergeCell ref="B140:C140"/>
    <mergeCell ref="D140:P140"/>
    <mergeCell ref="B141:C141"/>
    <mergeCell ref="D141:P141"/>
    <mergeCell ref="B132:C132"/>
    <mergeCell ref="D132:P132"/>
    <mergeCell ref="B133:C133"/>
    <mergeCell ref="D133:P133"/>
    <mergeCell ref="B134:C134"/>
    <mergeCell ref="D134:P134"/>
    <mergeCell ref="B135:C135"/>
    <mergeCell ref="D135:P135"/>
    <mergeCell ref="B136:C136"/>
    <mergeCell ref="D136:P136"/>
    <mergeCell ref="B126:C126"/>
    <mergeCell ref="D126:P126"/>
    <mergeCell ref="B127:C127"/>
    <mergeCell ref="D127:P127"/>
    <mergeCell ref="B128:C128"/>
    <mergeCell ref="D128:P128"/>
    <mergeCell ref="B130:C130"/>
    <mergeCell ref="D130:P130"/>
    <mergeCell ref="B131:C131"/>
    <mergeCell ref="D131:P131"/>
    <mergeCell ref="B121:C121"/>
    <mergeCell ref="D121:P121"/>
    <mergeCell ref="B122:C122"/>
    <mergeCell ref="D122:P122"/>
    <mergeCell ref="B123:C123"/>
    <mergeCell ref="D123:P123"/>
    <mergeCell ref="B124:C124"/>
    <mergeCell ref="D124:P124"/>
    <mergeCell ref="B125:C125"/>
    <mergeCell ref="D125:P125"/>
    <mergeCell ref="B116:C116"/>
    <mergeCell ref="D116:P116"/>
    <mergeCell ref="B117:C117"/>
    <mergeCell ref="D117:P117"/>
    <mergeCell ref="B118:C118"/>
    <mergeCell ref="D118:P118"/>
    <mergeCell ref="B119:C119"/>
    <mergeCell ref="D119:P119"/>
    <mergeCell ref="B120:C120"/>
    <mergeCell ref="D120:P120"/>
    <mergeCell ref="B111:C111"/>
    <mergeCell ref="D111:P111"/>
    <mergeCell ref="B112:C112"/>
    <mergeCell ref="D112:P112"/>
    <mergeCell ref="B113:C113"/>
    <mergeCell ref="D113:P113"/>
    <mergeCell ref="B114:C114"/>
    <mergeCell ref="D114:P114"/>
    <mergeCell ref="B115:C115"/>
    <mergeCell ref="D115:P115"/>
    <mergeCell ref="B105:C105"/>
    <mergeCell ref="D105:P105"/>
    <mergeCell ref="B106:C106"/>
    <mergeCell ref="D106:P106"/>
    <mergeCell ref="B107:C107"/>
    <mergeCell ref="D107:P107"/>
    <mergeCell ref="B108:C108"/>
    <mergeCell ref="D108:P108"/>
    <mergeCell ref="B110:C110"/>
    <mergeCell ref="D110:P110"/>
    <mergeCell ref="B100:C100"/>
    <mergeCell ref="D100:P100"/>
    <mergeCell ref="B101:C101"/>
    <mergeCell ref="D101:P101"/>
    <mergeCell ref="B102:C102"/>
    <mergeCell ref="D102:P102"/>
    <mergeCell ref="B103:C103"/>
    <mergeCell ref="D103:P103"/>
    <mergeCell ref="B104:C104"/>
    <mergeCell ref="D104:P104"/>
    <mergeCell ref="B95:C95"/>
    <mergeCell ref="D95:P95"/>
    <mergeCell ref="B96:C96"/>
    <mergeCell ref="D96:P96"/>
    <mergeCell ref="B97:C97"/>
    <mergeCell ref="D97:P97"/>
    <mergeCell ref="B98:C98"/>
    <mergeCell ref="D98:P98"/>
    <mergeCell ref="B99:C99"/>
    <mergeCell ref="D99:P99"/>
    <mergeCell ref="B90:C90"/>
    <mergeCell ref="D90:P90"/>
    <mergeCell ref="B91:C91"/>
    <mergeCell ref="D91:P91"/>
    <mergeCell ref="B92:C92"/>
    <mergeCell ref="D92:P92"/>
    <mergeCell ref="B93:C93"/>
    <mergeCell ref="D93:P93"/>
    <mergeCell ref="B94:C94"/>
    <mergeCell ref="D94:P94"/>
    <mergeCell ref="B84:C84"/>
    <mergeCell ref="D84:P84"/>
    <mergeCell ref="B85:C85"/>
    <mergeCell ref="D85:P85"/>
    <mergeCell ref="B86:C86"/>
    <mergeCell ref="D86:P86"/>
    <mergeCell ref="B87:C87"/>
    <mergeCell ref="D87:P87"/>
    <mergeCell ref="B88:C88"/>
    <mergeCell ref="D88:P88"/>
    <mergeCell ref="B79:C79"/>
    <mergeCell ref="D79:P79"/>
    <mergeCell ref="B80:C80"/>
    <mergeCell ref="D80:P80"/>
    <mergeCell ref="B81:C81"/>
    <mergeCell ref="D81:P81"/>
    <mergeCell ref="B82:C82"/>
    <mergeCell ref="D82:P82"/>
    <mergeCell ref="B83:C83"/>
    <mergeCell ref="D83:P83"/>
    <mergeCell ref="B74:C74"/>
    <mergeCell ref="D74:P74"/>
    <mergeCell ref="B75:C75"/>
    <mergeCell ref="D75:P75"/>
    <mergeCell ref="B76:C76"/>
    <mergeCell ref="D76:P76"/>
    <mergeCell ref="B77:C77"/>
    <mergeCell ref="D77:P77"/>
    <mergeCell ref="B78:C78"/>
    <mergeCell ref="D78:P78"/>
    <mergeCell ref="B68:C68"/>
    <mergeCell ref="D68:P68"/>
    <mergeCell ref="B70:C70"/>
    <mergeCell ref="D70:P70"/>
    <mergeCell ref="B71:C71"/>
    <mergeCell ref="D71:P71"/>
    <mergeCell ref="B72:C72"/>
    <mergeCell ref="D72:P72"/>
    <mergeCell ref="B73:C73"/>
    <mergeCell ref="D73:P73"/>
    <mergeCell ref="B63:C63"/>
    <mergeCell ref="D63:P63"/>
    <mergeCell ref="B64:C64"/>
    <mergeCell ref="D64:P64"/>
    <mergeCell ref="B65:C65"/>
    <mergeCell ref="D65:P65"/>
    <mergeCell ref="B66:C66"/>
    <mergeCell ref="D66:P66"/>
    <mergeCell ref="B67:C67"/>
    <mergeCell ref="D67:P67"/>
    <mergeCell ref="B58:C58"/>
    <mergeCell ref="D58:P58"/>
    <mergeCell ref="B59:C59"/>
    <mergeCell ref="D59:P59"/>
    <mergeCell ref="B60:C60"/>
    <mergeCell ref="D60:P60"/>
    <mergeCell ref="B61:C61"/>
    <mergeCell ref="D61:P61"/>
    <mergeCell ref="B62:C62"/>
    <mergeCell ref="D62:P62"/>
    <mergeCell ref="B53:C53"/>
    <mergeCell ref="D53:P53"/>
    <mergeCell ref="B54:C54"/>
    <mergeCell ref="D54:P54"/>
    <mergeCell ref="B55:C55"/>
    <mergeCell ref="D55:P55"/>
    <mergeCell ref="B56:C56"/>
    <mergeCell ref="D56:P56"/>
    <mergeCell ref="B57:C57"/>
    <mergeCell ref="D57:P57"/>
    <mergeCell ref="C45:P45"/>
    <mergeCell ref="C46:P46"/>
    <mergeCell ref="B48:P48"/>
    <mergeCell ref="B50:C50"/>
    <mergeCell ref="D50:P50"/>
    <mergeCell ref="B51:C51"/>
    <mergeCell ref="D51:P51"/>
    <mergeCell ref="B52:C52"/>
    <mergeCell ref="D52:P52"/>
    <mergeCell ref="B36:P36"/>
    <mergeCell ref="C37:P37"/>
    <mergeCell ref="C38:P38"/>
    <mergeCell ref="C39:P39"/>
    <mergeCell ref="C40:P40"/>
    <mergeCell ref="C41:P41"/>
    <mergeCell ref="C42:P42"/>
    <mergeCell ref="C43:P43"/>
    <mergeCell ref="C44:P44"/>
    <mergeCell ref="C33:F33"/>
    <mergeCell ref="G33:J33"/>
    <mergeCell ref="K33:P33"/>
    <mergeCell ref="C34:F34"/>
    <mergeCell ref="G34:J34"/>
    <mergeCell ref="K34:P34"/>
    <mergeCell ref="C35:F35"/>
    <mergeCell ref="G35:J35"/>
    <mergeCell ref="K35:P35"/>
    <mergeCell ref="C30:F30"/>
    <mergeCell ref="G30:J30"/>
    <mergeCell ref="K30:P30"/>
    <mergeCell ref="C31:F31"/>
    <mergeCell ref="G31:J31"/>
    <mergeCell ref="K31:P31"/>
    <mergeCell ref="C32:F32"/>
    <mergeCell ref="G32:J32"/>
    <mergeCell ref="K32:P32"/>
    <mergeCell ref="C27:F27"/>
    <mergeCell ref="G27:J27"/>
    <mergeCell ref="K27:P27"/>
    <mergeCell ref="C28:F28"/>
    <mergeCell ref="G28:J28"/>
    <mergeCell ref="K28:P28"/>
    <mergeCell ref="C29:F29"/>
    <mergeCell ref="G29:J29"/>
    <mergeCell ref="K29:P29"/>
    <mergeCell ref="B17:O17"/>
    <mergeCell ref="B18:N18"/>
    <mergeCell ref="B19:C19"/>
    <mergeCell ref="B23:O23"/>
    <mergeCell ref="B24:O24"/>
    <mergeCell ref="C25:F25"/>
    <mergeCell ref="G25:J25"/>
    <mergeCell ref="K25:P25"/>
    <mergeCell ref="C26:F26"/>
    <mergeCell ref="G26:J26"/>
    <mergeCell ref="K26:P26"/>
    <mergeCell ref="B1:P1"/>
    <mergeCell ref="B2:N2"/>
    <mergeCell ref="B3:C3"/>
    <mergeCell ref="B7:O7"/>
    <mergeCell ref="B8:N8"/>
    <mergeCell ref="B9:C9"/>
    <mergeCell ref="B12:O12"/>
    <mergeCell ref="B13:N13"/>
    <mergeCell ref="B14:C14"/>
  </mergeCells>
  <conditionalFormatting sqref="O4">
    <cfRule type="containsText" dxfId="248" priority="1" operator="containsText" text="Atingiu">
      <formula>NOT(ISERROR(SEARCH("Atingiu",O4)))</formula>
    </cfRule>
    <cfRule type="containsText" dxfId="247" priority="1" operator="containsText" text="Superou">
      <formula>NOT(ISERROR(SEARCH("Superou",O4)))</formula>
    </cfRule>
    <cfRule type="containsText" dxfId="246" priority="1" operator="containsText" text="Não">
      <formula>NOT(ISERROR(SEARCH("Não",O4)))</formula>
    </cfRule>
  </conditionalFormatting>
  <conditionalFormatting sqref="O5">
    <cfRule type="containsText" dxfId="245" priority="2" operator="containsText" text="Atingiu">
      <formula>NOT(ISERROR(SEARCH("Atingiu",O5)))</formula>
    </cfRule>
    <cfRule type="containsText" dxfId="244" priority="2" operator="containsText" text="Superou">
      <formula>NOT(ISERROR(SEARCH("Superou",O5)))</formula>
    </cfRule>
    <cfRule type="containsText" dxfId="243" priority="2" operator="containsText" text="Não">
      <formula>NOT(ISERROR(SEARCH("Não",O5)))</formula>
    </cfRule>
  </conditionalFormatting>
  <conditionalFormatting sqref="O6">
    <cfRule type="containsText" dxfId="242" priority="3" operator="containsText" text="Atingiu">
      <formula>NOT(ISERROR(SEARCH("Atingiu",O6)))</formula>
    </cfRule>
    <cfRule type="containsText" dxfId="241" priority="3" operator="containsText" text="Superou">
      <formula>NOT(ISERROR(SEARCH("Superou",O6)))</formula>
    </cfRule>
    <cfRule type="containsText" dxfId="240" priority="3" operator="containsText" text="Não">
      <formula>NOT(ISERROR(SEARCH("Não",O6)))</formula>
    </cfRule>
  </conditionalFormatting>
  <conditionalFormatting sqref="P7">
    <cfRule type="cellIs" dxfId="239" priority="4" operator="equal">
      <formula>1</formula>
    </cfRule>
    <cfRule type="cellIs" dxfId="238" priority="4" operator="greaterThan">
      <formula>1</formula>
    </cfRule>
    <cfRule type="cellIs" dxfId="237" priority="4" operator="lessThan">
      <formula>1</formula>
    </cfRule>
  </conditionalFormatting>
  <conditionalFormatting sqref="O10">
    <cfRule type="containsText" dxfId="236" priority="5" operator="containsText" text="Atingiu">
      <formula>NOT(ISERROR(SEARCH("Atingiu",O10)))</formula>
    </cfRule>
    <cfRule type="containsText" dxfId="235" priority="5" operator="containsText" text="Superou">
      <formula>NOT(ISERROR(SEARCH("Superou",O10)))</formula>
    </cfRule>
    <cfRule type="containsText" dxfId="234" priority="5" operator="containsText" text="Não">
      <formula>NOT(ISERROR(SEARCH("Não",O10)))</formula>
    </cfRule>
  </conditionalFormatting>
  <conditionalFormatting sqref="O11">
    <cfRule type="containsText" dxfId="233" priority="6" operator="containsText" text="Atingiu">
      <formula>NOT(ISERROR(SEARCH("Atingiu",O11)))</formula>
    </cfRule>
    <cfRule type="containsText" dxfId="232" priority="6" operator="containsText" text="Superou">
      <formula>NOT(ISERROR(SEARCH("Superou",O11)))</formula>
    </cfRule>
    <cfRule type="containsText" dxfId="231" priority="6" operator="containsText" text="Não">
      <formula>NOT(ISERROR(SEARCH("Não",O11)))</formula>
    </cfRule>
  </conditionalFormatting>
  <conditionalFormatting sqref="P12">
    <cfRule type="cellIs" dxfId="230" priority="7" operator="equal">
      <formula>1</formula>
    </cfRule>
    <cfRule type="cellIs" dxfId="229" priority="7" operator="greaterThan">
      <formula>1</formula>
    </cfRule>
    <cfRule type="cellIs" dxfId="228" priority="7" operator="lessThan">
      <formula>1</formula>
    </cfRule>
  </conditionalFormatting>
  <conditionalFormatting sqref="O15">
    <cfRule type="containsText" dxfId="227" priority="8" operator="containsText" text="Atingiu">
      <formula>NOT(ISERROR(SEARCH("Atingiu",O15)))</formula>
    </cfRule>
    <cfRule type="containsText" dxfId="226" priority="8" operator="containsText" text="Superou">
      <formula>NOT(ISERROR(SEARCH("Superou",O15)))</formula>
    </cfRule>
    <cfRule type="containsText" dxfId="225" priority="8" operator="containsText" text="Não">
      <formula>NOT(ISERROR(SEARCH("Não",O15)))</formula>
    </cfRule>
  </conditionalFormatting>
  <conditionalFormatting sqref="O16">
    <cfRule type="containsText" dxfId="224" priority="9" operator="containsText" text="Atingiu">
      <formula>NOT(ISERROR(SEARCH("Atingiu",O16)))</formula>
    </cfRule>
    <cfRule type="containsText" dxfId="223" priority="9" operator="containsText" text="Superou">
      <formula>NOT(ISERROR(SEARCH("Superou",O16)))</formula>
    </cfRule>
    <cfRule type="containsText" dxfId="222" priority="9" operator="containsText" text="Não">
      <formula>NOT(ISERROR(SEARCH("Não",O16)))</formula>
    </cfRule>
  </conditionalFormatting>
  <conditionalFormatting sqref="P17">
    <cfRule type="cellIs" dxfId="221" priority="10" operator="equal">
      <formula>1</formula>
    </cfRule>
    <cfRule type="cellIs" dxfId="220" priority="10" operator="greaterThan">
      <formula>1</formula>
    </cfRule>
    <cfRule type="cellIs" dxfId="219" priority="10" operator="lessThan">
      <formula>1</formula>
    </cfRule>
  </conditionalFormatting>
  <conditionalFormatting sqref="O20">
    <cfRule type="containsText" dxfId="218" priority="11" operator="containsText" text="Atingiu">
      <formula>NOT(ISERROR(SEARCH("Atingiu",O20)))</formula>
    </cfRule>
    <cfRule type="containsText" dxfId="217" priority="11" operator="containsText" text="Superou">
      <formula>NOT(ISERROR(SEARCH("Superou",O20)))</formula>
    </cfRule>
    <cfRule type="containsText" dxfId="216" priority="11" operator="containsText" text="Não">
      <formula>NOT(ISERROR(SEARCH("Não",O20)))</formula>
    </cfRule>
  </conditionalFormatting>
  <conditionalFormatting sqref="O21">
    <cfRule type="containsText" dxfId="215" priority="12" operator="containsText" text="Atingiu">
      <formula>NOT(ISERROR(SEARCH("Atingiu",O21)))</formula>
    </cfRule>
    <cfRule type="containsText" dxfId="214" priority="12" operator="containsText" text="Superou">
      <formula>NOT(ISERROR(SEARCH("Superou",O21)))</formula>
    </cfRule>
    <cfRule type="containsText" dxfId="213" priority="12" operator="containsText" text="Não">
      <formula>NOT(ISERROR(SEARCH("Não",O21)))</formula>
    </cfRule>
  </conditionalFormatting>
  <conditionalFormatting sqref="O22">
    <cfRule type="containsText" dxfId="212" priority="13" operator="containsText" text="Atingiu">
      <formula>NOT(ISERROR(SEARCH("Atingiu",O22)))</formula>
    </cfRule>
    <cfRule type="containsText" dxfId="211" priority="13" operator="containsText" text="Superou">
      <formula>NOT(ISERROR(SEARCH("Superou",O22)))</formula>
    </cfRule>
    <cfRule type="containsText" dxfId="210" priority="13" operator="containsText" text="Não">
      <formula>NOT(ISERROR(SEARCH("Não",O22)))</formula>
    </cfRule>
  </conditionalFormatting>
  <conditionalFormatting sqref="P23">
    <cfRule type="cellIs" dxfId="209" priority="14" operator="equal">
      <formula>1</formula>
    </cfRule>
    <cfRule type="cellIs" dxfId="208" priority="14" operator="greaterThan">
      <formula>1</formula>
    </cfRule>
    <cfRule type="cellIs" dxfId="207" priority="14" operator="lessThan">
      <formula>1</formula>
    </cfRule>
  </conditionalFormatting>
  <conditionalFormatting sqref="P24">
    <cfRule type="cellIs" dxfId="206" priority="15" operator="equal">
      <formula>1</formula>
    </cfRule>
    <cfRule type="cellIs" dxfId="205" priority="15" operator="greaterThan">
      <formula>1</formula>
    </cfRule>
    <cfRule type="cellIs" dxfId="204" priority="15" operator="lessThan">
      <formula>1</formula>
    </cfRule>
  </conditionalFormatting>
  <pageMargins left="0.75" right="0.75" top="0.75" bottom="0.5" header="0.5" footer="0.7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08081"/>
  </sheetPr>
  <dimension ref="B1:R16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1730</v>
      </c>
      <c r="C2" s="10"/>
      <c r="D2" s="10"/>
      <c r="E2" s="10"/>
      <c r="F2" s="10"/>
      <c r="G2" s="10"/>
      <c r="H2" s="10"/>
      <c r="I2" s="10"/>
      <c r="J2" s="10"/>
      <c r="K2" s="10"/>
      <c r="L2" s="10"/>
      <c r="M2" s="10"/>
      <c r="N2" s="9"/>
      <c r="O2" s="18" t="s">
        <v>1244</v>
      </c>
      <c r="P2" s="19">
        <v>0.2</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1481</v>
      </c>
      <c r="C4" s="23" t="s">
        <v>1541</v>
      </c>
      <c r="D4" s="24"/>
      <c r="E4" s="24"/>
      <c r="F4" s="24"/>
      <c r="G4" s="25">
        <v>3.5</v>
      </c>
      <c r="H4" s="25">
        <v>0.5</v>
      </c>
      <c r="I4" s="25">
        <v>5</v>
      </c>
      <c r="J4" s="26">
        <v>1</v>
      </c>
      <c r="K4" s="27" t="s">
        <v>147</v>
      </c>
      <c r="L4" s="24" t="s">
        <v>145</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x14ac:dyDescent="0.25">
      <c r="B5" s="7" t="s">
        <v>1262</v>
      </c>
      <c r="C5" s="7"/>
      <c r="D5" s="7"/>
      <c r="E5" s="7"/>
      <c r="F5" s="7"/>
      <c r="G5" s="7"/>
      <c r="H5" s="7"/>
      <c r="I5" s="7"/>
      <c r="J5" s="7"/>
      <c r="K5" s="7"/>
      <c r="L5" s="7"/>
      <c r="M5" s="7"/>
      <c r="N5" s="7"/>
      <c r="O5" s="7"/>
      <c r="P5" s="30">
        <f>J4*N4</f>
        <v>0</v>
      </c>
    </row>
    <row r="6" spans="2:18" ht="30" customHeight="1" x14ac:dyDescent="0.25">
      <c r="B6" s="6" t="s">
        <v>1263</v>
      </c>
      <c r="C6" s="6"/>
      <c r="D6" s="6"/>
      <c r="E6" s="6"/>
      <c r="F6" s="6"/>
      <c r="G6" s="6"/>
      <c r="H6" s="6"/>
      <c r="I6" s="6"/>
      <c r="J6" s="6"/>
      <c r="K6" s="6"/>
      <c r="L6" s="6"/>
      <c r="M6" s="6"/>
      <c r="N6" s="6"/>
      <c r="O6" s="6"/>
      <c r="P6" s="31">
        <f>P2*P5</f>
        <v>0</v>
      </c>
    </row>
    <row r="7" spans="2:18" ht="27" customHeight="1" x14ac:dyDescent="0.25">
      <c r="B7" s="32" t="s">
        <v>1264</v>
      </c>
      <c r="C7" s="5" t="s">
        <v>1265</v>
      </c>
      <c r="D7" s="5" t="s">
        <v>1265</v>
      </c>
      <c r="E7" s="5" t="s">
        <v>1265</v>
      </c>
      <c r="F7" s="5" t="s">
        <v>1265</v>
      </c>
      <c r="G7" s="5" t="s">
        <v>1266</v>
      </c>
      <c r="H7" s="5" t="s">
        <v>1266</v>
      </c>
      <c r="I7" s="5" t="s">
        <v>1266</v>
      </c>
      <c r="J7" s="5" t="s">
        <v>1266</v>
      </c>
      <c r="K7" s="5" t="s">
        <v>1267</v>
      </c>
      <c r="L7" s="5" t="s">
        <v>1267</v>
      </c>
      <c r="M7" s="5" t="s">
        <v>1267</v>
      </c>
      <c r="N7" s="5" t="s">
        <v>1267</v>
      </c>
      <c r="O7" s="5" t="s">
        <v>1267</v>
      </c>
      <c r="P7" s="5" t="s">
        <v>1267</v>
      </c>
    </row>
    <row r="8" spans="2:18" ht="27" customHeight="1" x14ac:dyDescent="0.25">
      <c r="B8" s="33" t="s">
        <v>1481</v>
      </c>
      <c r="C8" s="4" t="s">
        <v>1541</v>
      </c>
      <c r="D8" s="4" t="s">
        <v>1541</v>
      </c>
      <c r="E8" s="4" t="s">
        <v>1541</v>
      </c>
      <c r="F8" s="4" t="s">
        <v>1541</v>
      </c>
      <c r="G8" s="4" t="s">
        <v>146</v>
      </c>
      <c r="H8" s="4" t="s">
        <v>146</v>
      </c>
      <c r="I8" s="4" t="s">
        <v>146</v>
      </c>
      <c r="J8" s="4" t="s">
        <v>146</v>
      </c>
      <c r="K8" s="4" t="s">
        <v>66</v>
      </c>
      <c r="L8" s="4" t="s">
        <v>66</v>
      </c>
      <c r="M8" s="4" t="s">
        <v>66</v>
      </c>
      <c r="N8" s="4" t="s">
        <v>66</v>
      </c>
      <c r="O8" s="4" t="s">
        <v>66</v>
      </c>
      <c r="P8" s="4" t="s">
        <v>66</v>
      </c>
    </row>
    <row r="9" spans="2:18" ht="27" customHeight="1" x14ac:dyDescent="0.25">
      <c r="B9" s="3" t="s">
        <v>1268</v>
      </c>
      <c r="C9" s="3" t="s">
        <v>1268</v>
      </c>
      <c r="D9" s="3" t="s">
        <v>1268</v>
      </c>
      <c r="E9" s="3" t="s">
        <v>1268</v>
      </c>
      <c r="F9" s="3" t="s">
        <v>1268</v>
      </c>
      <c r="G9" s="3" t="s">
        <v>1268</v>
      </c>
      <c r="H9" s="3" t="s">
        <v>1268</v>
      </c>
      <c r="I9" s="3" t="s">
        <v>1268</v>
      </c>
      <c r="J9" s="3" t="s">
        <v>1268</v>
      </c>
      <c r="K9" s="3" t="s">
        <v>1268</v>
      </c>
      <c r="L9" s="3" t="s">
        <v>1268</v>
      </c>
      <c r="M9" s="3" t="s">
        <v>1268</v>
      </c>
      <c r="N9" s="3" t="s">
        <v>1268</v>
      </c>
      <c r="O9" s="3" t="s">
        <v>1268</v>
      </c>
      <c r="P9" s="3" t="s">
        <v>1268</v>
      </c>
    </row>
    <row r="10" spans="2:18" ht="27" customHeight="1" x14ac:dyDescent="0.25">
      <c r="B10" s="33" t="s">
        <v>1481</v>
      </c>
      <c r="C10" s="4" t="s">
        <v>144</v>
      </c>
      <c r="D10" s="4" t="s">
        <v>144</v>
      </c>
      <c r="E10" s="4" t="s">
        <v>144</v>
      </c>
      <c r="F10" s="4" t="s">
        <v>144</v>
      </c>
      <c r="G10" s="4" t="s">
        <v>144</v>
      </c>
      <c r="H10" s="4" t="s">
        <v>144</v>
      </c>
      <c r="I10" s="4" t="s">
        <v>144</v>
      </c>
      <c r="J10" s="4" t="s">
        <v>144</v>
      </c>
      <c r="K10" s="4" t="s">
        <v>144</v>
      </c>
      <c r="L10" s="4" t="s">
        <v>144</v>
      </c>
      <c r="M10" s="4" t="s">
        <v>144</v>
      </c>
      <c r="N10" s="4" t="s">
        <v>144</v>
      </c>
      <c r="O10" s="4" t="s">
        <v>144</v>
      </c>
      <c r="P10" s="4" t="s">
        <v>144</v>
      </c>
    </row>
    <row r="11" spans="2:18" ht="34.5" customHeight="1" x14ac:dyDescent="0.25">
      <c r="B11" s="12" t="s">
        <v>149</v>
      </c>
      <c r="C11" s="12"/>
      <c r="D11" s="12"/>
      <c r="E11" s="12"/>
      <c r="F11" s="12"/>
      <c r="G11" s="12"/>
      <c r="H11" s="12"/>
      <c r="I11" s="12"/>
      <c r="J11" s="12"/>
      <c r="K11" s="12"/>
      <c r="L11" s="12"/>
      <c r="M11" s="12"/>
      <c r="N11" s="12"/>
      <c r="O11" s="12"/>
      <c r="P11" s="12"/>
    </row>
    <row r="12" spans="2:18" ht="24.75" customHeight="1" x14ac:dyDescent="0.25">
      <c r="B12" s="11" t="s">
        <v>1731</v>
      </c>
      <c r="C12" s="10"/>
      <c r="D12" s="10"/>
      <c r="E12" s="10"/>
      <c r="F12" s="10"/>
      <c r="G12" s="10"/>
      <c r="H12" s="10"/>
      <c r="I12" s="10"/>
      <c r="J12" s="10"/>
      <c r="K12" s="10"/>
      <c r="L12" s="10"/>
      <c r="M12" s="10"/>
      <c r="N12" s="9"/>
      <c r="O12" s="18" t="s">
        <v>1244</v>
      </c>
      <c r="P12" s="19">
        <v>3.0000001192092901E-3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1732</v>
      </c>
      <c r="C14" s="23" t="s">
        <v>634</v>
      </c>
      <c r="D14" s="24"/>
      <c r="E14" s="24"/>
      <c r="F14" s="24"/>
      <c r="G14" s="25">
        <v>35</v>
      </c>
      <c r="H14" s="25">
        <v>15</v>
      </c>
      <c r="I14" s="25">
        <v>50</v>
      </c>
      <c r="J14" s="26">
        <v>1</v>
      </c>
      <c r="K14" s="27" t="s">
        <v>147</v>
      </c>
      <c r="L14" s="24" t="s">
        <v>636</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0</v>
      </c>
      <c r="O14" s="25" t="str">
        <f>IF(N14 &gt;1,"Superou",IF(N14 =1,"Atingiu","Não atingiu"))</f>
        <v>Não atingiu</v>
      </c>
      <c r="P14" s="28">
        <f>N14-100%</f>
        <v>-1</v>
      </c>
      <c r="R14" s="29"/>
    </row>
    <row r="15" spans="2:18" x14ac:dyDescent="0.25">
      <c r="B15" s="7" t="s">
        <v>1262</v>
      </c>
      <c r="C15" s="7"/>
      <c r="D15" s="7"/>
      <c r="E15" s="7"/>
      <c r="F15" s="7"/>
      <c r="G15" s="7"/>
      <c r="H15" s="7"/>
      <c r="I15" s="7"/>
      <c r="J15" s="7"/>
      <c r="K15" s="7"/>
      <c r="L15" s="7"/>
      <c r="M15" s="7"/>
      <c r="N15" s="7"/>
      <c r="O15" s="7"/>
      <c r="P15" s="30">
        <f>J14*N14</f>
        <v>0</v>
      </c>
    </row>
    <row r="16" spans="2:18" ht="24.75" customHeight="1" x14ac:dyDescent="0.25">
      <c r="B16" s="11" t="s">
        <v>1733</v>
      </c>
      <c r="C16" s="10"/>
      <c r="D16" s="10"/>
      <c r="E16" s="10"/>
      <c r="F16" s="10"/>
      <c r="G16" s="10"/>
      <c r="H16" s="10"/>
      <c r="I16" s="10"/>
      <c r="J16" s="10"/>
      <c r="K16" s="10"/>
      <c r="L16" s="10"/>
      <c r="M16" s="10"/>
      <c r="N16" s="9"/>
      <c r="O16" s="18" t="s">
        <v>1244</v>
      </c>
      <c r="P16" s="19">
        <v>3.0000001192092901E-3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1734</v>
      </c>
      <c r="C18" s="23" t="s">
        <v>640</v>
      </c>
      <c r="D18" s="24"/>
      <c r="E18" s="24"/>
      <c r="F18" s="24"/>
      <c r="G18" s="25">
        <v>181</v>
      </c>
      <c r="H18" s="25">
        <v>30</v>
      </c>
      <c r="I18" s="25">
        <v>150</v>
      </c>
      <c r="J18" s="26">
        <v>1</v>
      </c>
      <c r="K18" s="27" t="s">
        <v>147</v>
      </c>
      <c r="L18" s="24" t="s">
        <v>642</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2.459677419354839</v>
      </c>
      <c r="O18" s="25" t="str">
        <f>IF(N18 &gt;1,"Superou",IF(N18 =1,"Atingiu","Não atingiu"))</f>
        <v>Superou</v>
      </c>
      <c r="P18" s="28">
        <f>N18-100%</f>
        <v>1.459677419354839</v>
      </c>
      <c r="R18" s="29"/>
    </row>
    <row r="19" spans="2:18" x14ac:dyDescent="0.25">
      <c r="B19" s="7" t="s">
        <v>1262</v>
      </c>
      <c r="C19" s="7"/>
      <c r="D19" s="7"/>
      <c r="E19" s="7"/>
      <c r="F19" s="7"/>
      <c r="G19" s="7"/>
      <c r="H19" s="7"/>
      <c r="I19" s="7"/>
      <c r="J19" s="7"/>
      <c r="K19" s="7"/>
      <c r="L19" s="7"/>
      <c r="M19" s="7"/>
      <c r="N19" s="7"/>
      <c r="O19" s="7"/>
      <c r="P19" s="30">
        <f>J18*N18</f>
        <v>2.459677419354839</v>
      </c>
    </row>
    <row r="20" spans="2:18" ht="24.75" customHeight="1" x14ac:dyDescent="0.25">
      <c r="B20" s="11" t="s">
        <v>1735</v>
      </c>
      <c r="C20" s="10"/>
      <c r="D20" s="10"/>
      <c r="E20" s="10"/>
      <c r="F20" s="10"/>
      <c r="G20" s="10"/>
      <c r="H20" s="10"/>
      <c r="I20" s="10"/>
      <c r="J20" s="10"/>
      <c r="K20" s="10"/>
      <c r="L20" s="10"/>
      <c r="M20" s="10"/>
      <c r="N20" s="9"/>
      <c r="O20" s="18" t="s">
        <v>1244</v>
      </c>
      <c r="P20" s="19">
        <v>3.0000001192092901E-3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1736</v>
      </c>
      <c r="C22" s="23" t="s">
        <v>646</v>
      </c>
      <c r="D22" s="24"/>
      <c r="E22" s="24"/>
      <c r="F22" s="24"/>
      <c r="G22" s="25">
        <v>4</v>
      </c>
      <c r="H22" s="25">
        <v>1</v>
      </c>
      <c r="I22" s="25">
        <v>6</v>
      </c>
      <c r="J22" s="26">
        <v>1</v>
      </c>
      <c r="K22" s="27" t="s">
        <v>147</v>
      </c>
      <c r="L22" s="24" t="s">
        <v>648</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1737</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1738</v>
      </c>
      <c r="C26" s="23" t="s">
        <v>651</v>
      </c>
      <c r="D26" s="24"/>
      <c r="E26" s="24"/>
      <c r="F26" s="24"/>
      <c r="G26" s="25">
        <v>3</v>
      </c>
      <c r="H26" s="25">
        <v>1</v>
      </c>
      <c r="I26" s="25">
        <v>5</v>
      </c>
      <c r="J26" s="26">
        <v>1</v>
      </c>
      <c r="K26" s="27" t="s">
        <v>147</v>
      </c>
      <c r="L26" s="24" t="s">
        <v>653</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24.75" customHeight="1" x14ac:dyDescent="0.25">
      <c r="B28" s="11" t="s">
        <v>1739</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1740</v>
      </c>
      <c r="C30" s="23" t="s">
        <v>657</v>
      </c>
      <c r="D30" s="24"/>
      <c r="E30" s="24"/>
      <c r="F30" s="24"/>
      <c r="G30" s="25">
        <v>70</v>
      </c>
      <c r="H30" s="25">
        <v>10</v>
      </c>
      <c r="I30" s="25">
        <v>100</v>
      </c>
      <c r="J30" s="26">
        <v>1</v>
      </c>
      <c r="K30" s="27" t="s">
        <v>147</v>
      </c>
      <c r="L30" s="24" t="s">
        <v>659</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30" customHeight="1" x14ac:dyDescent="0.25">
      <c r="B32" s="6" t="s">
        <v>1279</v>
      </c>
      <c r="C32" s="6"/>
      <c r="D32" s="6"/>
      <c r="E32" s="6"/>
      <c r="F32" s="6"/>
      <c r="G32" s="6"/>
      <c r="H32" s="6"/>
      <c r="I32" s="6"/>
      <c r="J32" s="6"/>
      <c r="K32" s="6"/>
      <c r="L32" s="6"/>
      <c r="M32" s="6"/>
      <c r="N32" s="6"/>
      <c r="O32" s="6"/>
      <c r="P32" s="31">
        <f>P12*P15+P16*P19+P20*P23+P24*P27+P28*P31</f>
        <v>7.3790325512809157E-3</v>
      </c>
    </row>
    <row r="33" spans="2:16" ht="27" customHeight="1" x14ac:dyDescent="0.25">
      <c r="B33" s="32" t="s">
        <v>1264</v>
      </c>
      <c r="C33" s="5" t="s">
        <v>1265</v>
      </c>
      <c r="D33" s="5" t="s">
        <v>1265</v>
      </c>
      <c r="E33" s="5" t="s">
        <v>1265</v>
      </c>
      <c r="F33" s="5" t="s">
        <v>1265</v>
      </c>
      <c r="G33" s="5" t="s">
        <v>1266</v>
      </c>
      <c r="H33" s="5" t="s">
        <v>1266</v>
      </c>
      <c r="I33" s="5" t="s">
        <v>1266</v>
      </c>
      <c r="J33" s="5" t="s">
        <v>1266</v>
      </c>
      <c r="K33" s="5" t="s">
        <v>1267</v>
      </c>
      <c r="L33" s="5" t="s">
        <v>1267</v>
      </c>
      <c r="M33" s="5" t="s">
        <v>1267</v>
      </c>
      <c r="N33" s="5" t="s">
        <v>1267</v>
      </c>
      <c r="O33" s="5" t="s">
        <v>1267</v>
      </c>
      <c r="P33" s="5" t="s">
        <v>1267</v>
      </c>
    </row>
    <row r="34" spans="2:16" ht="27" customHeight="1" x14ac:dyDescent="0.25">
      <c r="B34" s="33" t="s">
        <v>1732</v>
      </c>
      <c r="C34" s="4" t="s">
        <v>634</v>
      </c>
      <c r="D34" s="4" t="s">
        <v>634</v>
      </c>
      <c r="E34" s="4" t="s">
        <v>634</v>
      </c>
      <c r="F34" s="4" t="s">
        <v>634</v>
      </c>
      <c r="G34" s="4" t="s">
        <v>637</v>
      </c>
      <c r="H34" s="4" t="s">
        <v>637</v>
      </c>
      <c r="I34" s="4" t="s">
        <v>637</v>
      </c>
      <c r="J34" s="4" t="s">
        <v>637</v>
      </c>
      <c r="K34" s="4" t="s">
        <v>50</v>
      </c>
      <c r="L34" s="4" t="s">
        <v>50</v>
      </c>
      <c r="M34" s="4" t="s">
        <v>50</v>
      </c>
      <c r="N34" s="4" t="s">
        <v>50</v>
      </c>
      <c r="O34" s="4" t="s">
        <v>50</v>
      </c>
      <c r="P34" s="4" t="s">
        <v>50</v>
      </c>
    </row>
    <row r="35" spans="2:16" ht="27" customHeight="1" x14ac:dyDescent="0.25">
      <c r="B35" s="33" t="s">
        <v>1734</v>
      </c>
      <c r="C35" s="4" t="s">
        <v>640</v>
      </c>
      <c r="D35" s="4" t="s">
        <v>640</v>
      </c>
      <c r="E35" s="4" t="s">
        <v>640</v>
      </c>
      <c r="F35" s="4" t="s">
        <v>640</v>
      </c>
      <c r="G35" s="4" t="s">
        <v>643</v>
      </c>
      <c r="H35" s="4" t="s">
        <v>643</v>
      </c>
      <c r="I35" s="4" t="s">
        <v>643</v>
      </c>
      <c r="J35" s="4" t="s">
        <v>643</v>
      </c>
      <c r="K35" s="4" t="s">
        <v>50</v>
      </c>
      <c r="L35" s="4" t="s">
        <v>50</v>
      </c>
      <c r="M35" s="4" t="s">
        <v>50</v>
      </c>
      <c r="N35" s="4" t="s">
        <v>50</v>
      </c>
      <c r="O35" s="4" t="s">
        <v>50</v>
      </c>
      <c r="P35" s="4" t="s">
        <v>50</v>
      </c>
    </row>
    <row r="36" spans="2:16" ht="27" customHeight="1" x14ac:dyDescent="0.25">
      <c r="B36" s="33" t="s">
        <v>1736</v>
      </c>
      <c r="C36" s="4" t="s">
        <v>646</v>
      </c>
      <c r="D36" s="4" t="s">
        <v>646</v>
      </c>
      <c r="E36" s="4" t="s">
        <v>646</v>
      </c>
      <c r="F36" s="4" t="s">
        <v>646</v>
      </c>
      <c r="G36" s="4" t="s">
        <v>643</v>
      </c>
      <c r="H36" s="4" t="s">
        <v>643</v>
      </c>
      <c r="I36" s="4" t="s">
        <v>643</v>
      </c>
      <c r="J36" s="4" t="s">
        <v>643</v>
      </c>
      <c r="K36" s="4" t="s">
        <v>50</v>
      </c>
      <c r="L36" s="4" t="s">
        <v>50</v>
      </c>
      <c r="M36" s="4" t="s">
        <v>50</v>
      </c>
      <c r="N36" s="4" t="s">
        <v>50</v>
      </c>
      <c r="O36" s="4" t="s">
        <v>50</v>
      </c>
      <c r="P36" s="4" t="s">
        <v>50</v>
      </c>
    </row>
    <row r="37" spans="2:16" ht="27" customHeight="1" x14ac:dyDescent="0.25">
      <c r="B37" s="33" t="s">
        <v>1738</v>
      </c>
      <c r="C37" s="4" t="s">
        <v>651</v>
      </c>
      <c r="D37" s="4" t="s">
        <v>651</v>
      </c>
      <c r="E37" s="4" t="s">
        <v>651</v>
      </c>
      <c r="F37" s="4" t="s">
        <v>651</v>
      </c>
      <c r="G37" s="4" t="s">
        <v>654</v>
      </c>
      <c r="H37" s="4" t="s">
        <v>654</v>
      </c>
      <c r="I37" s="4" t="s">
        <v>654</v>
      </c>
      <c r="J37" s="4" t="s">
        <v>654</v>
      </c>
      <c r="K37" s="4" t="s">
        <v>50</v>
      </c>
      <c r="L37" s="4" t="s">
        <v>50</v>
      </c>
      <c r="M37" s="4" t="s">
        <v>50</v>
      </c>
      <c r="N37" s="4" t="s">
        <v>50</v>
      </c>
      <c r="O37" s="4" t="s">
        <v>50</v>
      </c>
      <c r="P37" s="4" t="s">
        <v>50</v>
      </c>
    </row>
    <row r="38" spans="2:16" ht="27" customHeight="1" x14ac:dyDescent="0.25">
      <c r="B38" s="33" t="s">
        <v>1740</v>
      </c>
      <c r="C38" s="4" t="s">
        <v>657</v>
      </c>
      <c r="D38" s="4" t="s">
        <v>657</v>
      </c>
      <c r="E38" s="4" t="s">
        <v>657</v>
      </c>
      <c r="F38" s="4" t="s">
        <v>657</v>
      </c>
      <c r="G38" s="4" t="s">
        <v>660</v>
      </c>
      <c r="H38" s="4" t="s">
        <v>660</v>
      </c>
      <c r="I38" s="4" t="s">
        <v>660</v>
      </c>
      <c r="J38" s="4" t="s">
        <v>660</v>
      </c>
      <c r="K38" s="4" t="s">
        <v>50</v>
      </c>
      <c r="L38" s="4" t="s">
        <v>50</v>
      </c>
      <c r="M38" s="4" t="s">
        <v>50</v>
      </c>
      <c r="N38" s="4" t="s">
        <v>50</v>
      </c>
      <c r="O38" s="4" t="s">
        <v>50</v>
      </c>
      <c r="P38" s="4" t="s">
        <v>50</v>
      </c>
    </row>
    <row r="39" spans="2:16" ht="27" customHeight="1" x14ac:dyDescent="0.25">
      <c r="B39" s="3" t="s">
        <v>1268</v>
      </c>
      <c r="C39" s="3" t="s">
        <v>1268</v>
      </c>
      <c r="D39" s="3" t="s">
        <v>1268</v>
      </c>
      <c r="E39" s="3" t="s">
        <v>1268</v>
      </c>
      <c r="F39" s="3" t="s">
        <v>1268</v>
      </c>
      <c r="G39" s="3" t="s">
        <v>1268</v>
      </c>
      <c r="H39" s="3" t="s">
        <v>1268</v>
      </c>
      <c r="I39" s="3" t="s">
        <v>1268</v>
      </c>
      <c r="J39" s="3" t="s">
        <v>1268</v>
      </c>
      <c r="K39" s="3" t="s">
        <v>1268</v>
      </c>
      <c r="L39" s="3" t="s">
        <v>1268</v>
      </c>
      <c r="M39" s="3" t="s">
        <v>1268</v>
      </c>
      <c r="N39" s="3" t="s">
        <v>1268</v>
      </c>
      <c r="O39" s="3" t="s">
        <v>1268</v>
      </c>
      <c r="P39" s="3" t="s">
        <v>1268</v>
      </c>
    </row>
    <row r="40" spans="2:16" ht="27" customHeight="1" x14ac:dyDescent="0.25">
      <c r="B40" s="33" t="s">
        <v>1732</v>
      </c>
      <c r="C40" s="4" t="s">
        <v>635</v>
      </c>
      <c r="D40" s="4" t="s">
        <v>635</v>
      </c>
      <c r="E40" s="4" t="s">
        <v>635</v>
      </c>
      <c r="F40" s="4" t="s">
        <v>635</v>
      </c>
      <c r="G40" s="4" t="s">
        <v>635</v>
      </c>
      <c r="H40" s="4" t="s">
        <v>635</v>
      </c>
      <c r="I40" s="4" t="s">
        <v>635</v>
      </c>
      <c r="J40" s="4" t="s">
        <v>635</v>
      </c>
      <c r="K40" s="4" t="s">
        <v>635</v>
      </c>
      <c r="L40" s="4" t="s">
        <v>635</v>
      </c>
      <c r="M40" s="4" t="s">
        <v>635</v>
      </c>
      <c r="N40" s="4" t="s">
        <v>635</v>
      </c>
      <c r="O40" s="4" t="s">
        <v>635</v>
      </c>
      <c r="P40" s="4" t="s">
        <v>635</v>
      </c>
    </row>
    <row r="41" spans="2:16" ht="27" customHeight="1" x14ac:dyDescent="0.25">
      <c r="B41" s="33" t="s">
        <v>1734</v>
      </c>
      <c r="C41" s="4" t="s">
        <v>641</v>
      </c>
      <c r="D41" s="4" t="s">
        <v>641</v>
      </c>
      <c r="E41" s="4" t="s">
        <v>641</v>
      </c>
      <c r="F41" s="4" t="s">
        <v>641</v>
      </c>
      <c r="G41" s="4" t="s">
        <v>641</v>
      </c>
      <c r="H41" s="4" t="s">
        <v>641</v>
      </c>
      <c r="I41" s="4" t="s">
        <v>641</v>
      </c>
      <c r="J41" s="4" t="s">
        <v>641</v>
      </c>
      <c r="K41" s="4" t="s">
        <v>641</v>
      </c>
      <c r="L41" s="4" t="s">
        <v>641</v>
      </c>
      <c r="M41" s="4" t="s">
        <v>641</v>
      </c>
      <c r="N41" s="4" t="s">
        <v>641</v>
      </c>
      <c r="O41" s="4" t="s">
        <v>641</v>
      </c>
      <c r="P41" s="4" t="s">
        <v>641</v>
      </c>
    </row>
    <row r="42" spans="2:16" ht="27" customHeight="1" x14ac:dyDescent="0.25">
      <c r="B42" s="33" t="s">
        <v>1736</v>
      </c>
      <c r="C42" s="4" t="s">
        <v>647</v>
      </c>
      <c r="D42" s="4" t="s">
        <v>647</v>
      </c>
      <c r="E42" s="4" t="s">
        <v>647</v>
      </c>
      <c r="F42" s="4" t="s">
        <v>647</v>
      </c>
      <c r="G42" s="4" t="s">
        <v>647</v>
      </c>
      <c r="H42" s="4" t="s">
        <v>647</v>
      </c>
      <c r="I42" s="4" t="s">
        <v>647</v>
      </c>
      <c r="J42" s="4" t="s">
        <v>647</v>
      </c>
      <c r="K42" s="4" t="s">
        <v>647</v>
      </c>
      <c r="L42" s="4" t="s">
        <v>647</v>
      </c>
      <c r="M42" s="4" t="s">
        <v>647</v>
      </c>
      <c r="N42" s="4" t="s">
        <v>647</v>
      </c>
      <c r="O42" s="4" t="s">
        <v>647</v>
      </c>
      <c r="P42" s="4" t="s">
        <v>647</v>
      </c>
    </row>
    <row r="43" spans="2:16" ht="27" customHeight="1" x14ac:dyDescent="0.25">
      <c r="B43" s="33" t="s">
        <v>1738</v>
      </c>
      <c r="C43" s="4" t="s">
        <v>652</v>
      </c>
      <c r="D43" s="4" t="s">
        <v>652</v>
      </c>
      <c r="E43" s="4" t="s">
        <v>652</v>
      </c>
      <c r="F43" s="4" t="s">
        <v>652</v>
      </c>
      <c r="G43" s="4" t="s">
        <v>652</v>
      </c>
      <c r="H43" s="4" t="s">
        <v>652</v>
      </c>
      <c r="I43" s="4" t="s">
        <v>652</v>
      </c>
      <c r="J43" s="4" t="s">
        <v>652</v>
      </c>
      <c r="K43" s="4" t="s">
        <v>652</v>
      </c>
      <c r="L43" s="4" t="s">
        <v>652</v>
      </c>
      <c r="M43" s="4" t="s">
        <v>652</v>
      </c>
      <c r="N43" s="4" t="s">
        <v>652</v>
      </c>
      <c r="O43" s="4" t="s">
        <v>652</v>
      </c>
      <c r="P43" s="4" t="s">
        <v>652</v>
      </c>
    </row>
    <row r="44" spans="2:16" ht="27" customHeight="1" x14ac:dyDescent="0.25">
      <c r="B44" s="33" t="s">
        <v>1740</v>
      </c>
      <c r="C44" s="4" t="s">
        <v>658</v>
      </c>
      <c r="D44" s="4" t="s">
        <v>658</v>
      </c>
      <c r="E44" s="4" t="s">
        <v>658</v>
      </c>
      <c r="F44" s="4" t="s">
        <v>658</v>
      </c>
      <c r="G44" s="4" t="s">
        <v>658</v>
      </c>
      <c r="H44" s="4" t="s">
        <v>658</v>
      </c>
      <c r="I44" s="4" t="s">
        <v>658</v>
      </c>
      <c r="J44" s="4" t="s">
        <v>658</v>
      </c>
      <c r="K44" s="4" t="s">
        <v>658</v>
      </c>
      <c r="L44" s="4" t="s">
        <v>658</v>
      </c>
      <c r="M44" s="4" t="s">
        <v>658</v>
      </c>
      <c r="N44" s="4" t="s">
        <v>658</v>
      </c>
      <c r="O44" s="4" t="s">
        <v>658</v>
      </c>
      <c r="P44" s="4" t="s">
        <v>658</v>
      </c>
    </row>
    <row r="46" spans="2:16" ht="34.5" customHeight="1" x14ac:dyDescent="0.25">
      <c r="B46" s="13" t="s">
        <v>4</v>
      </c>
      <c r="C46" s="13"/>
      <c r="D46" s="13"/>
      <c r="E46" s="13"/>
      <c r="F46" s="13"/>
      <c r="G46" s="13"/>
      <c r="H46" s="13"/>
      <c r="I46" s="13"/>
      <c r="J46" s="13"/>
      <c r="K46" s="13"/>
      <c r="L46" s="13"/>
      <c r="M46" s="13"/>
      <c r="N46" s="13"/>
      <c r="O46" s="13"/>
      <c r="P46" s="13"/>
    </row>
    <row r="48" spans="2:16" x14ac:dyDescent="0.25">
      <c r="B48" s="2" t="s">
        <v>5</v>
      </c>
      <c r="C48" s="1"/>
      <c r="D48" s="1" t="s">
        <v>141</v>
      </c>
      <c r="E48" s="1"/>
      <c r="F48" s="1"/>
      <c r="G48" s="1"/>
      <c r="H48" s="1"/>
      <c r="I48" s="1"/>
      <c r="J48" s="1"/>
      <c r="K48" s="1"/>
      <c r="L48" s="1"/>
      <c r="M48" s="1"/>
      <c r="N48" s="1"/>
      <c r="O48" s="1"/>
      <c r="P48" s="1"/>
    </row>
    <row r="49" spans="2:16" x14ac:dyDescent="0.25">
      <c r="B49" s="2" t="s">
        <v>7</v>
      </c>
      <c r="C49" s="1"/>
      <c r="D49" s="1" t="s">
        <v>124</v>
      </c>
      <c r="E49" s="1"/>
      <c r="F49" s="1"/>
      <c r="G49" s="1"/>
      <c r="H49" s="1"/>
      <c r="I49" s="1"/>
      <c r="J49" s="1"/>
      <c r="K49" s="1"/>
      <c r="L49" s="1"/>
      <c r="M49" s="1"/>
      <c r="N49" s="1"/>
      <c r="O49" s="1"/>
      <c r="P49" s="1"/>
    </row>
    <row r="50" spans="2:16" x14ac:dyDescent="0.25">
      <c r="B50" s="2" t="s">
        <v>9</v>
      </c>
      <c r="C50" s="1"/>
      <c r="D50" s="1" t="s">
        <v>142</v>
      </c>
      <c r="E50" s="1"/>
      <c r="F50" s="1"/>
      <c r="G50" s="1"/>
      <c r="H50" s="1"/>
      <c r="I50" s="1"/>
      <c r="J50" s="1"/>
      <c r="K50" s="1"/>
      <c r="L50" s="1"/>
      <c r="M50" s="1"/>
      <c r="N50" s="1"/>
      <c r="O50" s="1"/>
      <c r="P50" s="1"/>
    </row>
    <row r="51" spans="2:16" x14ac:dyDescent="0.25">
      <c r="B51" s="2" t="s">
        <v>11</v>
      </c>
      <c r="C51" s="1"/>
      <c r="D51" s="1" t="s">
        <v>143</v>
      </c>
      <c r="E51" s="1"/>
      <c r="F51" s="1"/>
      <c r="G51" s="1"/>
      <c r="H51" s="1"/>
      <c r="I51" s="1"/>
      <c r="J51" s="1"/>
      <c r="K51" s="1"/>
      <c r="L51" s="1"/>
      <c r="M51" s="1"/>
      <c r="N51" s="1"/>
      <c r="O51" s="1"/>
      <c r="P51" s="1"/>
    </row>
    <row r="52" spans="2:16" x14ac:dyDescent="0.25">
      <c r="B52" s="2" t="s">
        <v>13</v>
      </c>
      <c r="C52" s="1"/>
      <c r="D52" s="1" t="s">
        <v>144</v>
      </c>
      <c r="E52" s="1"/>
      <c r="F52" s="1"/>
      <c r="G52" s="1"/>
      <c r="H52" s="1"/>
      <c r="I52" s="1"/>
      <c r="J52" s="1"/>
      <c r="K52" s="1"/>
      <c r="L52" s="1"/>
      <c r="M52" s="1"/>
      <c r="N52" s="1"/>
      <c r="O52" s="1"/>
      <c r="P52" s="1"/>
    </row>
    <row r="53" spans="2:16" x14ac:dyDescent="0.25">
      <c r="B53" s="2" t="s">
        <v>15</v>
      </c>
      <c r="C53" s="1"/>
      <c r="D53" s="1"/>
      <c r="E53" s="1"/>
      <c r="F53" s="1"/>
      <c r="G53" s="1"/>
      <c r="H53" s="1"/>
      <c r="I53" s="1"/>
      <c r="J53" s="1"/>
      <c r="K53" s="1"/>
      <c r="L53" s="1"/>
      <c r="M53" s="1"/>
      <c r="N53" s="1"/>
      <c r="O53" s="1"/>
      <c r="P53" s="1"/>
    </row>
    <row r="54" spans="2:16" x14ac:dyDescent="0.25">
      <c r="B54" s="2" t="s">
        <v>16</v>
      </c>
      <c r="C54" s="1"/>
      <c r="D54" s="1"/>
      <c r="E54" s="1"/>
      <c r="F54" s="1"/>
      <c r="G54" s="1"/>
      <c r="H54" s="1"/>
      <c r="I54" s="1"/>
      <c r="J54" s="1"/>
      <c r="K54" s="1"/>
      <c r="L54" s="1"/>
      <c r="M54" s="1"/>
      <c r="N54" s="1"/>
      <c r="O54" s="1"/>
      <c r="P54" s="1"/>
    </row>
    <row r="55" spans="2:16" x14ac:dyDescent="0.25">
      <c r="B55" s="2" t="s">
        <v>17</v>
      </c>
      <c r="C55" s="1"/>
      <c r="D55" s="1"/>
      <c r="E55" s="1"/>
      <c r="F55" s="1"/>
      <c r="G55" s="1"/>
      <c r="H55" s="1"/>
      <c r="I55" s="1"/>
      <c r="J55" s="1"/>
      <c r="K55" s="1"/>
      <c r="L55" s="1"/>
      <c r="M55" s="1"/>
      <c r="N55" s="1"/>
      <c r="O55" s="1"/>
      <c r="P55" s="1"/>
    </row>
    <row r="56" spans="2:16" x14ac:dyDescent="0.25">
      <c r="B56" s="2" t="s">
        <v>18</v>
      </c>
      <c r="C56" s="1"/>
      <c r="D56" s="1" t="s">
        <v>145</v>
      </c>
      <c r="E56" s="1"/>
      <c r="F56" s="1"/>
      <c r="G56" s="1"/>
      <c r="H56" s="1"/>
      <c r="I56" s="1"/>
      <c r="J56" s="1"/>
      <c r="K56" s="1"/>
      <c r="L56" s="1"/>
      <c r="M56" s="1"/>
      <c r="N56" s="1"/>
      <c r="O56" s="1"/>
      <c r="P56" s="1"/>
    </row>
    <row r="57" spans="2:16" x14ac:dyDescent="0.25">
      <c r="B57" s="2" t="s">
        <v>20</v>
      </c>
      <c r="C57" s="1"/>
      <c r="D57" s="1">
        <v>3.5</v>
      </c>
      <c r="E57" s="1"/>
      <c r="F57" s="1"/>
      <c r="G57" s="1"/>
      <c r="H57" s="1"/>
      <c r="I57" s="1"/>
      <c r="J57" s="1"/>
      <c r="K57" s="1"/>
      <c r="L57" s="1"/>
      <c r="M57" s="1"/>
      <c r="N57" s="1"/>
      <c r="O57" s="1"/>
      <c r="P57" s="1"/>
    </row>
    <row r="58" spans="2:16" x14ac:dyDescent="0.25">
      <c r="B58" s="2" t="s">
        <v>21</v>
      </c>
      <c r="C58" s="1"/>
      <c r="D58" s="1">
        <v>0.5</v>
      </c>
      <c r="E58" s="1"/>
      <c r="F58" s="1"/>
      <c r="G58" s="1"/>
      <c r="H58" s="1"/>
      <c r="I58" s="1"/>
      <c r="J58" s="1"/>
      <c r="K58" s="1"/>
      <c r="L58" s="1"/>
      <c r="M58" s="1"/>
      <c r="N58" s="1"/>
      <c r="O58" s="1"/>
      <c r="P58" s="1"/>
    </row>
    <row r="59" spans="2:16" x14ac:dyDescent="0.25">
      <c r="B59" s="2" t="s">
        <v>22</v>
      </c>
      <c r="C59" s="1"/>
      <c r="D59" s="1">
        <v>5</v>
      </c>
      <c r="E59" s="1"/>
      <c r="F59" s="1"/>
      <c r="G59" s="1"/>
      <c r="H59" s="1"/>
      <c r="I59" s="1"/>
      <c r="J59" s="1"/>
      <c r="K59" s="1"/>
      <c r="L59" s="1"/>
      <c r="M59" s="1"/>
      <c r="N59" s="1"/>
      <c r="O59" s="1"/>
      <c r="P59" s="1"/>
    </row>
    <row r="60" spans="2:16" x14ac:dyDescent="0.25">
      <c r="B60" s="2" t="s">
        <v>23</v>
      </c>
      <c r="C60" s="1"/>
      <c r="D60" s="1" t="s">
        <v>24</v>
      </c>
      <c r="E60" s="1"/>
      <c r="F60" s="1"/>
      <c r="G60" s="1"/>
      <c r="H60" s="1"/>
      <c r="I60" s="1"/>
      <c r="J60" s="1"/>
      <c r="K60" s="1"/>
      <c r="L60" s="1"/>
      <c r="M60" s="1"/>
      <c r="N60" s="1"/>
      <c r="O60" s="1"/>
      <c r="P60" s="1"/>
    </row>
    <row r="61" spans="2:16" x14ac:dyDescent="0.25">
      <c r="B61" s="2" t="s">
        <v>25</v>
      </c>
      <c r="C61" s="1"/>
      <c r="D61" s="1" t="s">
        <v>26</v>
      </c>
      <c r="E61" s="1"/>
      <c r="F61" s="1"/>
      <c r="G61" s="1"/>
      <c r="H61" s="1"/>
      <c r="I61" s="1"/>
      <c r="J61" s="1"/>
      <c r="K61" s="1"/>
      <c r="L61" s="1"/>
      <c r="M61" s="1"/>
      <c r="N61" s="1"/>
      <c r="O61" s="1"/>
      <c r="P61" s="1"/>
    </row>
    <row r="62" spans="2:16" x14ac:dyDescent="0.25">
      <c r="B62" s="2" t="s">
        <v>27</v>
      </c>
      <c r="C62" s="1"/>
      <c r="D62" s="1" t="s">
        <v>1269</v>
      </c>
      <c r="E62" s="1"/>
      <c r="F62" s="1"/>
      <c r="G62" s="1"/>
      <c r="H62" s="1"/>
      <c r="I62" s="1"/>
      <c r="J62" s="1"/>
      <c r="K62" s="1"/>
      <c r="L62" s="1"/>
      <c r="M62" s="1"/>
      <c r="N62" s="1"/>
      <c r="O62" s="1"/>
      <c r="P62" s="1"/>
    </row>
    <row r="63" spans="2:16" x14ac:dyDescent="0.25">
      <c r="B63" s="2" t="s">
        <v>29</v>
      </c>
      <c r="C63" s="1"/>
      <c r="D63" s="1"/>
      <c r="E63" s="1"/>
      <c r="F63" s="1"/>
      <c r="G63" s="1"/>
      <c r="H63" s="1"/>
      <c r="I63" s="1"/>
      <c r="J63" s="1"/>
      <c r="K63" s="1"/>
      <c r="L63" s="1"/>
      <c r="M63" s="1"/>
      <c r="N63" s="1"/>
      <c r="O63" s="1"/>
      <c r="P63" s="1"/>
    </row>
    <row r="64" spans="2:16" x14ac:dyDescent="0.25">
      <c r="B64" s="2" t="s">
        <v>30</v>
      </c>
      <c r="C64" s="1"/>
      <c r="D64" s="1" t="s">
        <v>66</v>
      </c>
      <c r="E64" s="1"/>
      <c r="F64" s="1"/>
      <c r="G64" s="1"/>
      <c r="H64" s="1"/>
      <c r="I64" s="1"/>
      <c r="J64" s="1"/>
      <c r="K64" s="1"/>
      <c r="L64" s="1"/>
      <c r="M64" s="1"/>
      <c r="N64" s="1"/>
      <c r="O64" s="1"/>
      <c r="P64" s="1"/>
    </row>
    <row r="65" spans="2:16" x14ac:dyDescent="0.25">
      <c r="B65" s="2" t="s">
        <v>32</v>
      </c>
      <c r="C65" s="1"/>
      <c r="D65" s="1" t="s">
        <v>146</v>
      </c>
      <c r="E65" s="1"/>
      <c r="F65" s="1"/>
      <c r="G65" s="1"/>
      <c r="H65" s="1"/>
      <c r="I65" s="1"/>
      <c r="J65" s="1"/>
      <c r="K65" s="1"/>
      <c r="L65" s="1"/>
      <c r="M65" s="1"/>
      <c r="N65" s="1"/>
      <c r="O65" s="1"/>
      <c r="P65" s="1"/>
    </row>
    <row r="66" spans="2:16" x14ac:dyDescent="0.25">
      <c r="B66" s="2" t="s">
        <v>34</v>
      </c>
      <c r="C66" s="1"/>
      <c r="D66" s="1" t="s">
        <v>147</v>
      </c>
      <c r="E66" s="1"/>
      <c r="F66" s="1"/>
      <c r="G66" s="1"/>
      <c r="H66" s="1"/>
      <c r="I66" s="1"/>
      <c r="J66" s="1"/>
      <c r="K66" s="1"/>
      <c r="L66" s="1"/>
      <c r="M66" s="1"/>
      <c r="N66" s="1"/>
      <c r="O66" s="1"/>
      <c r="P66" s="1"/>
    </row>
    <row r="68" spans="2:16" x14ac:dyDescent="0.25">
      <c r="B68" s="2" t="s">
        <v>5</v>
      </c>
      <c r="C68" s="1"/>
      <c r="D68" s="1" t="s">
        <v>632</v>
      </c>
      <c r="E68" s="1"/>
      <c r="F68" s="1"/>
      <c r="G68" s="1"/>
      <c r="H68" s="1"/>
      <c r="I68" s="1"/>
      <c r="J68" s="1"/>
      <c r="K68" s="1"/>
      <c r="L68" s="1"/>
      <c r="M68" s="1"/>
      <c r="N68" s="1"/>
      <c r="O68" s="1"/>
      <c r="P68" s="1"/>
    </row>
    <row r="69" spans="2:16" x14ac:dyDescent="0.25">
      <c r="B69" s="2" t="s">
        <v>7</v>
      </c>
      <c r="C69" s="1"/>
      <c r="D69" s="1" t="s">
        <v>149</v>
      </c>
      <c r="E69" s="1"/>
      <c r="F69" s="1"/>
      <c r="G69" s="1"/>
      <c r="H69" s="1"/>
      <c r="I69" s="1"/>
      <c r="J69" s="1"/>
      <c r="K69" s="1"/>
      <c r="L69" s="1"/>
      <c r="M69" s="1"/>
      <c r="N69" s="1"/>
      <c r="O69" s="1"/>
      <c r="P69" s="1"/>
    </row>
    <row r="70" spans="2:16" x14ac:dyDescent="0.25">
      <c r="B70" s="2" t="s">
        <v>9</v>
      </c>
      <c r="C70" s="1"/>
      <c r="D70" s="1" t="s">
        <v>633</v>
      </c>
      <c r="E70" s="1"/>
      <c r="F70" s="1"/>
      <c r="G70" s="1"/>
      <c r="H70" s="1"/>
      <c r="I70" s="1"/>
      <c r="J70" s="1"/>
      <c r="K70" s="1"/>
      <c r="L70" s="1"/>
      <c r="M70" s="1"/>
      <c r="N70" s="1"/>
      <c r="O70" s="1"/>
      <c r="P70" s="1"/>
    </row>
    <row r="71" spans="2:16" x14ac:dyDescent="0.25">
      <c r="B71" s="2" t="s">
        <v>11</v>
      </c>
      <c r="C71" s="1"/>
      <c r="D71" s="1" t="s">
        <v>634</v>
      </c>
      <c r="E71" s="1"/>
      <c r="F71" s="1"/>
      <c r="G71" s="1"/>
      <c r="H71" s="1"/>
      <c r="I71" s="1"/>
      <c r="J71" s="1"/>
      <c r="K71" s="1"/>
      <c r="L71" s="1"/>
      <c r="M71" s="1"/>
      <c r="N71" s="1"/>
      <c r="O71" s="1"/>
      <c r="P71" s="1"/>
    </row>
    <row r="72" spans="2:16" x14ac:dyDescent="0.25">
      <c r="B72" s="2" t="s">
        <v>13</v>
      </c>
      <c r="C72" s="1"/>
      <c r="D72" s="1" t="s">
        <v>635</v>
      </c>
      <c r="E72" s="1"/>
      <c r="F72" s="1"/>
      <c r="G72" s="1"/>
      <c r="H72" s="1"/>
      <c r="I72" s="1"/>
      <c r="J72" s="1"/>
      <c r="K72" s="1"/>
      <c r="L72" s="1"/>
      <c r="M72" s="1"/>
      <c r="N72" s="1"/>
      <c r="O72" s="1"/>
      <c r="P72" s="1"/>
    </row>
    <row r="73" spans="2:16" x14ac:dyDescent="0.25">
      <c r="B73" s="2" t="s">
        <v>15</v>
      </c>
      <c r="C73" s="1"/>
      <c r="D73" s="1"/>
      <c r="E73" s="1"/>
      <c r="F73" s="1"/>
      <c r="G73" s="1"/>
      <c r="H73" s="1"/>
      <c r="I73" s="1"/>
      <c r="J73" s="1"/>
      <c r="K73" s="1"/>
      <c r="L73" s="1"/>
      <c r="M73" s="1"/>
      <c r="N73" s="1"/>
      <c r="O73" s="1"/>
      <c r="P73" s="1"/>
    </row>
    <row r="74" spans="2:16" x14ac:dyDescent="0.25">
      <c r="B74" s="2" t="s">
        <v>16</v>
      </c>
      <c r="C74" s="1"/>
      <c r="D74" s="1"/>
      <c r="E74" s="1"/>
      <c r="F74" s="1"/>
      <c r="G74" s="1"/>
      <c r="H74" s="1"/>
      <c r="I74" s="1"/>
      <c r="J74" s="1"/>
      <c r="K74" s="1"/>
      <c r="L74" s="1"/>
      <c r="M74" s="1"/>
      <c r="N74" s="1"/>
      <c r="O74" s="1"/>
      <c r="P74" s="1"/>
    </row>
    <row r="75" spans="2:16" x14ac:dyDescent="0.25">
      <c r="B75" s="2" t="s">
        <v>17</v>
      </c>
      <c r="C75" s="1"/>
      <c r="D75" s="1"/>
      <c r="E75" s="1"/>
      <c r="F75" s="1"/>
      <c r="G75" s="1"/>
      <c r="H75" s="1"/>
      <c r="I75" s="1"/>
      <c r="J75" s="1"/>
      <c r="K75" s="1"/>
      <c r="L75" s="1"/>
      <c r="M75" s="1"/>
      <c r="N75" s="1"/>
      <c r="O75" s="1"/>
      <c r="P75" s="1"/>
    </row>
    <row r="76" spans="2:16" x14ac:dyDescent="0.25">
      <c r="B76" s="2" t="s">
        <v>18</v>
      </c>
      <c r="C76" s="1"/>
      <c r="D76" s="1" t="s">
        <v>636</v>
      </c>
      <c r="E76" s="1"/>
      <c r="F76" s="1"/>
      <c r="G76" s="1"/>
      <c r="H76" s="1"/>
      <c r="I76" s="1"/>
      <c r="J76" s="1"/>
      <c r="K76" s="1"/>
      <c r="L76" s="1"/>
      <c r="M76" s="1"/>
      <c r="N76" s="1"/>
      <c r="O76" s="1"/>
      <c r="P76" s="1"/>
    </row>
    <row r="77" spans="2:16" x14ac:dyDescent="0.25">
      <c r="B77" s="2" t="s">
        <v>20</v>
      </c>
      <c r="C77" s="1"/>
      <c r="D77" s="1">
        <v>35</v>
      </c>
      <c r="E77" s="1"/>
      <c r="F77" s="1"/>
      <c r="G77" s="1"/>
      <c r="H77" s="1"/>
      <c r="I77" s="1"/>
      <c r="J77" s="1"/>
      <c r="K77" s="1"/>
      <c r="L77" s="1"/>
      <c r="M77" s="1"/>
      <c r="N77" s="1"/>
      <c r="O77" s="1"/>
      <c r="P77" s="1"/>
    </row>
    <row r="78" spans="2:16" x14ac:dyDescent="0.25">
      <c r="B78" s="2" t="s">
        <v>21</v>
      </c>
      <c r="C78" s="1"/>
      <c r="D78" s="1">
        <v>15</v>
      </c>
      <c r="E78" s="1"/>
      <c r="F78" s="1"/>
      <c r="G78" s="1"/>
      <c r="H78" s="1"/>
      <c r="I78" s="1"/>
      <c r="J78" s="1"/>
      <c r="K78" s="1"/>
      <c r="L78" s="1"/>
      <c r="M78" s="1"/>
      <c r="N78" s="1"/>
      <c r="O78" s="1"/>
      <c r="P78" s="1"/>
    </row>
    <row r="79" spans="2:16" x14ac:dyDescent="0.25">
      <c r="B79" s="2" t="s">
        <v>22</v>
      </c>
      <c r="C79" s="1"/>
      <c r="D79" s="1">
        <v>50</v>
      </c>
      <c r="E79" s="1"/>
      <c r="F79" s="1"/>
      <c r="G79" s="1"/>
      <c r="H79" s="1"/>
      <c r="I79" s="1"/>
      <c r="J79" s="1"/>
      <c r="K79" s="1"/>
      <c r="L79" s="1"/>
      <c r="M79" s="1"/>
      <c r="N79" s="1"/>
      <c r="O79" s="1"/>
      <c r="P79" s="1"/>
    </row>
    <row r="80" spans="2:16" x14ac:dyDescent="0.25">
      <c r="B80" s="2" t="s">
        <v>23</v>
      </c>
      <c r="C80" s="1"/>
      <c r="D80" s="1" t="s">
        <v>49</v>
      </c>
      <c r="E80" s="1"/>
      <c r="F80" s="1"/>
      <c r="G80" s="1"/>
      <c r="H80" s="1"/>
      <c r="I80" s="1"/>
      <c r="J80" s="1"/>
      <c r="K80" s="1"/>
      <c r="L80" s="1"/>
      <c r="M80" s="1"/>
      <c r="N80" s="1"/>
      <c r="O80" s="1"/>
      <c r="P80" s="1"/>
    </row>
    <row r="81" spans="2:16" x14ac:dyDescent="0.25">
      <c r="B81" s="2" t="s">
        <v>25</v>
      </c>
      <c r="C81" s="1"/>
      <c r="D81" s="1" t="s">
        <v>26</v>
      </c>
      <c r="E81" s="1"/>
      <c r="F81" s="1"/>
      <c r="G81" s="1"/>
      <c r="H81" s="1"/>
      <c r="I81" s="1"/>
      <c r="J81" s="1"/>
      <c r="K81" s="1"/>
      <c r="L81" s="1"/>
      <c r="M81" s="1"/>
      <c r="N81" s="1"/>
      <c r="O81" s="1"/>
      <c r="P81" s="1"/>
    </row>
    <row r="82" spans="2:16" x14ac:dyDescent="0.25">
      <c r="B82" s="2" t="s">
        <v>27</v>
      </c>
      <c r="C82" s="1"/>
      <c r="D82" s="1" t="s">
        <v>1269</v>
      </c>
      <c r="E82" s="1"/>
      <c r="F82" s="1"/>
      <c r="G82" s="1"/>
      <c r="H82" s="1"/>
      <c r="I82" s="1"/>
      <c r="J82" s="1"/>
      <c r="K82" s="1"/>
      <c r="L82" s="1"/>
      <c r="M82" s="1"/>
      <c r="N82" s="1"/>
      <c r="O82" s="1"/>
      <c r="P82" s="1"/>
    </row>
    <row r="83" spans="2:16" x14ac:dyDescent="0.25">
      <c r="B83" s="2" t="s">
        <v>29</v>
      </c>
      <c r="C83" s="1"/>
      <c r="D83" s="1"/>
      <c r="E83" s="1"/>
      <c r="F83" s="1"/>
      <c r="G83" s="1"/>
      <c r="H83" s="1"/>
      <c r="I83" s="1"/>
      <c r="J83" s="1"/>
      <c r="K83" s="1"/>
      <c r="L83" s="1"/>
      <c r="M83" s="1"/>
      <c r="N83" s="1"/>
      <c r="O83" s="1"/>
      <c r="P83" s="1"/>
    </row>
    <row r="84" spans="2:16" x14ac:dyDescent="0.25">
      <c r="B84" s="2" t="s">
        <v>30</v>
      </c>
      <c r="C84" s="1"/>
      <c r="D84" s="1" t="s">
        <v>50</v>
      </c>
      <c r="E84" s="1"/>
      <c r="F84" s="1"/>
      <c r="G84" s="1"/>
      <c r="H84" s="1"/>
      <c r="I84" s="1"/>
      <c r="J84" s="1"/>
      <c r="K84" s="1"/>
      <c r="L84" s="1"/>
      <c r="M84" s="1"/>
      <c r="N84" s="1"/>
      <c r="O84" s="1"/>
      <c r="P84" s="1"/>
    </row>
    <row r="85" spans="2:16" x14ac:dyDescent="0.25">
      <c r="B85" s="2" t="s">
        <v>32</v>
      </c>
      <c r="C85" s="1"/>
      <c r="D85" s="1" t="s">
        <v>637</v>
      </c>
      <c r="E85" s="1"/>
      <c r="F85" s="1"/>
      <c r="G85" s="1"/>
      <c r="H85" s="1"/>
      <c r="I85" s="1"/>
      <c r="J85" s="1"/>
      <c r="K85" s="1"/>
      <c r="L85" s="1"/>
      <c r="M85" s="1"/>
      <c r="N85" s="1"/>
      <c r="O85" s="1"/>
      <c r="P85" s="1"/>
    </row>
    <row r="86" spans="2:16" x14ac:dyDescent="0.25">
      <c r="B86" s="2" t="s">
        <v>34</v>
      </c>
      <c r="C86" s="1"/>
      <c r="D86" s="1" t="s">
        <v>147</v>
      </c>
      <c r="E86" s="1"/>
      <c r="F86" s="1"/>
      <c r="G86" s="1"/>
      <c r="H86" s="1"/>
      <c r="I86" s="1"/>
      <c r="J86" s="1"/>
      <c r="K86" s="1"/>
      <c r="L86" s="1"/>
      <c r="M86" s="1"/>
      <c r="N86" s="1"/>
      <c r="O86" s="1"/>
      <c r="P86" s="1"/>
    </row>
    <row r="88" spans="2:16" x14ac:dyDescent="0.25">
      <c r="B88" s="2" t="s">
        <v>5</v>
      </c>
      <c r="C88" s="1"/>
      <c r="D88" s="1" t="s">
        <v>638</v>
      </c>
      <c r="E88" s="1"/>
      <c r="F88" s="1"/>
      <c r="G88" s="1"/>
      <c r="H88" s="1"/>
      <c r="I88" s="1"/>
      <c r="J88" s="1"/>
      <c r="K88" s="1"/>
      <c r="L88" s="1"/>
      <c r="M88" s="1"/>
      <c r="N88" s="1"/>
      <c r="O88" s="1"/>
      <c r="P88" s="1"/>
    </row>
    <row r="89" spans="2:16" x14ac:dyDescent="0.25">
      <c r="B89" s="2" t="s">
        <v>7</v>
      </c>
      <c r="C89" s="1"/>
      <c r="D89" s="1" t="s">
        <v>149</v>
      </c>
      <c r="E89" s="1"/>
      <c r="F89" s="1"/>
      <c r="G89" s="1"/>
      <c r="H89" s="1"/>
      <c r="I89" s="1"/>
      <c r="J89" s="1"/>
      <c r="K89" s="1"/>
      <c r="L89" s="1"/>
      <c r="M89" s="1"/>
      <c r="N89" s="1"/>
      <c r="O89" s="1"/>
      <c r="P89" s="1"/>
    </row>
    <row r="90" spans="2:16" x14ac:dyDescent="0.25">
      <c r="B90" s="2" t="s">
        <v>9</v>
      </c>
      <c r="C90" s="1"/>
      <c r="D90" s="1" t="s">
        <v>639</v>
      </c>
      <c r="E90" s="1"/>
      <c r="F90" s="1"/>
      <c r="G90" s="1"/>
      <c r="H90" s="1"/>
      <c r="I90" s="1"/>
      <c r="J90" s="1"/>
      <c r="K90" s="1"/>
      <c r="L90" s="1"/>
      <c r="M90" s="1"/>
      <c r="N90" s="1"/>
      <c r="O90" s="1"/>
      <c r="P90" s="1"/>
    </row>
    <row r="91" spans="2:16" x14ac:dyDescent="0.25">
      <c r="B91" s="2" t="s">
        <v>11</v>
      </c>
      <c r="C91" s="1"/>
      <c r="D91" s="1" t="s">
        <v>640</v>
      </c>
      <c r="E91" s="1"/>
      <c r="F91" s="1"/>
      <c r="G91" s="1"/>
      <c r="H91" s="1"/>
      <c r="I91" s="1"/>
      <c r="J91" s="1"/>
      <c r="K91" s="1"/>
      <c r="L91" s="1"/>
      <c r="M91" s="1"/>
      <c r="N91" s="1"/>
      <c r="O91" s="1"/>
      <c r="P91" s="1"/>
    </row>
    <row r="92" spans="2:16" x14ac:dyDescent="0.25">
      <c r="B92" s="2" t="s">
        <v>13</v>
      </c>
      <c r="C92" s="1"/>
      <c r="D92" s="1" t="s">
        <v>641</v>
      </c>
      <c r="E92" s="1"/>
      <c r="F92" s="1"/>
      <c r="G92" s="1"/>
      <c r="H92" s="1"/>
      <c r="I92" s="1"/>
      <c r="J92" s="1"/>
      <c r="K92" s="1"/>
      <c r="L92" s="1"/>
      <c r="M92" s="1"/>
      <c r="N92" s="1"/>
      <c r="O92" s="1"/>
      <c r="P92" s="1"/>
    </row>
    <row r="93" spans="2:16" x14ac:dyDescent="0.25">
      <c r="B93" s="2" t="s">
        <v>15</v>
      </c>
      <c r="C93" s="1"/>
      <c r="D93" s="1"/>
      <c r="E93" s="1"/>
      <c r="F93" s="1"/>
      <c r="G93" s="1"/>
      <c r="H93" s="1"/>
      <c r="I93" s="1"/>
      <c r="J93" s="1"/>
      <c r="K93" s="1"/>
      <c r="L93" s="1"/>
      <c r="M93" s="1"/>
      <c r="N93" s="1"/>
      <c r="O93" s="1"/>
      <c r="P93" s="1"/>
    </row>
    <row r="94" spans="2:16" x14ac:dyDescent="0.25">
      <c r="B94" s="2" t="s">
        <v>16</v>
      </c>
      <c r="C94" s="1"/>
      <c r="D94" s="1"/>
      <c r="E94" s="1"/>
      <c r="F94" s="1"/>
      <c r="G94" s="1"/>
      <c r="H94" s="1"/>
      <c r="I94" s="1"/>
      <c r="J94" s="1"/>
      <c r="K94" s="1"/>
      <c r="L94" s="1"/>
      <c r="M94" s="1"/>
      <c r="N94" s="1"/>
      <c r="O94" s="1"/>
      <c r="P94" s="1"/>
    </row>
    <row r="95" spans="2:16" x14ac:dyDescent="0.25">
      <c r="B95" s="2" t="s">
        <v>17</v>
      </c>
      <c r="C95" s="1"/>
      <c r="D95" s="1"/>
      <c r="E95" s="1"/>
      <c r="F95" s="1"/>
      <c r="G95" s="1"/>
      <c r="H95" s="1"/>
      <c r="I95" s="1"/>
      <c r="J95" s="1"/>
      <c r="K95" s="1"/>
      <c r="L95" s="1"/>
      <c r="M95" s="1"/>
      <c r="N95" s="1"/>
      <c r="O95" s="1"/>
      <c r="P95" s="1"/>
    </row>
    <row r="96" spans="2:16" x14ac:dyDescent="0.25">
      <c r="B96" s="2" t="s">
        <v>18</v>
      </c>
      <c r="C96" s="1"/>
      <c r="D96" s="1" t="s">
        <v>642</v>
      </c>
      <c r="E96" s="1"/>
      <c r="F96" s="1"/>
      <c r="G96" s="1"/>
      <c r="H96" s="1"/>
      <c r="I96" s="1"/>
      <c r="J96" s="1"/>
      <c r="K96" s="1"/>
      <c r="L96" s="1"/>
      <c r="M96" s="1"/>
      <c r="N96" s="1"/>
      <c r="O96" s="1"/>
      <c r="P96" s="1"/>
    </row>
    <row r="97" spans="2:16" x14ac:dyDescent="0.25">
      <c r="B97" s="2" t="s">
        <v>20</v>
      </c>
      <c r="C97" s="1"/>
      <c r="D97" s="1">
        <v>181</v>
      </c>
      <c r="E97" s="1"/>
      <c r="F97" s="1"/>
      <c r="G97" s="1"/>
      <c r="H97" s="1"/>
      <c r="I97" s="1"/>
      <c r="J97" s="1"/>
      <c r="K97" s="1"/>
      <c r="L97" s="1"/>
      <c r="M97" s="1"/>
      <c r="N97" s="1"/>
      <c r="O97" s="1"/>
      <c r="P97" s="1"/>
    </row>
    <row r="98" spans="2:16" x14ac:dyDescent="0.25">
      <c r="B98" s="2" t="s">
        <v>21</v>
      </c>
      <c r="C98" s="1"/>
      <c r="D98" s="1">
        <v>30</v>
      </c>
      <c r="E98" s="1"/>
      <c r="F98" s="1"/>
      <c r="G98" s="1"/>
      <c r="H98" s="1"/>
      <c r="I98" s="1"/>
      <c r="J98" s="1"/>
      <c r="K98" s="1"/>
      <c r="L98" s="1"/>
      <c r="M98" s="1"/>
      <c r="N98" s="1"/>
      <c r="O98" s="1"/>
      <c r="P98" s="1"/>
    </row>
    <row r="99" spans="2:16" x14ac:dyDescent="0.25">
      <c r="B99" s="2" t="s">
        <v>22</v>
      </c>
      <c r="C99" s="1"/>
      <c r="D99" s="1">
        <v>150</v>
      </c>
      <c r="E99" s="1"/>
      <c r="F99" s="1"/>
      <c r="G99" s="1"/>
      <c r="H99" s="1"/>
      <c r="I99" s="1"/>
      <c r="J99" s="1"/>
      <c r="K99" s="1"/>
      <c r="L99" s="1"/>
      <c r="M99" s="1"/>
      <c r="N99" s="1"/>
      <c r="O99" s="1"/>
      <c r="P99" s="1"/>
    </row>
    <row r="100" spans="2:16" x14ac:dyDescent="0.25">
      <c r="B100" s="2" t="s">
        <v>23</v>
      </c>
      <c r="C100" s="1"/>
      <c r="D100" s="1" t="s">
        <v>24</v>
      </c>
      <c r="E100" s="1"/>
      <c r="F100" s="1"/>
      <c r="G100" s="1"/>
      <c r="H100" s="1"/>
      <c r="I100" s="1"/>
      <c r="J100" s="1"/>
      <c r="K100" s="1"/>
      <c r="L100" s="1"/>
      <c r="M100" s="1"/>
      <c r="N100" s="1"/>
      <c r="O100" s="1"/>
      <c r="P100" s="1"/>
    </row>
    <row r="101" spans="2:16" x14ac:dyDescent="0.25">
      <c r="B101" s="2" t="s">
        <v>25</v>
      </c>
      <c r="C101" s="1"/>
      <c r="D101" s="1" t="s">
        <v>26</v>
      </c>
      <c r="E101" s="1"/>
      <c r="F101" s="1"/>
      <c r="G101" s="1"/>
      <c r="H101" s="1"/>
      <c r="I101" s="1"/>
      <c r="J101" s="1"/>
      <c r="K101" s="1"/>
      <c r="L101" s="1"/>
      <c r="M101" s="1"/>
      <c r="N101" s="1"/>
      <c r="O101" s="1"/>
      <c r="P101" s="1"/>
    </row>
    <row r="102" spans="2:16" x14ac:dyDescent="0.25">
      <c r="B102" s="2" t="s">
        <v>27</v>
      </c>
      <c r="C102" s="1"/>
      <c r="D102" s="1" t="s">
        <v>1269</v>
      </c>
      <c r="E102" s="1"/>
      <c r="F102" s="1"/>
      <c r="G102" s="1"/>
      <c r="H102" s="1"/>
      <c r="I102" s="1"/>
      <c r="J102" s="1"/>
      <c r="K102" s="1"/>
      <c r="L102" s="1"/>
      <c r="M102" s="1"/>
      <c r="N102" s="1"/>
      <c r="O102" s="1"/>
      <c r="P102" s="1"/>
    </row>
    <row r="103" spans="2:16" x14ac:dyDescent="0.25">
      <c r="B103" s="2" t="s">
        <v>29</v>
      </c>
      <c r="C103" s="1"/>
      <c r="D103" s="1"/>
      <c r="E103" s="1"/>
      <c r="F103" s="1"/>
      <c r="G103" s="1"/>
      <c r="H103" s="1"/>
      <c r="I103" s="1"/>
      <c r="J103" s="1"/>
      <c r="K103" s="1"/>
      <c r="L103" s="1"/>
      <c r="M103" s="1"/>
      <c r="N103" s="1"/>
      <c r="O103" s="1"/>
      <c r="P103" s="1"/>
    </row>
    <row r="104" spans="2:16" x14ac:dyDescent="0.25">
      <c r="B104" s="2" t="s">
        <v>30</v>
      </c>
      <c r="C104" s="1"/>
      <c r="D104" s="1" t="s">
        <v>50</v>
      </c>
      <c r="E104" s="1"/>
      <c r="F104" s="1"/>
      <c r="G104" s="1"/>
      <c r="H104" s="1"/>
      <c r="I104" s="1"/>
      <c r="J104" s="1"/>
      <c r="K104" s="1"/>
      <c r="L104" s="1"/>
      <c r="M104" s="1"/>
      <c r="N104" s="1"/>
      <c r="O104" s="1"/>
      <c r="P104" s="1"/>
    </row>
    <row r="105" spans="2:16" x14ac:dyDescent="0.25">
      <c r="B105" s="2" t="s">
        <v>32</v>
      </c>
      <c r="C105" s="1"/>
      <c r="D105" s="1" t="s">
        <v>643</v>
      </c>
      <c r="E105" s="1"/>
      <c r="F105" s="1"/>
      <c r="G105" s="1"/>
      <c r="H105" s="1"/>
      <c r="I105" s="1"/>
      <c r="J105" s="1"/>
      <c r="K105" s="1"/>
      <c r="L105" s="1"/>
      <c r="M105" s="1"/>
      <c r="N105" s="1"/>
      <c r="O105" s="1"/>
      <c r="P105" s="1"/>
    </row>
    <row r="106" spans="2:16" x14ac:dyDescent="0.25">
      <c r="B106" s="2" t="s">
        <v>34</v>
      </c>
      <c r="C106" s="1"/>
      <c r="D106" s="1" t="s">
        <v>147</v>
      </c>
      <c r="E106" s="1"/>
      <c r="F106" s="1"/>
      <c r="G106" s="1"/>
      <c r="H106" s="1"/>
      <c r="I106" s="1"/>
      <c r="J106" s="1"/>
      <c r="K106" s="1"/>
      <c r="L106" s="1"/>
      <c r="M106" s="1"/>
      <c r="N106" s="1"/>
      <c r="O106" s="1"/>
      <c r="P106" s="1"/>
    </row>
    <row r="108" spans="2:16" x14ac:dyDescent="0.25">
      <c r="B108" s="2" t="s">
        <v>5</v>
      </c>
      <c r="C108" s="1"/>
      <c r="D108" s="1" t="s">
        <v>644</v>
      </c>
      <c r="E108" s="1"/>
      <c r="F108" s="1"/>
      <c r="G108" s="1"/>
      <c r="H108" s="1"/>
      <c r="I108" s="1"/>
      <c r="J108" s="1"/>
      <c r="K108" s="1"/>
      <c r="L108" s="1"/>
      <c r="M108" s="1"/>
      <c r="N108" s="1"/>
      <c r="O108" s="1"/>
      <c r="P108" s="1"/>
    </row>
    <row r="109" spans="2:16" x14ac:dyDescent="0.25">
      <c r="B109" s="2" t="s">
        <v>7</v>
      </c>
      <c r="C109" s="1"/>
      <c r="D109" s="1" t="s">
        <v>149</v>
      </c>
      <c r="E109" s="1"/>
      <c r="F109" s="1"/>
      <c r="G109" s="1"/>
      <c r="H109" s="1"/>
      <c r="I109" s="1"/>
      <c r="J109" s="1"/>
      <c r="K109" s="1"/>
      <c r="L109" s="1"/>
      <c r="M109" s="1"/>
      <c r="N109" s="1"/>
      <c r="O109" s="1"/>
      <c r="P109" s="1"/>
    </row>
    <row r="110" spans="2:16" x14ac:dyDescent="0.25">
      <c r="B110" s="2" t="s">
        <v>9</v>
      </c>
      <c r="C110" s="1"/>
      <c r="D110" s="1" t="s">
        <v>645</v>
      </c>
      <c r="E110" s="1"/>
      <c r="F110" s="1"/>
      <c r="G110" s="1"/>
      <c r="H110" s="1"/>
      <c r="I110" s="1"/>
      <c r="J110" s="1"/>
      <c r="K110" s="1"/>
      <c r="L110" s="1"/>
      <c r="M110" s="1"/>
      <c r="N110" s="1"/>
      <c r="O110" s="1"/>
      <c r="P110" s="1"/>
    </row>
    <row r="111" spans="2:16" x14ac:dyDescent="0.25">
      <c r="B111" s="2" t="s">
        <v>11</v>
      </c>
      <c r="C111" s="1"/>
      <c r="D111" s="1" t="s">
        <v>646</v>
      </c>
      <c r="E111" s="1"/>
      <c r="F111" s="1"/>
      <c r="G111" s="1"/>
      <c r="H111" s="1"/>
      <c r="I111" s="1"/>
      <c r="J111" s="1"/>
      <c r="K111" s="1"/>
      <c r="L111" s="1"/>
      <c r="M111" s="1"/>
      <c r="N111" s="1"/>
      <c r="O111" s="1"/>
      <c r="P111" s="1"/>
    </row>
    <row r="112" spans="2:16" x14ac:dyDescent="0.25">
      <c r="B112" s="2" t="s">
        <v>13</v>
      </c>
      <c r="C112" s="1"/>
      <c r="D112" s="1" t="s">
        <v>647</v>
      </c>
      <c r="E112" s="1"/>
      <c r="F112" s="1"/>
      <c r="G112" s="1"/>
      <c r="H112" s="1"/>
      <c r="I112" s="1"/>
      <c r="J112" s="1"/>
      <c r="K112" s="1"/>
      <c r="L112" s="1"/>
      <c r="M112" s="1"/>
      <c r="N112" s="1"/>
      <c r="O112" s="1"/>
      <c r="P112" s="1"/>
    </row>
    <row r="113" spans="2:16" x14ac:dyDescent="0.25">
      <c r="B113" s="2" t="s">
        <v>15</v>
      </c>
      <c r="C113" s="1"/>
      <c r="D113" s="1"/>
      <c r="E113" s="1"/>
      <c r="F113" s="1"/>
      <c r="G113" s="1"/>
      <c r="H113" s="1"/>
      <c r="I113" s="1"/>
      <c r="J113" s="1"/>
      <c r="K113" s="1"/>
      <c r="L113" s="1"/>
      <c r="M113" s="1"/>
      <c r="N113" s="1"/>
      <c r="O113" s="1"/>
      <c r="P113" s="1"/>
    </row>
    <row r="114" spans="2:16" x14ac:dyDescent="0.25">
      <c r="B114" s="2" t="s">
        <v>16</v>
      </c>
      <c r="C114" s="1"/>
      <c r="D114" s="1"/>
      <c r="E114" s="1"/>
      <c r="F114" s="1"/>
      <c r="G114" s="1"/>
      <c r="H114" s="1"/>
      <c r="I114" s="1"/>
      <c r="J114" s="1"/>
      <c r="K114" s="1"/>
      <c r="L114" s="1"/>
      <c r="M114" s="1"/>
      <c r="N114" s="1"/>
      <c r="O114" s="1"/>
      <c r="P114" s="1"/>
    </row>
    <row r="115" spans="2:16" x14ac:dyDescent="0.25">
      <c r="B115" s="2" t="s">
        <v>17</v>
      </c>
      <c r="C115" s="1"/>
      <c r="D115" s="1"/>
      <c r="E115" s="1"/>
      <c r="F115" s="1"/>
      <c r="G115" s="1"/>
      <c r="H115" s="1"/>
      <c r="I115" s="1"/>
      <c r="J115" s="1"/>
      <c r="K115" s="1"/>
      <c r="L115" s="1"/>
      <c r="M115" s="1"/>
      <c r="N115" s="1"/>
      <c r="O115" s="1"/>
      <c r="P115" s="1"/>
    </row>
    <row r="116" spans="2:16" x14ac:dyDescent="0.25">
      <c r="B116" s="2" t="s">
        <v>18</v>
      </c>
      <c r="C116" s="1"/>
      <c r="D116" s="1" t="s">
        <v>648</v>
      </c>
      <c r="E116" s="1"/>
      <c r="F116" s="1"/>
      <c r="G116" s="1"/>
      <c r="H116" s="1"/>
      <c r="I116" s="1"/>
      <c r="J116" s="1"/>
      <c r="K116" s="1"/>
      <c r="L116" s="1"/>
      <c r="M116" s="1"/>
      <c r="N116" s="1"/>
      <c r="O116" s="1"/>
      <c r="P116" s="1"/>
    </row>
    <row r="117" spans="2:16" x14ac:dyDescent="0.25">
      <c r="B117" s="2" t="s">
        <v>20</v>
      </c>
      <c r="C117" s="1"/>
      <c r="D117" s="1">
        <v>4</v>
      </c>
      <c r="E117" s="1"/>
      <c r="F117" s="1"/>
      <c r="G117" s="1"/>
      <c r="H117" s="1"/>
      <c r="I117" s="1"/>
      <c r="J117" s="1"/>
      <c r="K117" s="1"/>
      <c r="L117" s="1"/>
      <c r="M117" s="1"/>
      <c r="N117" s="1"/>
      <c r="O117" s="1"/>
      <c r="P117" s="1"/>
    </row>
    <row r="118" spans="2:16" x14ac:dyDescent="0.25">
      <c r="B118" s="2" t="s">
        <v>21</v>
      </c>
      <c r="C118" s="1"/>
      <c r="D118" s="1">
        <v>1</v>
      </c>
      <c r="E118" s="1"/>
      <c r="F118" s="1"/>
      <c r="G118" s="1"/>
      <c r="H118" s="1"/>
      <c r="I118" s="1"/>
      <c r="J118" s="1"/>
      <c r="K118" s="1"/>
      <c r="L118" s="1"/>
      <c r="M118" s="1"/>
      <c r="N118" s="1"/>
      <c r="O118" s="1"/>
      <c r="P118" s="1"/>
    </row>
    <row r="119" spans="2:16" x14ac:dyDescent="0.25">
      <c r="B119" s="2" t="s">
        <v>22</v>
      </c>
      <c r="C119" s="1"/>
      <c r="D119" s="1">
        <v>6</v>
      </c>
      <c r="E119" s="1"/>
      <c r="F119" s="1"/>
      <c r="G119" s="1"/>
      <c r="H119" s="1"/>
      <c r="I119" s="1"/>
      <c r="J119" s="1"/>
      <c r="K119" s="1"/>
      <c r="L119" s="1"/>
      <c r="M119" s="1"/>
      <c r="N119" s="1"/>
      <c r="O119" s="1"/>
      <c r="P119" s="1"/>
    </row>
    <row r="120" spans="2:16" x14ac:dyDescent="0.25">
      <c r="B120" s="2" t="s">
        <v>23</v>
      </c>
      <c r="C120" s="1"/>
      <c r="D120" s="1" t="s">
        <v>24</v>
      </c>
      <c r="E120" s="1"/>
      <c r="F120" s="1"/>
      <c r="G120" s="1"/>
      <c r="H120" s="1"/>
      <c r="I120" s="1"/>
      <c r="J120" s="1"/>
      <c r="K120" s="1"/>
      <c r="L120" s="1"/>
      <c r="M120" s="1"/>
      <c r="N120" s="1"/>
      <c r="O120" s="1"/>
      <c r="P120" s="1"/>
    </row>
    <row r="121" spans="2:16" x14ac:dyDescent="0.25">
      <c r="B121" s="2" t="s">
        <v>25</v>
      </c>
      <c r="C121" s="1"/>
      <c r="D121" s="1" t="s">
        <v>26</v>
      </c>
      <c r="E121" s="1"/>
      <c r="F121" s="1"/>
      <c r="G121" s="1"/>
      <c r="H121" s="1"/>
      <c r="I121" s="1"/>
      <c r="J121" s="1"/>
      <c r="K121" s="1"/>
      <c r="L121" s="1"/>
      <c r="M121" s="1"/>
      <c r="N121" s="1"/>
      <c r="O121" s="1"/>
      <c r="P121" s="1"/>
    </row>
    <row r="122" spans="2:16" x14ac:dyDescent="0.25">
      <c r="B122" s="2" t="s">
        <v>27</v>
      </c>
      <c r="C122" s="1"/>
      <c r="D122" s="1" t="s">
        <v>1269</v>
      </c>
      <c r="E122" s="1"/>
      <c r="F122" s="1"/>
      <c r="G122" s="1"/>
      <c r="H122" s="1"/>
      <c r="I122" s="1"/>
      <c r="J122" s="1"/>
      <c r="K122" s="1"/>
      <c r="L122" s="1"/>
      <c r="M122" s="1"/>
      <c r="N122" s="1"/>
      <c r="O122" s="1"/>
      <c r="P122" s="1"/>
    </row>
    <row r="123" spans="2:16" x14ac:dyDescent="0.25">
      <c r="B123" s="2" t="s">
        <v>29</v>
      </c>
      <c r="C123" s="1"/>
      <c r="D123" s="1"/>
      <c r="E123" s="1"/>
      <c r="F123" s="1"/>
      <c r="G123" s="1"/>
      <c r="H123" s="1"/>
      <c r="I123" s="1"/>
      <c r="J123" s="1"/>
      <c r="K123" s="1"/>
      <c r="L123" s="1"/>
      <c r="M123" s="1"/>
      <c r="N123" s="1"/>
      <c r="O123" s="1"/>
      <c r="P123" s="1"/>
    </row>
    <row r="124" spans="2:16" x14ac:dyDescent="0.25">
      <c r="B124" s="2" t="s">
        <v>30</v>
      </c>
      <c r="C124" s="1"/>
      <c r="D124" s="1" t="s">
        <v>50</v>
      </c>
      <c r="E124" s="1"/>
      <c r="F124" s="1"/>
      <c r="G124" s="1"/>
      <c r="H124" s="1"/>
      <c r="I124" s="1"/>
      <c r="J124" s="1"/>
      <c r="K124" s="1"/>
      <c r="L124" s="1"/>
      <c r="M124" s="1"/>
      <c r="N124" s="1"/>
      <c r="O124" s="1"/>
      <c r="P124" s="1"/>
    </row>
    <row r="125" spans="2:16" x14ac:dyDescent="0.25">
      <c r="B125" s="2" t="s">
        <v>32</v>
      </c>
      <c r="C125" s="1"/>
      <c r="D125" s="1" t="s">
        <v>643</v>
      </c>
      <c r="E125" s="1"/>
      <c r="F125" s="1"/>
      <c r="G125" s="1"/>
      <c r="H125" s="1"/>
      <c r="I125" s="1"/>
      <c r="J125" s="1"/>
      <c r="K125" s="1"/>
      <c r="L125" s="1"/>
      <c r="M125" s="1"/>
      <c r="N125" s="1"/>
      <c r="O125" s="1"/>
      <c r="P125" s="1"/>
    </row>
    <row r="126" spans="2:16" x14ac:dyDescent="0.25">
      <c r="B126" s="2" t="s">
        <v>34</v>
      </c>
      <c r="C126" s="1"/>
      <c r="D126" s="1" t="s">
        <v>147</v>
      </c>
      <c r="E126" s="1"/>
      <c r="F126" s="1"/>
      <c r="G126" s="1"/>
      <c r="H126" s="1"/>
      <c r="I126" s="1"/>
      <c r="J126" s="1"/>
      <c r="K126" s="1"/>
      <c r="L126" s="1"/>
      <c r="M126" s="1"/>
      <c r="N126" s="1"/>
      <c r="O126" s="1"/>
      <c r="P126" s="1"/>
    </row>
    <row r="128" spans="2:16" x14ac:dyDescent="0.25">
      <c r="B128" s="2" t="s">
        <v>5</v>
      </c>
      <c r="C128" s="1"/>
      <c r="D128" s="1" t="s">
        <v>649</v>
      </c>
      <c r="E128" s="1"/>
      <c r="F128" s="1"/>
      <c r="G128" s="1"/>
      <c r="H128" s="1"/>
      <c r="I128" s="1"/>
      <c r="J128" s="1"/>
      <c r="K128" s="1"/>
      <c r="L128" s="1"/>
      <c r="M128" s="1"/>
      <c r="N128" s="1"/>
      <c r="O128" s="1"/>
      <c r="P128" s="1"/>
    </row>
    <row r="129" spans="2:16" x14ac:dyDescent="0.25">
      <c r="B129" s="2" t="s">
        <v>7</v>
      </c>
      <c r="C129" s="1"/>
      <c r="D129" s="1" t="s">
        <v>149</v>
      </c>
      <c r="E129" s="1"/>
      <c r="F129" s="1"/>
      <c r="G129" s="1"/>
      <c r="H129" s="1"/>
      <c r="I129" s="1"/>
      <c r="J129" s="1"/>
      <c r="K129" s="1"/>
      <c r="L129" s="1"/>
      <c r="M129" s="1"/>
      <c r="N129" s="1"/>
      <c r="O129" s="1"/>
      <c r="P129" s="1"/>
    </row>
    <row r="130" spans="2:16" x14ac:dyDescent="0.25">
      <c r="B130" s="2" t="s">
        <v>9</v>
      </c>
      <c r="C130" s="1"/>
      <c r="D130" s="1" t="s">
        <v>650</v>
      </c>
      <c r="E130" s="1"/>
      <c r="F130" s="1"/>
      <c r="G130" s="1"/>
      <c r="H130" s="1"/>
      <c r="I130" s="1"/>
      <c r="J130" s="1"/>
      <c r="K130" s="1"/>
      <c r="L130" s="1"/>
      <c r="M130" s="1"/>
      <c r="N130" s="1"/>
      <c r="O130" s="1"/>
      <c r="P130" s="1"/>
    </row>
    <row r="131" spans="2:16" x14ac:dyDescent="0.25">
      <c r="B131" s="2" t="s">
        <v>11</v>
      </c>
      <c r="C131" s="1"/>
      <c r="D131" s="1" t="s">
        <v>651</v>
      </c>
      <c r="E131" s="1"/>
      <c r="F131" s="1"/>
      <c r="G131" s="1"/>
      <c r="H131" s="1"/>
      <c r="I131" s="1"/>
      <c r="J131" s="1"/>
      <c r="K131" s="1"/>
      <c r="L131" s="1"/>
      <c r="M131" s="1"/>
      <c r="N131" s="1"/>
      <c r="O131" s="1"/>
      <c r="P131" s="1"/>
    </row>
    <row r="132" spans="2:16" x14ac:dyDescent="0.25">
      <c r="B132" s="2" t="s">
        <v>13</v>
      </c>
      <c r="C132" s="1"/>
      <c r="D132" s="1" t="s">
        <v>652</v>
      </c>
      <c r="E132" s="1"/>
      <c r="F132" s="1"/>
      <c r="G132" s="1"/>
      <c r="H132" s="1"/>
      <c r="I132" s="1"/>
      <c r="J132" s="1"/>
      <c r="K132" s="1"/>
      <c r="L132" s="1"/>
      <c r="M132" s="1"/>
      <c r="N132" s="1"/>
      <c r="O132" s="1"/>
      <c r="P132" s="1"/>
    </row>
    <row r="133" spans="2:16" x14ac:dyDescent="0.25">
      <c r="B133" s="2" t="s">
        <v>15</v>
      </c>
      <c r="C133" s="1"/>
      <c r="D133" s="1"/>
      <c r="E133" s="1"/>
      <c r="F133" s="1"/>
      <c r="G133" s="1"/>
      <c r="H133" s="1"/>
      <c r="I133" s="1"/>
      <c r="J133" s="1"/>
      <c r="K133" s="1"/>
      <c r="L133" s="1"/>
      <c r="M133" s="1"/>
      <c r="N133" s="1"/>
      <c r="O133" s="1"/>
      <c r="P133" s="1"/>
    </row>
    <row r="134" spans="2:16" x14ac:dyDescent="0.25">
      <c r="B134" s="2" t="s">
        <v>16</v>
      </c>
      <c r="C134" s="1"/>
      <c r="D134" s="1"/>
      <c r="E134" s="1"/>
      <c r="F134" s="1"/>
      <c r="G134" s="1"/>
      <c r="H134" s="1"/>
      <c r="I134" s="1"/>
      <c r="J134" s="1"/>
      <c r="K134" s="1"/>
      <c r="L134" s="1"/>
      <c r="M134" s="1"/>
      <c r="N134" s="1"/>
      <c r="O134" s="1"/>
      <c r="P134" s="1"/>
    </row>
    <row r="135" spans="2:16" x14ac:dyDescent="0.25">
      <c r="B135" s="2" t="s">
        <v>17</v>
      </c>
      <c r="C135" s="1"/>
      <c r="D135" s="1"/>
      <c r="E135" s="1"/>
      <c r="F135" s="1"/>
      <c r="G135" s="1"/>
      <c r="H135" s="1"/>
      <c r="I135" s="1"/>
      <c r="J135" s="1"/>
      <c r="K135" s="1"/>
      <c r="L135" s="1"/>
      <c r="M135" s="1"/>
      <c r="N135" s="1"/>
      <c r="O135" s="1"/>
      <c r="P135" s="1"/>
    </row>
    <row r="136" spans="2:16" x14ac:dyDescent="0.25">
      <c r="B136" s="2" t="s">
        <v>18</v>
      </c>
      <c r="C136" s="1"/>
      <c r="D136" s="1" t="s">
        <v>653</v>
      </c>
      <c r="E136" s="1"/>
      <c r="F136" s="1"/>
      <c r="G136" s="1"/>
      <c r="H136" s="1"/>
      <c r="I136" s="1"/>
      <c r="J136" s="1"/>
      <c r="K136" s="1"/>
      <c r="L136" s="1"/>
      <c r="M136" s="1"/>
      <c r="N136" s="1"/>
      <c r="O136" s="1"/>
      <c r="P136" s="1"/>
    </row>
    <row r="137" spans="2:16" x14ac:dyDescent="0.25">
      <c r="B137" s="2" t="s">
        <v>20</v>
      </c>
      <c r="C137" s="1"/>
      <c r="D137" s="1">
        <v>3</v>
      </c>
      <c r="E137" s="1"/>
      <c r="F137" s="1"/>
      <c r="G137" s="1"/>
      <c r="H137" s="1"/>
      <c r="I137" s="1"/>
      <c r="J137" s="1"/>
      <c r="K137" s="1"/>
      <c r="L137" s="1"/>
      <c r="M137" s="1"/>
      <c r="N137" s="1"/>
      <c r="O137" s="1"/>
      <c r="P137" s="1"/>
    </row>
    <row r="138" spans="2:16" x14ac:dyDescent="0.25">
      <c r="B138" s="2" t="s">
        <v>21</v>
      </c>
      <c r="C138" s="1"/>
      <c r="D138" s="1">
        <v>1</v>
      </c>
      <c r="E138" s="1"/>
      <c r="F138" s="1"/>
      <c r="G138" s="1"/>
      <c r="H138" s="1"/>
      <c r="I138" s="1"/>
      <c r="J138" s="1"/>
      <c r="K138" s="1"/>
      <c r="L138" s="1"/>
      <c r="M138" s="1"/>
      <c r="N138" s="1"/>
      <c r="O138" s="1"/>
      <c r="P138" s="1"/>
    </row>
    <row r="139" spans="2:16" x14ac:dyDescent="0.25">
      <c r="B139" s="2" t="s">
        <v>22</v>
      </c>
      <c r="C139" s="1"/>
      <c r="D139" s="1">
        <v>5</v>
      </c>
      <c r="E139" s="1"/>
      <c r="F139" s="1"/>
      <c r="G139" s="1"/>
      <c r="H139" s="1"/>
      <c r="I139" s="1"/>
      <c r="J139" s="1"/>
      <c r="K139" s="1"/>
      <c r="L139" s="1"/>
      <c r="M139" s="1"/>
      <c r="N139" s="1"/>
      <c r="O139" s="1"/>
      <c r="P139" s="1"/>
    </row>
    <row r="140" spans="2:16" x14ac:dyDescent="0.25">
      <c r="B140" s="2" t="s">
        <v>23</v>
      </c>
      <c r="C140" s="1"/>
      <c r="D140" s="1" t="s">
        <v>24</v>
      </c>
      <c r="E140" s="1"/>
      <c r="F140" s="1"/>
      <c r="G140" s="1"/>
      <c r="H140" s="1"/>
      <c r="I140" s="1"/>
      <c r="J140" s="1"/>
      <c r="K140" s="1"/>
      <c r="L140" s="1"/>
      <c r="M140" s="1"/>
      <c r="N140" s="1"/>
      <c r="O140" s="1"/>
      <c r="P140" s="1"/>
    </row>
    <row r="141" spans="2:16" x14ac:dyDescent="0.25">
      <c r="B141" s="2" t="s">
        <v>25</v>
      </c>
      <c r="C141" s="1"/>
      <c r="D141" s="1" t="s">
        <v>26</v>
      </c>
      <c r="E141" s="1"/>
      <c r="F141" s="1"/>
      <c r="G141" s="1"/>
      <c r="H141" s="1"/>
      <c r="I141" s="1"/>
      <c r="J141" s="1"/>
      <c r="K141" s="1"/>
      <c r="L141" s="1"/>
      <c r="M141" s="1"/>
      <c r="N141" s="1"/>
      <c r="O141" s="1"/>
      <c r="P141" s="1"/>
    </row>
    <row r="142" spans="2:16" x14ac:dyDescent="0.25">
      <c r="B142" s="2" t="s">
        <v>27</v>
      </c>
      <c r="C142" s="1"/>
      <c r="D142" s="1" t="s">
        <v>1269</v>
      </c>
      <c r="E142" s="1"/>
      <c r="F142" s="1"/>
      <c r="G142" s="1"/>
      <c r="H142" s="1"/>
      <c r="I142" s="1"/>
      <c r="J142" s="1"/>
      <c r="K142" s="1"/>
      <c r="L142" s="1"/>
      <c r="M142" s="1"/>
      <c r="N142" s="1"/>
      <c r="O142" s="1"/>
      <c r="P142" s="1"/>
    </row>
    <row r="143" spans="2:16" x14ac:dyDescent="0.25">
      <c r="B143" s="2" t="s">
        <v>29</v>
      </c>
      <c r="C143" s="1"/>
      <c r="D143" s="1"/>
      <c r="E143" s="1"/>
      <c r="F143" s="1"/>
      <c r="G143" s="1"/>
      <c r="H143" s="1"/>
      <c r="I143" s="1"/>
      <c r="J143" s="1"/>
      <c r="K143" s="1"/>
      <c r="L143" s="1"/>
      <c r="M143" s="1"/>
      <c r="N143" s="1"/>
      <c r="O143" s="1"/>
      <c r="P143" s="1"/>
    </row>
    <row r="144" spans="2:16" x14ac:dyDescent="0.25">
      <c r="B144" s="2" t="s">
        <v>30</v>
      </c>
      <c r="C144" s="1"/>
      <c r="D144" s="1" t="s">
        <v>50</v>
      </c>
      <c r="E144" s="1"/>
      <c r="F144" s="1"/>
      <c r="G144" s="1"/>
      <c r="H144" s="1"/>
      <c r="I144" s="1"/>
      <c r="J144" s="1"/>
      <c r="K144" s="1"/>
      <c r="L144" s="1"/>
      <c r="M144" s="1"/>
      <c r="N144" s="1"/>
      <c r="O144" s="1"/>
      <c r="P144" s="1"/>
    </row>
    <row r="145" spans="2:16" x14ac:dyDescent="0.25">
      <c r="B145" s="2" t="s">
        <v>32</v>
      </c>
      <c r="C145" s="1"/>
      <c r="D145" s="1" t="s">
        <v>654</v>
      </c>
      <c r="E145" s="1"/>
      <c r="F145" s="1"/>
      <c r="G145" s="1"/>
      <c r="H145" s="1"/>
      <c r="I145" s="1"/>
      <c r="J145" s="1"/>
      <c r="K145" s="1"/>
      <c r="L145" s="1"/>
      <c r="M145" s="1"/>
      <c r="N145" s="1"/>
      <c r="O145" s="1"/>
      <c r="P145" s="1"/>
    </row>
    <row r="146" spans="2:16" x14ac:dyDescent="0.25">
      <c r="B146" s="2" t="s">
        <v>34</v>
      </c>
      <c r="C146" s="1"/>
      <c r="D146" s="1" t="s">
        <v>147</v>
      </c>
      <c r="E146" s="1"/>
      <c r="F146" s="1"/>
      <c r="G146" s="1"/>
      <c r="H146" s="1"/>
      <c r="I146" s="1"/>
      <c r="J146" s="1"/>
      <c r="K146" s="1"/>
      <c r="L146" s="1"/>
      <c r="M146" s="1"/>
      <c r="N146" s="1"/>
      <c r="O146" s="1"/>
      <c r="P146" s="1"/>
    </row>
    <row r="148" spans="2:16" x14ac:dyDescent="0.25">
      <c r="B148" s="2" t="s">
        <v>5</v>
      </c>
      <c r="C148" s="1"/>
      <c r="D148" s="1" t="s">
        <v>655</v>
      </c>
      <c r="E148" s="1"/>
      <c r="F148" s="1"/>
      <c r="G148" s="1"/>
      <c r="H148" s="1"/>
      <c r="I148" s="1"/>
      <c r="J148" s="1"/>
      <c r="K148" s="1"/>
      <c r="L148" s="1"/>
      <c r="M148" s="1"/>
      <c r="N148" s="1"/>
      <c r="O148" s="1"/>
      <c r="P148" s="1"/>
    </row>
    <row r="149" spans="2:16" x14ac:dyDescent="0.25">
      <c r="B149" s="2" t="s">
        <v>7</v>
      </c>
      <c r="C149" s="1"/>
      <c r="D149" s="1" t="s">
        <v>149</v>
      </c>
      <c r="E149" s="1"/>
      <c r="F149" s="1"/>
      <c r="G149" s="1"/>
      <c r="H149" s="1"/>
      <c r="I149" s="1"/>
      <c r="J149" s="1"/>
      <c r="K149" s="1"/>
      <c r="L149" s="1"/>
      <c r="M149" s="1"/>
      <c r="N149" s="1"/>
      <c r="O149" s="1"/>
      <c r="P149" s="1"/>
    </row>
    <row r="150" spans="2:16" x14ac:dyDescent="0.25">
      <c r="B150" s="2" t="s">
        <v>9</v>
      </c>
      <c r="C150" s="1"/>
      <c r="D150" s="1" t="s">
        <v>656</v>
      </c>
      <c r="E150" s="1"/>
      <c r="F150" s="1"/>
      <c r="G150" s="1"/>
      <c r="H150" s="1"/>
      <c r="I150" s="1"/>
      <c r="J150" s="1"/>
      <c r="K150" s="1"/>
      <c r="L150" s="1"/>
      <c r="M150" s="1"/>
      <c r="N150" s="1"/>
      <c r="O150" s="1"/>
      <c r="P150" s="1"/>
    </row>
    <row r="151" spans="2:16" x14ac:dyDescent="0.25">
      <c r="B151" s="2" t="s">
        <v>11</v>
      </c>
      <c r="C151" s="1"/>
      <c r="D151" s="1" t="s">
        <v>657</v>
      </c>
      <c r="E151" s="1"/>
      <c r="F151" s="1"/>
      <c r="G151" s="1"/>
      <c r="H151" s="1"/>
      <c r="I151" s="1"/>
      <c r="J151" s="1"/>
      <c r="K151" s="1"/>
      <c r="L151" s="1"/>
      <c r="M151" s="1"/>
      <c r="N151" s="1"/>
      <c r="O151" s="1"/>
      <c r="P151" s="1"/>
    </row>
    <row r="152" spans="2:16" x14ac:dyDescent="0.25">
      <c r="B152" s="2" t="s">
        <v>13</v>
      </c>
      <c r="C152" s="1"/>
      <c r="D152" s="1" t="s">
        <v>658</v>
      </c>
      <c r="E152" s="1"/>
      <c r="F152" s="1"/>
      <c r="G152" s="1"/>
      <c r="H152" s="1"/>
      <c r="I152" s="1"/>
      <c r="J152" s="1"/>
      <c r="K152" s="1"/>
      <c r="L152" s="1"/>
      <c r="M152" s="1"/>
      <c r="N152" s="1"/>
      <c r="O152" s="1"/>
      <c r="P152" s="1"/>
    </row>
    <row r="153" spans="2:16" x14ac:dyDescent="0.25">
      <c r="B153" s="2" t="s">
        <v>15</v>
      </c>
      <c r="C153" s="1"/>
      <c r="D153" s="1"/>
      <c r="E153" s="1"/>
      <c r="F153" s="1"/>
      <c r="G153" s="1"/>
      <c r="H153" s="1"/>
      <c r="I153" s="1"/>
      <c r="J153" s="1"/>
      <c r="K153" s="1"/>
      <c r="L153" s="1"/>
      <c r="M153" s="1"/>
      <c r="N153" s="1"/>
      <c r="O153" s="1"/>
      <c r="P153" s="1"/>
    </row>
    <row r="154" spans="2:16" x14ac:dyDescent="0.25">
      <c r="B154" s="2" t="s">
        <v>16</v>
      </c>
      <c r="C154" s="1"/>
      <c r="D154" s="1"/>
      <c r="E154" s="1"/>
      <c r="F154" s="1"/>
      <c r="G154" s="1"/>
      <c r="H154" s="1"/>
      <c r="I154" s="1"/>
      <c r="J154" s="1"/>
      <c r="K154" s="1"/>
      <c r="L154" s="1"/>
      <c r="M154" s="1"/>
      <c r="N154" s="1"/>
      <c r="O154" s="1"/>
      <c r="P154" s="1"/>
    </row>
    <row r="155" spans="2:16" x14ac:dyDescent="0.25">
      <c r="B155" s="2" t="s">
        <v>17</v>
      </c>
      <c r="C155" s="1"/>
      <c r="D155" s="1"/>
      <c r="E155" s="1"/>
      <c r="F155" s="1"/>
      <c r="G155" s="1"/>
      <c r="H155" s="1"/>
      <c r="I155" s="1"/>
      <c r="J155" s="1"/>
      <c r="K155" s="1"/>
      <c r="L155" s="1"/>
      <c r="M155" s="1"/>
      <c r="N155" s="1"/>
      <c r="O155" s="1"/>
      <c r="P155" s="1"/>
    </row>
    <row r="156" spans="2:16" x14ac:dyDescent="0.25">
      <c r="B156" s="2" t="s">
        <v>18</v>
      </c>
      <c r="C156" s="1"/>
      <c r="D156" s="1" t="s">
        <v>659</v>
      </c>
      <c r="E156" s="1"/>
      <c r="F156" s="1"/>
      <c r="G156" s="1"/>
      <c r="H156" s="1"/>
      <c r="I156" s="1"/>
      <c r="J156" s="1"/>
      <c r="K156" s="1"/>
      <c r="L156" s="1"/>
      <c r="M156" s="1"/>
      <c r="N156" s="1"/>
      <c r="O156" s="1"/>
      <c r="P156" s="1"/>
    </row>
    <row r="157" spans="2:16" x14ac:dyDescent="0.25">
      <c r="B157" s="2" t="s">
        <v>20</v>
      </c>
      <c r="C157" s="1"/>
      <c r="D157" s="1">
        <v>70</v>
      </c>
      <c r="E157" s="1"/>
      <c r="F157" s="1"/>
      <c r="G157" s="1"/>
      <c r="H157" s="1"/>
      <c r="I157" s="1"/>
      <c r="J157" s="1"/>
      <c r="K157" s="1"/>
      <c r="L157" s="1"/>
      <c r="M157" s="1"/>
      <c r="N157" s="1"/>
      <c r="O157" s="1"/>
      <c r="P157" s="1"/>
    </row>
    <row r="158" spans="2:16" x14ac:dyDescent="0.25">
      <c r="B158" s="2" t="s">
        <v>21</v>
      </c>
      <c r="C158" s="1"/>
      <c r="D158" s="1">
        <v>10</v>
      </c>
      <c r="E158" s="1"/>
      <c r="F158" s="1"/>
      <c r="G158" s="1"/>
      <c r="H158" s="1"/>
      <c r="I158" s="1"/>
      <c r="J158" s="1"/>
      <c r="K158" s="1"/>
      <c r="L158" s="1"/>
      <c r="M158" s="1"/>
      <c r="N158" s="1"/>
      <c r="O158" s="1"/>
      <c r="P158" s="1"/>
    </row>
    <row r="159" spans="2:16" x14ac:dyDescent="0.25">
      <c r="B159" s="2" t="s">
        <v>22</v>
      </c>
      <c r="C159" s="1"/>
      <c r="D159" s="1">
        <v>100</v>
      </c>
      <c r="E159" s="1"/>
      <c r="F159" s="1"/>
      <c r="G159" s="1"/>
      <c r="H159" s="1"/>
      <c r="I159" s="1"/>
      <c r="J159" s="1"/>
      <c r="K159" s="1"/>
      <c r="L159" s="1"/>
      <c r="M159" s="1"/>
      <c r="N159" s="1"/>
      <c r="O159" s="1"/>
      <c r="P159" s="1"/>
    </row>
    <row r="160" spans="2:16" x14ac:dyDescent="0.25">
      <c r="B160" s="2" t="s">
        <v>23</v>
      </c>
      <c r="C160" s="1"/>
      <c r="D160" s="1" t="s">
        <v>49</v>
      </c>
      <c r="E160" s="1"/>
      <c r="F160" s="1"/>
      <c r="G160" s="1"/>
      <c r="H160" s="1"/>
      <c r="I160" s="1"/>
      <c r="J160" s="1"/>
      <c r="K160" s="1"/>
      <c r="L160" s="1"/>
      <c r="M160" s="1"/>
      <c r="N160" s="1"/>
      <c r="O160" s="1"/>
      <c r="P160" s="1"/>
    </row>
    <row r="161" spans="2:16" x14ac:dyDescent="0.25">
      <c r="B161" s="2" t="s">
        <v>25</v>
      </c>
      <c r="C161" s="1"/>
      <c r="D161" s="1" t="s">
        <v>26</v>
      </c>
      <c r="E161" s="1"/>
      <c r="F161" s="1"/>
      <c r="G161" s="1"/>
      <c r="H161" s="1"/>
      <c r="I161" s="1"/>
      <c r="J161" s="1"/>
      <c r="K161" s="1"/>
      <c r="L161" s="1"/>
      <c r="M161" s="1"/>
      <c r="N161" s="1"/>
      <c r="O161" s="1"/>
      <c r="P161" s="1"/>
    </row>
    <row r="162" spans="2:16" x14ac:dyDescent="0.25">
      <c r="B162" s="2" t="s">
        <v>27</v>
      </c>
      <c r="C162" s="1"/>
      <c r="D162" s="1" t="s">
        <v>1269</v>
      </c>
      <c r="E162" s="1"/>
      <c r="F162" s="1"/>
      <c r="G162" s="1"/>
      <c r="H162" s="1"/>
      <c r="I162" s="1"/>
      <c r="J162" s="1"/>
      <c r="K162" s="1"/>
      <c r="L162" s="1"/>
      <c r="M162" s="1"/>
      <c r="N162" s="1"/>
      <c r="O162" s="1"/>
      <c r="P162" s="1"/>
    </row>
    <row r="163" spans="2:16" x14ac:dyDescent="0.25">
      <c r="B163" s="2" t="s">
        <v>29</v>
      </c>
      <c r="C163" s="1"/>
      <c r="D163" s="1"/>
      <c r="E163" s="1"/>
      <c r="F163" s="1"/>
      <c r="G163" s="1"/>
      <c r="H163" s="1"/>
      <c r="I163" s="1"/>
      <c r="J163" s="1"/>
      <c r="K163" s="1"/>
      <c r="L163" s="1"/>
      <c r="M163" s="1"/>
      <c r="N163" s="1"/>
      <c r="O163" s="1"/>
      <c r="P163" s="1"/>
    </row>
    <row r="164" spans="2:16" x14ac:dyDescent="0.25">
      <c r="B164" s="2" t="s">
        <v>30</v>
      </c>
      <c r="C164" s="1"/>
      <c r="D164" s="1" t="s">
        <v>50</v>
      </c>
      <c r="E164" s="1"/>
      <c r="F164" s="1"/>
      <c r="G164" s="1"/>
      <c r="H164" s="1"/>
      <c r="I164" s="1"/>
      <c r="J164" s="1"/>
      <c r="K164" s="1"/>
      <c r="L164" s="1"/>
      <c r="M164" s="1"/>
      <c r="N164" s="1"/>
      <c r="O164" s="1"/>
      <c r="P164" s="1"/>
    </row>
    <row r="165" spans="2:16" x14ac:dyDescent="0.25">
      <c r="B165" s="2" t="s">
        <v>32</v>
      </c>
      <c r="C165" s="1"/>
      <c r="D165" s="1" t="s">
        <v>660</v>
      </c>
      <c r="E165" s="1"/>
      <c r="F165" s="1"/>
      <c r="G165" s="1"/>
      <c r="H165" s="1"/>
      <c r="I165" s="1"/>
      <c r="J165" s="1"/>
      <c r="K165" s="1"/>
      <c r="L165" s="1"/>
      <c r="M165" s="1"/>
      <c r="N165" s="1"/>
      <c r="O165" s="1"/>
      <c r="P165" s="1"/>
    </row>
    <row r="166" spans="2:16" x14ac:dyDescent="0.25">
      <c r="B166" s="2" t="s">
        <v>34</v>
      </c>
      <c r="C166" s="1"/>
      <c r="D166" s="1" t="s">
        <v>147</v>
      </c>
      <c r="E166" s="1"/>
      <c r="F166" s="1"/>
      <c r="G166" s="1"/>
      <c r="H166" s="1"/>
      <c r="I166" s="1"/>
      <c r="J166" s="1"/>
      <c r="K166" s="1"/>
      <c r="L166" s="1"/>
      <c r="M166" s="1"/>
      <c r="N166" s="1"/>
      <c r="O166" s="1"/>
      <c r="P166" s="1"/>
    </row>
  </sheetData>
  <mergeCells count="283">
    <mergeCell ref="B164:C164"/>
    <mergeCell ref="D164:P164"/>
    <mergeCell ref="B165:C165"/>
    <mergeCell ref="D165:P165"/>
    <mergeCell ref="B166:C166"/>
    <mergeCell ref="D166:P166"/>
    <mergeCell ref="B159:C159"/>
    <mergeCell ref="D159:P159"/>
    <mergeCell ref="B160:C160"/>
    <mergeCell ref="D160:P160"/>
    <mergeCell ref="B161:C161"/>
    <mergeCell ref="D161:P161"/>
    <mergeCell ref="B162:C162"/>
    <mergeCell ref="D162:P162"/>
    <mergeCell ref="B163:C163"/>
    <mergeCell ref="D163:P163"/>
    <mergeCell ref="B154:C154"/>
    <mergeCell ref="D154:P154"/>
    <mergeCell ref="B155:C155"/>
    <mergeCell ref="D155:P155"/>
    <mergeCell ref="B156:C156"/>
    <mergeCell ref="D156:P156"/>
    <mergeCell ref="B157:C157"/>
    <mergeCell ref="D157:P157"/>
    <mergeCell ref="B158:C158"/>
    <mergeCell ref="D158:P158"/>
    <mergeCell ref="B149:C149"/>
    <mergeCell ref="D149:P149"/>
    <mergeCell ref="B150:C150"/>
    <mergeCell ref="D150:P150"/>
    <mergeCell ref="B151:C151"/>
    <mergeCell ref="D151:P151"/>
    <mergeCell ref="B152:C152"/>
    <mergeCell ref="D152:P152"/>
    <mergeCell ref="B153:C153"/>
    <mergeCell ref="D153:P153"/>
    <mergeCell ref="B143:C143"/>
    <mergeCell ref="D143:P143"/>
    <mergeCell ref="B144:C144"/>
    <mergeCell ref="D144:P144"/>
    <mergeCell ref="B145:C145"/>
    <mergeCell ref="D145:P145"/>
    <mergeCell ref="B146:C146"/>
    <mergeCell ref="D146:P146"/>
    <mergeCell ref="B148:C148"/>
    <mergeCell ref="D148:P148"/>
    <mergeCell ref="B138:C138"/>
    <mergeCell ref="D138:P138"/>
    <mergeCell ref="B139:C139"/>
    <mergeCell ref="D139:P139"/>
    <mergeCell ref="B140:C140"/>
    <mergeCell ref="D140:P140"/>
    <mergeCell ref="B141:C141"/>
    <mergeCell ref="D141:P141"/>
    <mergeCell ref="B142:C142"/>
    <mergeCell ref="D142:P142"/>
    <mergeCell ref="B133:C133"/>
    <mergeCell ref="D133:P133"/>
    <mergeCell ref="B134:C134"/>
    <mergeCell ref="D134:P134"/>
    <mergeCell ref="B135:C135"/>
    <mergeCell ref="D135:P135"/>
    <mergeCell ref="B136:C136"/>
    <mergeCell ref="D136:P136"/>
    <mergeCell ref="B137:C137"/>
    <mergeCell ref="D137:P137"/>
    <mergeCell ref="B128:C128"/>
    <mergeCell ref="D128:P128"/>
    <mergeCell ref="B129:C129"/>
    <mergeCell ref="D129:P129"/>
    <mergeCell ref="B130:C130"/>
    <mergeCell ref="D130:P130"/>
    <mergeCell ref="B131:C131"/>
    <mergeCell ref="D131:P131"/>
    <mergeCell ref="B132:C132"/>
    <mergeCell ref="D132:P132"/>
    <mergeCell ref="B122:C122"/>
    <mergeCell ref="D122:P122"/>
    <mergeCell ref="B123:C123"/>
    <mergeCell ref="D123:P123"/>
    <mergeCell ref="B124:C124"/>
    <mergeCell ref="D124:P124"/>
    <mergeCell ref="B125:C125"/>
    <mergeCell ref="D125:P125"/>
    <mergeCell ref="B126:C126"/>
    <mergeCell ref="D126:P126"/>
    <mergeCell ref="B117:C117"/>
    <mergeCell ref="D117:P117"/>
    <mergeCell ref="B118:C118"/>
    <mergeCell ref="D118:P118"/>
    <mergeCell ref="B119:C119"/>
    <mergeCell ref="D119:P119"/>
    <mergeCell ref="B120:C120"/>
    <mergeCell ref="D120:P120"/>
    <mergeCell ref="B121:C121"/>
    <mergeCell ref="D121:P121"/>
    <mergeCell ref="B112:C112"/>
    <mergeCell ref="D112:P112"/>
    <mergeCell ref="B113:C113"/>
    <mergeCell ref="D113:P113"/>
    <mergeCell ref="B114:C114"/>
    <mergeCell ref="D114:P114"/>
    <mergeCell ref="B115:C115"/>
    <mergeCell ref="D115:P115"/>
    <mergeCell ref="B116:C116"/>
    <mergeCell ref="D116:P116"/>
    <mergeCell ref="B106:C106"/>
    <mergeCell ref="D106:P106"/>
    <mergeCell ref="B108:C108"/>
    <mergeCell ref="D108:P108"/>
    <mergeCell ref="B109:C109"/>
    <mergeCell ref="D109:P109"/>
    <mergeCell ref="B110:C110"/>
    <mergeCell ref="D110:P110"/>
    <mergeCell ref="B111:C111"/>
    <mergeCell ref="D111:P111"/>
    <mergeCell ref="B101:C101"/>
    <mergeCell ref="D101:P101"/>
    <mergeCell ref="B102:C102"/>
    <mergeCell ref="D102:P102"/>
    <mergeCell ref="B103:C103"/>
    <mergeCell ref="D103:P103"/>
    <mergeCell ref="B104:C104"/>
    <mergeCell ref="D104:P104"/>
    <mergeCell ref="B105:C105"/>
    <mergeCell ref="D105:P105"/>
    <mergeCell ref="B96:C96"/>
    <mergeCell ref="D96:P96"/>
    <mergeCell ref="B97:C97"/>
    <mergeCell ref="D97:P97"/>
    <mergeCell ref="B98:C98"/>
    <mergeCell ref="D98:P98"/>
    <mergeCell ref="B99:C99"/>
    <mergeCell ref="D99:P99"/>
    <mergeCell ref="B100:C100"/>
    <mergeCell ref="D100:P100"/>
    <mergeCell ref="B91:C91"/>
    <mergeCell ref="D91:P91"/>
    <mergeCell ref="B92:C92"/>
    <mergeCell ref="D92:P92"/>
    <mergeCell ref="B93:C93"/>
    <mergeCell ref="D93:P93"/>
    <mergeCell ref="B94:C94"/>
    <mergeCell ref="D94:P94"/>
    <mergeCell ref="B95:C95"/>
    <mergeCell ref="D95:P95"/>
    <mergeCell ref="B85:C85"/>
    <mergeCell ref="D85:P85"/>
    <mergeCell ref="B86:C86"/>
    <mergeCell ref="D86:P86"/>
    <mergeCell ref="B88:C88"/>
    <mergeCell ref="D88:P88"/>
    <mergeCell ref="B89:C89"/>
    <mergeCell ref="D89:P89"/>
    <mergeCell ref="B90:C90"/>
    <mergeCell ref="D90:P90"/>
    <mergeCell ref="B80:C80"/>
    <mergeCell ref="D80:P80"/>
    <mergeCell ref="B81:C81"/>
    <mergeCell ref="D81:P81"/>
    <mergeCell ref="B82:C82"/>
    <mergeCell ref="D82:P82"/>
    <mergeCell ref="B83:C83"/>
    <mergeCell ref="D83:P83"/>
    <mergeCell ref="B84:C84"/>
    <mergeCell ref="D84:P84"/>
    <mergeCell ref="B75:C75"/>
    <mergeCell ref="D75:P75"/>
    <mergeCell ref="B76:C76"/>
    <mergeCell ref="D76:P76"/>
    <mergeCell ref="B77:C77"/>
    <mergeCell ref="D77:P77"/>
    <mergeCell ref="B78:C78"/>
    <mergeCell ref="D78:P78"/>
    <mergeCell ref="B79:C79"/>
    <mergeCell ref="D79:P79"/>
    <mergeCell ref="B70:C70"/>
    <mergeCell ref="D70:P70"/>
    <mergeCell ref="B71:C71"/>
    <mergeCell ref="D71:P71"/>
    <mergeCell ref="B72:C72"/>
    <mergeCell ref="D72:P72"/>
    <mergeCell ref="B73:C73"/>
    <mergeCell ref="D73:P73"/>
    <mergeCell ref="B74:C74"/>
    <mergeCell ref="D74:P74"/>
    <mergeCell ref="B64:C64"/>
    <mergeCell ref="D64:P64"/>
    <mergeCell ref="B65:C65"/>
    <mergeCell ref="D65:P65"/>
    <mergeCell ref="B66:C66"/>
    <mergeCell ref="D66:P66"/>
    <mergeCell ref="B68:C68"/>
    <mergeCell ref="D68:P68"/>
    <mergeCell ref="B69:C69"/>
    <mergeCell ref="D69:P69"/>
    <mergeCell ref="B59:C59"/>
    <mergeCell ref="D59:P59"/>
    <mergeCell ref="B60:C60"/>
    <mergeCell ref="D60:P60"/>
    <mergeCell ref="B61:C61"/>
    <mergeCell ref="D61:P61"/>
    <mergeCell ref="B62:C62"/>
    <mergeCell ref="D62:P62"/>
    <mergeCell ref="B63:C63"/>
    <mergeCell ref="D63:P63"/>
    <mergeCell ref="B54:C54"/>
    <mergeCell ref="D54:P54"/>
    <mergeCell ref="B55:C55"/>
    <mergeCell ref="D55:P55"/>
    <mergeCell ref="B56:C56"/>
    <mergeCell ref="D56:P56"/>
    <mergeCell ref="B57:C57"/>
    <mergeCell ref="D57:P57"/>
    <mergeCell ref="B58:C58"/>
    <mergeCell ref="D58:P58"/>
    <mergeCell ref="B49:C49"/>
    <mergeCell ref="D49:P49"/>
    <mergeCell ref="B50:C50"/>
    <mergeCell ref="D50:P50"/>
    <mergeCell ref="B51:C51"/>
    <mergeCell ref="D51:P51"/>
    <mergeCell ref="B52:C52"/>
    <mergeCell ref="D52:P52"/>
    <mergeCell ref="B53:C53"/>
    <mergeCell ref="D53:P53"/>
    <mergeCell ref="B39:P39"/>
    <mergeCell ref="C40:P40"/>
    <mergeCell ref="C41:P41"/>
    <mergeCell ref="C42:P42"/>
    <mergeCell ref="C43:P43"/>
    <mergeCell ref="C44:P44"/>
    <mergeCell ref="B46:P46"/>
    <mergeCell ref="B48:C48"/>
    <mergeCell ref="D48:P48"/>
    <mergeCell ref="C36:F36"/>
    <mergeCell ref="G36:J36"/>
    <mergeCell ref="K36:P36"/>
    <mergeCell ref="C37:F37"/>
    <mergeCell ref="G37:J37"/>
    <mergeCell ref="K37:P37"/>
    <mergeCell ref="C38:F38"/>
    <mergeCell ref="G38:J38"/>
    <mergeCell ref="K38:P38"/>
    <mergeCell ref="B32:O32"/>
    <mergeCell ref="C33:F33"/>
    <mergeCell ref="G33:J33"/>
    <mergeCell ref="K33:P33"/>
    <mergeCell ref="C34:F34"/>
    <mergeCell ref="G34:J34"/>
    <mergeCell ref="K34:P34"/>
    <mergeCell ref="C35:F35"/>
    <mergeCell ref="G35:J35"/>
    <mergeCell ref="K35:P35"/>
    <mergeCell ref="B20:N20"/>
    <mergeCell ref="B21:C21"/>
    <mergeCell ref="B23:O23"/>
    <mergeCell ref="B24:N24"/>
    <mergeCell ref="B25:C25"/>
    <mergeCell ref="B27:O27"/>
    <mergeCell ref="B28:N28"/>
    <mergeCell ref="B29:C29"/>
    <mergeCell ref="B31:O31"/>
    <mergeCell ref="B9:P9"/>
    <mergeCell ref="C10:P10"/>
    <mergeCell ref="B11:P11"/>
    <mergeCell ref="B12:N12"/>
    <mergeCell ref="B13:C13"/>
    <mergeCell ref="B15:O15"/>
    <mergeCell ref="B16:N16"/>
    <mergeCell ref="B17:C17"/>
    <mergeCell ref="B19:O19"/>
    <mergeCell ref="B1:P1"/>
    <mergeCell ref="B2:N2"/>
    <mergeCell ref="B3:C3"/>
    <mergeCell ref="B5:O5"/>
    <mergeCell ref="B6:O6"/>
    <mergeCell ref="C7:F7"/>
    <mergeCell ref="G7:J7"/>
    <mergeCell ref="K7:P7"/>
    <mergeCell ref="C8:F8"/>
    <mergeCell ref="G8:J8"/>
    <mergeCell ref="K8:P8"/>
  </mergeCells>
  <conditionalFormatting sqref="O4">
    <cfRule type="containsText" dxfId="203" priority="1" operator="containsText" text="Atingiu">
      <formula>NOT(ISERROR(SEARCH("Atingiu",O4)))</formula>
    </cfRule>
    <cfRule type="containsText" dxfId="202" priority="1" operator="containsText" text="Superou">
      <formula>NOT(ISERROR(SEARCH("Superou",O4)))</formula>
    </cfRule>
    <cfRule type="containsText" dxfId="201" priority="1" operator="containsText" text="Não">
      <formula>NOT(ISERROR(SEARCH("Não",O4)))</formula>
    </cfRule>
  </conditionalFormatting>
  <conditionalFormatting sqref="P5">
    <cfRule type="cellIs" dxfId="200" priority="2" operator="equal">
      <formula>1</formula>
    </cfRule>
    <cfRule type="cellIs" dxfId="199" priority="2" operator="greaterThan">
      <formula>1</formula>
    </cfRule>
    <cfRule type="cellIs" dxfId="198" priority="2" operator="lessThan">
      <formula>1</formula>
    </cfRule>
  </conditionalFormatting>
  <conditionalFormatting sqref="P6">
    <cfRule type="cellIs" dxfId="197" priority="3" operator="equal">
      <formula>1</formula>
    </cfRule>
    <cfRule type="cellIs" dxfId="196" priority="3" operator="greaterThan">
      <formula>1</formula>
    </cfRule>
    <cfRule type="cellIs" dxfId="195" priority="3" operator="lessThan">
      <formula>1</formula>
    </cfRule>
  </conditionalFormatting>
  <conditionalFormatting sqref="O14">
    <cfRule type="containsText" dxfId="194" priority="4" operator="containsText" text="Atingiu">
      <formula>NOT(ISERROR(SEARCH("Atingiu",O14)))</formula>
    </cfRule>
    <cfRule type="containsText" dxfId="193" priority="4" operator="containsText" text="Superou">
      <formula>NOT(ISERROR(SEARCH("Superou",O14)))</formula>
    </cfRule>
    <cfRule type="containsText" dxfId="192" priority="4" operator="containsText" text="Não">
      <formula>NOT(ISERROR(SEARCH("Não",O14)))</formula>
    </cfRule>
  </conditionalFormatting>
  <conditionalFormatting sqref="P15">
    <cfRule type="cellIs" dxfId="191" priority="5" operator="equal">
      <formula>1</formula>
    </cfRule>
    <cfRule type="cellIs" dxfId="190" priority="5" operator="greaterThan">
      <formula>1</formula>
    </cfRule>
    <cfRule type="cellIs" dxfId="189" priority="5" operator="lessThan">
      <formula>1</formula>
    </cfRule>
  </conditionalFormatting>
  <conditionalFormatting sqref="O18">
    <cfRule type="containsText" dxfId="188" priority="6" operator="containsText" text="Atingiu">
      <formula>NOT(ISERROR(SEARCH("Atingiu",O18)))</formula>
    </cfRule>
    <cfRule type="containsText" dxfId="187" priority="6" operator="containsText" text="Superou">
      <formula>NOT(ISERROR(SEARCH("Superou",O18)))</formula>
    </cfRule>
    <cfRule type="containsText" dxfId="186" priority="6" operator="containsText" text="Não">
      <formula>NOT(ISERROR(SEARCH("Não",O18)))</formula>
    </cfRule>
  </conditionalFormatting>
  <conditionalFormatting sqref="P19">
    <cfRule type="cellIs" dxfId="185" priority="7" operator="equal">
      <formula>1</formula>
    </cfRule>
    <cfRule type="cellIs" dxfId="184" priority="7" operator="greaterThan">
      <formula>1</formula>
    </cfRule>
    <cfRule type="cellIs" dxfId="183" priority="7" operator="lessThan">
      <formula>1</formula>
    </cfRule>
  </conditionalFormatting>
  <conditionalFormatting sqref="O22">
    <cfRule type="containsText" dxfId="182" priority="8" operator="containsText" text="Atingiu">
      <formula>NOT(ISERROR(SEARCH("Atingiu",O22)))</formula>
    </cfRule>
    <cfRule type="containsText" dxfId="181" priority="8" operator="containsText" text="Superou">
      <formula>NOT(ISERROR(SEARCH("Superou",O22)))</formula>
    </cfRule>
    <cfRule type="containsText" dxfId="180" priority="8" operator="containsText" text="Não">
      <formula>NOT(ISERROR(SEARCH("Não",O22)))</formula>
    </cfRule>
  </conditionalFormatting>
  <conditionalFormatting sqref="P23">
    <cfRule type="cellIs" dxfId="179" priority="9" operator="equal">
      <formula>1</formula>
    </cfRule>
    <cfRule type="cellIs" dxfId="178" priority="9" operator="greaterThan">
      <formula>1</formula>
    </cfRule>
    <cfRule type="cellIs" dxfId="177" priority="9" operator="lessThan">
      <formula>1</formula>
    </cfRule>
  </conditionalFormatting>
  <conditionalFormatting sqref="O26">
    <cfRule type="containsText" dxfId="176" priority="10" operator="containsText" text="Atingiu">
      <formula>NOT(ISERROR(SEARCH("Atingiu",O26)))</formula>
    </cfRule>
    <cfRule type="containsText" dxfId="175" priority="10" operator="containsText" text="Superou">
      <formula>NOT(ISERROR(SEARCH("Superou",O26)))</formula>
    </cfRule>
    <cfRule type="containsText" dxfId="174" priority="10" operator="containsText" text="Não">
      <formula>NOT(ISERROR(SEARCH("Não",O26)))</formula>
    </cfRule>
  </conditionalFormatting>
  <conditionalFormatting sqref="P27">
    <cfRule type="cellIs" dxfId="173" priority="11" operator="equal">
      <formula>1</formula>
    </cfRule>
    <cfRule type="cellIs" dxfId="172" priority="11" operator="greaterThan">
      <formula>1</formula>
    </cfRule>
    <cfRule type="cellIs" dxfId="171" priority="11" operator="lessThan">
      <formula>1</formula>
    </cfRule>
  </conditionalFormatting>
  <conditionalFormatting sqref="O30">
    <cfRule type="containsText" dxfId="170" priority="12" operator="containsText" text="Atingiu">
      <formula>NOT(ISERROR(SEARCH("Atingiu",O30)))</formula>
    </cfRule>
    <cfRule type="containsText" dxfId="169" priority="12" operator="containsText" text="Superou">
      <formula>NOT(ISERROR(SEARCH("Superou",O30)))</formula>
    </cfRule>
    <cfRule type="containsText" dxfId="168" priority="12" operator="containsText" text="Não">
      <formula>NOT(ISERROR(SEARCH("Não",O30)))</formula>
    </cfRule>
  </conditionalFormatting>
  <conditionalFormatting sqref="P31">
    <cfRule type="cellIs" dxfId="167" priority="13" operator="equal">
      <formula>1</formula>
    </cfRule>
    <cfRule type="cellIs" dxfId="166" priority="13" operator="greaterThan">
      <formula>1</formula>
    </cfRule>
    <cfRule type="cellIs" dxfId="165" priority="13" operator="lessThan">
      <formula>1</formula>
    </cfRule>
  </conditionalFormatting>
  <conditionalFormatting sqref="P32">
    <cfRule type="cellIs" dxfId="164" priority="14" operator="equal">
      <formula>1</formula>
    </cfRule>
    <cfRule type="cellIs" dxfId="163" priority="14" operator="greaterThan">
      <formula>1</formula>
    </cfRule>
    <cfRule type="cellIs" dxfId="162" priority="14" operator="lessThan">
      <formula>1</formula>
    </cfRule>
  </conditionalFormatting>
  <pageMargins left="0.75" right="0.75" top="0.75" bottom="0.5" header="0.5" footer="0.7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08081"/>
  </sheetPr>
  <dimension ref="B1:R296"/>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1741</v>
      </c>
      <c r="C2" s="10"/>
      <c r="D2" s="10"/>
      <c r="E2" s="10"/>
      <c r="F2" s="10"/>
      <c r="G2" s="10"/>
      <c r="H2" s="10"/>
      <c r="I2" s="10"/>
      <c r="J2" s="10"/>
      <c r="K2" s="10"/>
      <c r="L2" s="10"/>
      <c r="M2" s="10"/>
      <c r="N2" s="9"/>
      <c r="O2" s="18" t="s">
        <v>1244</v>
      </c>
      <c r="P2" s="19">
        <v>0.4</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1511</v>
      </c>
      <c r="C4" s="23" t="s">
        <v>1459</v>
      </c>
      <c r="D4" s="24"/>
      <c r="E4" s="24"/>
      <c r="F4" s="24"/>
      <c r="G4" s="25">
        <v>365</v>
      </c>
      <c r="H4" s="25">
        <v>30</v>
      </c>
      <c r="I4" s="25">
        <v>251.25</v>
      </c>
      <c r="J4" s="26">
        <v>1</v>
      </c>
      <c r="K4" s="27" t="s">
        <v>129</v>
      </c>
      <c r="L4" s="24" t="s">
        <v>128</v>
      </c>
      <c r="M4" s="25">
        <v>0</v>
      </c>
      <c r="N4" s="28">
        <f>IF(G4 &gt; I4, (IF(AND(M4 = I4, M4 = (G4 - H4)), 125 %,IF(AND(M4&lt;=(G4+H4),M4&gt;=(G4-H4)),100%,IF(M4&gt;(G4+H4),(G4+H4)/M4,IF((M4&lt;(G4-H4)),100%+ABS(M4-G4)*25%/ABS(I4-G4)))))),IF(AND(M4=I4,M4=(G4+H4)),125%,IF(AND(M4&lt;=(G4+H4),M4&gt;=(G4-H4)),100%,IF(AND(M4=I4,M4=(G4+H4)),125%,IF(M4&lt;(G4-H4),M4/(G4-H4),IF(M4&gt;(G4+H4),100%+(M4-G4)*25%/(I4-G4)))))))</f>
        <v>1.8021978021978022</v>
      </c>
      <c r="O4" s="25" t="str">
        <f>IF(N4 &gt;1,"Superou",IF(N4 =1,"Atingiu","Não atingiu"))</f>
        <v>Superou</v>
      </c>
      <c r="P4" s="28">
        <f>N4-100%</f>
        <v>0.80219780219780223</v>
      </c>
      <c r="R4" s="29"/>
    </row>
    <row r="5" spans="2:18" x14ac:dyDescent="0.25">
      <c r="B5" s="7" t="s">
        <v>1262</v>
      </c>
      <c r="C5" s="7"/>
      <c r="D5" s="7"/>
      <c r="E5" s="7"/>
      <c r="F5" s="7"/>
      <c r="G5" s="7"/>
      <c r="H5" s="7"/>
      <c r="I5" s="7"/>
      <c r="J5" s="7"/>
      <c r="K5" s="7"/>
      <c r="L5" s="7"/>
      <c r="M5" s="7"/>
      <c r="N5" s="7"/>
      <c r="O5" s="7"/>
      <c r="P5" s="30">
        <f>J4*N4</f>
        <v>1.8021978021978022</v>
      </c>
    </row>
    <row r="6" spans="2:18" ht="30" customHeight="1" x14ac:dyDescent="0.25">
      <c r="B6" s="6" t="s">
        <v>1263</v>
      </c>
      <c r="C6" s="6"/>
      <c r="D6" s="6"/>
      <c r="E6" s="6"/>
      <c r="F6" s="6"/>
      <c r="G6" s="6"/>
      <c r="H6" s="6"/>
      <c r="I6" s="6"/>
      <c r="J6" s="6"/>
      <c r="K6" s="6"/>
      <c r="L6" s="6"/>
      <c r="M6" s="6"/>
      <c r="N6" s="6"/>
      <c r="O6" s="6"/>
      <c r="P6" s="31">
        <f>P2*P5</f>
        <v>0.72087912087912098</v>
      </c>
    </row>
    <row r="7" spans="2:18" ht="27" customHeight="1" x14ac:dyDescent="0.25">
      <c r="B7" s="32" t="s">
        <v>1264</v>
      </c>
      <c r="C7" s="5" t="s">
        <v>1265</v>
      </c>
      <c r="D7" s="5" t="s">
        <v>1265</v>
      </c>
      <c r="E7" s="5" t="s">
        <v>1265</v>
      </c>
      <c r="F7" s="5" t="s">
        <v>1265</v>
      </c>
      <c r="G7" s="5" t="s">
        <v>1266</v>
      </c>
      <c r="H7" s="5" t="s">
        <v>1266</v>
      </c>
      <c r="I7" s="5" t="s">
        <v>1266</v>
      </c>
      <c r="J7" s="5" t="s">
        <v>1266</v>
      </c>
      <c r="K7" s="5" t="s">
        <v>1267</v>
      </c>
      <c r="L7" s="5" t="s">
        <v>1267</v>
      </c>
      <c r="M7" s="5" t="s">
        <v>1267</v>
      </c>
      <c r="N7" s="5" t="s">
        <v>1267</v>
      </c>
      <c r="O7" s="5" t="s">
        <v>1267</v>
      </c>
      <c r="P7" s="5" t="s">
        <v>1267</v>
      </c>
    </row>
    <row r="8" spans="2:18" ht="27" customHeight="1" x14ac:dyDescent="0.25">
      <c r="B8" s="33" t="s">
        <v>1511</v>
      </c>
      <c r="C8" s="4" t="s">
        <v>1459</v>
      </c>
      <c r="D8" s="4" t="s">
        <v>1459</v>
      </c>
      <c r="E8" s="4" t="s">
        <v>1459</v>
      </c>
      <c r="F8" s="4" t="s">
        <v>1459</v>
      </c>
      <c r="G8" s="4" t="s">
        <v>103</v>
      </c>
      <c r="H8" s="4" t="s">
        <v>103</v>
      </c>
      <c r="I8" s="4" t="s">
        <v>103</v>
      </c>
      <c r="J8" s="4" t="s">
        <v>103</v>
      </c>
      <c r="K8" s="4" t="s">
        <v>50</v>
      </c>
      <c r="L8" s="4" t="s">
        <v>50</v>
      </c>
      <c r="M8" s="4" t="s">
        <v>50</v>
      </c>
      <c r="N8" s="4" t="s">
        <v>50</v>
      </c>
      <c r="O8" s="4" t="s">
        <v>50</v>
      </c>
      <c r="P8" s="4" t="s">
        <v>50</v>
      </c>
    </row>
    <row r="9" spans="2:18" ht="27" customHeight="1" x14ac:dyDescent="0.25">
      <c r="B9" s="3" t="s">
        <v>1268</v>
      </c>
      <c r="C9" s="3" t="s">
        <v>1268</v>
      </c>
      <c r="D9" s="3" t="s">
        <v>1268</v>
      </c>
      <c r="E9" s="3" t="s">
        <v>1268</v>
      </c>
      <c r="F9" s="3" t="s">
        <v>1268</v>
      </c>
      <c r="G9" s="3" t="s">
        <v>1268</v>
      </c>
      <c r="H9" s="3" t="s">
        <v>1268</v>
      </c>
      <c r="I9" s="3" t="s">
        <v>1268</v>
      </c>
      <c r="J9" s="3" t="s">
        <v>1268</v>
      </c>
      <c r="K9" s="3" t="s">
        <v>1268</v>
      </c>
      <c r="L9" s="3" t="s">
        <v>1268</v>
      </c>
      <c r="M9" s="3" t="s">
        <v>1268</v>
      </c>
      <c r="N9" s="3" t="s">
        <v>1268</v>
      </c>
      <c r="O9" s="3" t="s">
        <v>1268</v>
      </c>
      <c r="P9" s="3" t="s">
        <v>1268</v>
      </c>
    </row>
    <row r="10" spans="2:18" ht="27" customHeight="1" x14ac:dyDescent="0.25">
      <c r="B10" s="33" t="s">
        <v>1511</v>
      </c>
      <c r="C10" s="4" t="s">
        <v>127</v>
      </c>
      <c r="D10" s="4" t="s">
        <v>127</v>
      </c>
      <c r="E10" s="4" t="s">
        <v>127</v>
      </c>
      <c r="F10" s="4" t="s">
        <v>127</v>
      </c>
      <c r="G10" s="4" t="s">
        <v>127</v>
      </c>
      <c r="H10" s="4" t="s">
        <v>127</v>
      </c>
      <c r="I10" s="4" t="s">
        <v>127</v>
      </c>
      <c r="J10" s="4" t="s">
        <v>127</v>
      </c>
      <c r="K10" s="4" t="s">
        <v>127</v>
      </c>
      <c r="L10" s="4" t="s">
        <v>127</v>
      </c>
      <c r="M10" s="4" t="s">
        <v>127</v>
      </c>
      <c r="N10" s="4" t="s">
        <v>127</v>
      </c>
      <c r="O10" s="4" t="s">
        <v>127</v>
      </c>
      <c r="P10" s="4" t="s">
        <v>127</v>
      </c>
    </row>
    <row r="11" spans="2:18" ht="34.5" customHeight="1" x14ac:dyDescent="0.25">
      <c r="B11" s="12" t="s">
        <v>149</v>
      </c>
      <c r="C11" s="12"/>
      <c r="D11" s="12"/>
      <c r="E11" s="12"/>
      <c r="F11" s="12"/>
      <c r="G11" s="12"/>
      <c r="H11" s="12"/>
      <c r="I11" s="12"/>
      <c r="J11" s="12"/>
      <c r="K11" s="12"/>
      <c r="L11" s="12"/>
      <c r="M11" s="12"/>
      <c r="N11" s="12"/>
      <c r="O11" s="12"/>
      <c r="P11" s="12"/>
    </row>
    <row r="12" spans="2:18" ht="24.75" customHeight="1" x14ac:dyDescent="0.25">
      <c r="B12" s="11" t="s">
        <v>1457</v>
      </c>
      <c r="C12" s="10"/>
      <c r="D12" s="10"/>
      <c r="E12" s="10"/>
      <c r="F12" s="10"/>
      <c r="G12" s="10"/>
      <c r="H12" s="10"/>
      <c r="I12" s="10"/>
      <c r="J12" s="10"/>
      <c r="K12" s="10"/>
      <c r="L12" s="10"/>
      <c r="M12" s="10"/>
      <c r="N12" s="9"/>
      <c r="O12" s="18" t="s">
        <v>1244</v>
      </c>
      <c r="P12" s="19">
        <v>5.0000000000000001E-3</v>
      </c>
    </row>
    <row r="13" spans="2:18" ht="24" x14ac:dyDescent="0.25">
      <c r="B13" s="8" t="s">
        <v>0</v>
      </c>
      <c r="C13" s="8"/>
      <c r="D13" s="20" t="s">
        <v>1245</v>
      </c>
      <c r="E13" s="20" t="s">
        <v>1246</v>
      </c>
      <c r="F13" s="20" t="s">
        <v>1247</v>
      </c>
      <c r="G13" s="20" t="s">
        <v>1248</v>
      </c>
      <c r="H13" s="20" t="s">
        <v>1249</v>
      </c>
      <c r="I13" s="20" t="s">
        <v>1250</v>
      </c>
      <c r="J13" s="20" t="s">
        <v>1251</v>
      </c>
      <c r="K13" s="20" t="s">
        <v>1252</v>
      </c>
      <c r="L13" s="20" t="s">
        <v>1253</v>
      </c>
      <c r="M13" s="20" t="s">
        <v>1</v>
      </c>
      <c r="N13" s="20" t="s">
        <v>1254</v>
      </c>
      <c r="O13" s="20" t="s">
        <v>1255</v>
      </c>
      <c r="P13" s="20" t="s">
        <v>1256</v>
      </c>
      <c r="R13" s="21" t="s">
        <v>1257</v>
      </c>
    </row>
    <row r="14" spans="2:18" ht="45" customHeight="1" x14ac:dyDescent="0.25">
      <c r="B14" s="22" t="s">
        <v>1458</v>
      </c>
      <c r="C14" s="23" t="s">
        <v>1459</v>
      </c>
      <c r="D14" s="24"/>
      <c r="E14" s="24"/>
      <c r="F14" s="24"/>
      <c r="G14" s="25">
        <v>304</v>
      </c>
      <c r="H14" s="25">
        <v>30</v>
      </c>
      <c r="I14" s="25">
        <v>270</v>
      </c>
      <c r="J14" s="26">
        <v>1</v>
      </c>
      <c r="K14" s="27" t="s">
        <v>129</v>
      </c>
      <c r="L14" s="24" t="s">
        <v>128</v>
      </c>
      <c r="M14" s="25">
        <v>0</v>
      </c>
      <c r="N14" s="28">
        <f>IF(G14 &gt; I14, (IF(AND(M14 = I14, M14 = (G14 - H14)), 125 %,IF(AND(M14&lt;=(G14+H14),M14&gt;=(G14-H14)),100%,IF(M14&gt;(G14+H14),(G14+H14)/M14,IF((M14&lt;(G14-H14)),100%+ABS(M14-G14)*25%/ABS(I14-G14)))))),IF(AND(M14=I14,M14=(G14+H14)),125%,IF(AND(M14&lt;=(G14+H14),M14&gt;=(G14-H14)),100%,IF(AND(M14=I14,M14=(G14+H14)),125%,IF(M14&lt;(G14-H14),M14/(G14-H14),IF(M14&gt;(G14+H14),100%+(M14-G14)*25%/(I14-G14)))))))</f>
        <v>3.2352941176470589</v>
      </c>
      <c r="O14" s="25" t="str">
        <f>IF(N14 &gt;1,"Superou",IF(N14 =1,"Atingiu","Não atingiu"))</f>
        <v>Superou</v>
      </c>
      <c r="P14" s="28">
        <f>N14-100%</f>
        <v>2.2352941176470589</v>
      </c>
      <c r="R14" s="29"/>
    </row>
    <row r="15" spans="2:18" x14ac:dyDescent="0.25">
      <c r="B15" s="7" t="s">
        <v>1262</v>
      </c>
      <c r="C15" s="7"/>
      <c r="D15" s="7"/>
      <c r="E15" s="7"/>
      <c r="F15" s="7"/>
      <c r="G15" s="7"/>
      <c r="H15" s="7"/>
      <c r="I15" s="7"/>
      <c r="J15" s="7"/>
      <c r="K15" s="7"/>
      <c r="L15" s="7"/>
      <c r="M15" s="7"/>
      <c r="N15" s="7"/>
      <c r="O15" s="7"/>
      <c r="P15" s="30">
        <f>J14*N14</f>
        <v>3.2352941176470589</v>
      </c>
    </row>
    <row r="16" spans="2:18" ht="24.75" customHeight="1" x14ac:dyDescent="0.25">
      <c r="B16" s="11" t="s">
        <v>1387</v>
      </c>
      <c r="C16" s="10"/>
      <c r="D16" s="10"/>
      <c r="E16" s="10"/>
      <c r="F16" s="10"/>
      <c r="G16" s="10"/>
      <c r="H16" s="10"/>
      <c r="I16" s="10"/>
      <c r="J16" s="10"/>
      <c r="K16" s="10"/>
      <c r="L16" s="10"/>
      <c r="M16" s="10"/>
      <c r="N16" s="9"/>
      <c r="O16" s="18" t="s">
        <v>1244</v>
      </c>
      <c r="P16" s="19">
        <v>3.0000001192092901E-3</v>
      </c>
    </row>
    <row r="17" spans="2:18" ht="24" x14ac:dyDescent="0.25">
      <c r="B17" s="8" t="s">
        <v>0</v>
      </c>
      <c r="C17" s="8"/>
      <c r="D17" s="20" t="s">
        <v>1245</v>
      </c>
      <c r="E17" s="20" t="s">
        <v>1246</v>
      </c>
      <c r="F17" s="20" t="s">
        <v>1247</v>
      </c>
      <c r="G17" s="20" t="s">
        <v>1248</v>
      </c>
      <c r="H17" s="20" t="s">
        <v>1249</v>
      </c>
      <c r="I17" s="20" t="s">
        <v>1250</v>
      </c>
      <c r="J17" s="20" t="s">
        <v>1251</v>
      </c>
      <c r="K17" s="20" t="s">
        <v>1252</v>
      </c>
      <c r="L17" s="20" t="s">
        <v>1253</v>
      </c>
      <c r="M17" s="20" t="s">
        <v>1</v>
      </c>
      <c r="N17" s="20" t="s">
        <v>1254</v>
      </c>
      <c r="O17" s="20" t="s">
        <v>1255</v>
      </c>
      <c r="P17" s="20" t="s">
        <v>1256</v>
      </c>
      <c r="R17" s="21" t="s">
        <v>1257</v>
      </c>
    </row>
    <row r="18" spans="2:18" ht="45" customHeight="1" x14ac:dyDescent="0.25">
      <c r="B18" s="22" t="s">
        <v>1388</v>
      </c>
      <c r="C18" s="23" t="s">
        <v>1389</v>
      </c>
      <c r="D18" s="24"/>
      <c r="E18" s="24"/>
      <c r="F18" s="24"/>
      <c r="G18" s="25">
        <v>30</v>
      </c>
      <c r="H18" s="25">
        <v>5</v>
      </c>
      <c r="I18" s="25">
        <v>24</v>
      </c>
      <c r="J18" s="26">
        <v>1</v>
      </c>
      <c r="K18" s="27" t="s">
        <v>129</v>
      </c>
      <c r="L18" s="24" t="s">
        <v>57</v>
      </c>
      <c r="M18" s="25">
        <v>0</v>
      </c>
      <c r="N18" s="28">
        <f>IF(G18 &gt; I18, (IF(AND(M18 = I18, M18 = (G18 - H18)), 125 %,IF(AND(M18&lt;=(G18+H18),M18&gt;=(G18-H18)),100%,IF(M18&gt;(G18+H18),(G18+H18)/M18,IF((M18&lt;(G18-H18)),100%+ABS(M18-G18)*25%/ABS(I18-G18)))))),IF(AND(M18=I18,M18=(G18+H18)),125%,IF(AND(M18&lt;=(G18+H18),M18&gt;=(G18-H18)),100%,IF(AND(M18=I18,M18=(G18+H18)),125%,IF(M18&lt;(G18-H18),M18/(G18-H18),IF(M18&gt;(G18+H18),100%+(M18-G18)*25%/(I18-G18)))))))</f>
        <v>2.25</v>
      </c>
      <c r="O18" s="25" t="str">
        <f>IF(N18 &gt;1,"Superou",IF(N18 =1,"Atingiu","Não atingiu"))</f>
        <v>Superou</v>
      </c>
      <c r="P18" s="28">
        <f>N18-100%</f>
        <v>1.25</v>
      </c>
      <c r="R18" s="29"/>
    </row>
    <row r="19" spans="2:18" x14ac:dyDescent="0.25">
      <c r="B19" s="7" t="s">
        <v>1262</v>
      </c>
      <c r="C19" s="7"/>
      <c r="D19" s="7"/>
      <c r="E19" s="7"/>
      <c r="F19" s="7"/>
      <c r="G19" s="7"/>
      <c r="H19" s="7"/>
      <c r="I19" s="7"/>
      <c r="J19" s="7"/>
      <c r="K19" s="7"/>
      <c r="L19" s="7"/>
      <c r="M19" s="7"/>
      <c r="N19" s="7"/>
      <c r="O19" s="7"/>
      <c r="P19" s="30">
        <f>J18*N18</f>
        <v>2.25</v>
      </c>
    </row>
    <row r="20" spans="2:18" ht="24.75" customHeight="1" x14ac:dyDescent="0.25">
      <c r="B20" s="11" t="s">
        <v>1344</v>
      </c>
      <c r="C20" s="10"/>
      <c r="D20" s="10"/>
      <c r="E20" s="10"/>
      <c r="F20" s="10"/>
      <c r="G20" s="10"/>
      <c r="H20" s="10"/>
      <c r="I20" s="10"/>
      <c r="J20" s="10"/>
      <c r="K20" s="10"/>
      <c r="L20" s="10"/>
      <c r="M20" s="10"/>
      <c r="N20" s="9"/>
      <c r="O20" s="18" t="s">
        <v>1244</v>
      </c>
      <c r="P20" s="19">
        <v>3.0000001192092901E-3</v>
      </c>
    </row>
    <row r="21" spans="2:18" ht="24" x14ac:dyDescent="0.25">
      <c r="B21" s="8" t="s">
        <v>0</v>
      </c>
      <c r="C21" s="8"/>
      <c r="D21" s="20" t="s">
        <v>1245</v>
      </c>
      <c r="E21" s="20" t="s">
        <v>1246</v>
      </c>
      <c r="F21" s="20" t="s">
        <v>1247</v>
      </c>
      <c r="G21" s="20" t="s">
        <v>1248</v>
      </c>
      <c r="H21" s="20" t="s">
        <v>1249</v>
      </c>
      <c r="I21" s="20" t="s">
        <v>1250</v>
      </c>
      <c r="J21" s="20" t="s">
        <v>1251</v>
      </c>
      <c r="K21" s="20" t="s">
        <v>1252</v>
      </c>
      <c r="L21" s="20" t="s">
        <v>1253</v>
      </c>
      <c r="M21" s="20" t="s">
        <v>1</v>
      </c>
      <c r="N21" s="20" t="s">
        <v>1254</v>
      </c>
      <c r="O21" s="20" t="s">
        <v>1255</v>
      </c>
      <c r="P21" s="20" t="s">
        <v>1256</v>
      </c>
      <c r="R21" s="21" t="s">
        <v>1257</v>
      </c>
    </row>
    <row r="22" spans="2:18" ht="45" customHeight="1" x14ac:dyDescent="0.25">
      <c r="B22" s="22" t="s">
        <v>1345</v>
      </c>
      <c r="C22" s="23" t="s">
        <v>1346</v>
      </c>
      <c r="D22" s="24"/>
      <c r="E22" s="24"/>
      <c r="F22" s="24"/>
      <c r="G22" s="25">
        <v>90</v>
      </c>
      <c r="H22" s="25">
        <v>2</v>
      </c>
      <c r="I22" s="25">
        <v>100</v>
      </c>
      <c r="J22" s="26">
        <v>1</v>
      </c>
      <c r="K22" s="27" t="s">
        <v>129</v>
      </c>
      <c r="L22" s="24" t="s">
        <v>676</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J22*N22</f>
        <v>0</v>
      </c>
    </row>
    <row r="24" spans="2:18" ht="24.75" customHeight="1" x14ac:dyDescent="0.25">
      <c r="B24" s="11" t="s">
        <v>1390</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1391</v>
      </c>
      <c r="C26" s="23" t="s">
        <v>1392</v>
      </c>
      <c r="D26" s="24"/>
      <c r="E26" s="24"/>
      <c r="F26" s="24"/>
      <c r="G26" s="25">
        <v>90</v>
      </c>
      <c r="H26" s="25">
        <v>2</v>
      </c>
      <c r="I26" s="25">
        <v>100</v>
      </c>
      <c r="J26" s="26">
        <v>1</v>
      </c>
      <c r="K26" s="27" t="s">
        <v>129</v>
      </c>
      <c r="L26" s="24" t="s">
        <v>683</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24.75" customHeight="1" x14ac:dyDescent="0.25">
      <c r="B28" s="11" t="s">
        <v>1393</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1394</v>
      </c>
      <c r="C30" s="23" t="s">
        <v>1395</v>
      </c>
      <c r="D30" s="24"/>
      <c r="E30" s="24"/>
      <c r="F30" s="24"/>
      <c r="G30" s="25">
        <v>90</v>
      </c>
      <c r="H30" s="25">
        <v>2</v>
      </c>
      <c r="I30" s="25">
        <v>100</v>
      </c>
      <c r="J30" s="26">
        <v>1</v>
      </c>
      <c r="K30" s="27" t="s">
        <v>129</v>
      </c>
      <c r="L30" s="24" t="s">
        <v>688</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24.75" customHeight="1" x14ac:dyDescent="0.25">
      <c r="B32" s="11" t="s">
        <v>1396</v>
      </c>
      <c r="C32" s="10"/>
      <c r="D32" s="10"/>
      <c r="E32" s="10"/>
      <c r="F32" s="10"/>
      <c r="G32" s="10"/>
      <c r="H32" s="10"/>
      <c r="I32" s="10"/>
      <c r="J32" s="10"/>
      <c r="K32" s="10"/>
      <c r="L32" s="10"/>
      <c r="M32" s="10"/>
      <c r="N32" s="9"/>
      <c r="O32" s="18" t="s">
        <v>1244</v>
      </c>
      <c r="P32" s="19">
        <v>3.0000001192092901E-3</v>
      </c>
    </row>
    <row r="33" spans="2:18" ht="24" x14ac:dyDescent="0.25">
      <c r="B33" s="8" t="s">
        <v>0</v>
      </c>
      <c r="C33" s="8"/>
      <c r="D33" s="20" t="s">
        <v>1245</v>
      </c>
      <c r="E33" s="20" t="s">
        <v>1246</v>
      </c>
      <c r="F33" s="20" t="s">
        <v>1247</v>
      </c>
      <c r="G33" s="20" t="s">
        <v>1248</v>
      </c>
      <c r="H33" s="20" t="s">
        <v>1249</v>
      </c>
      <c r="I33" s="20" t="s">
        <v>1250</v>
      </c>
      <c r="J33" s="20" t="s">
        <v>1251</v>
      </c>
      <c r="K33" s="20" t="s">
        <v>1252</v>
      </c>
      <c r="L33" s="20" t="s">
        <v>1253</v>
      </c>
      <c r="M33" s="20" t="s">
        <v>1</v>
      </c>
      <c r="N33" s="20" t="s">
        <v>1254</v>
      </c>
      <c r="O33" s="20" t="s">
        <v>1255</v>
      </c>
      <c r="P33" s="20" t="s">
        <v>1256</v>
      </c>
      <c r="R33" s="21" t="s">
        <v>1257</v>
      </c>
    </row>
    <row r="34" spans="2:18" ht="45" customHeight="1" x14ac:dyDescent="0.25">
      <c r="B34" s="22" t="s">
        <v>1397</v>
      </c>
      <c r="C34" s="23" t="s">
        <v>1398</v>
      </c>
      <c r="D34" s="24"/>
      <c r="E34" s="24"/>
      <c r="F34" s="24"/>
      <c r="G34" s="25">
        <v>90</v>
      </c>
      <c r="H34" s="25">
        <v>2</v>
      </c>
      <c r="I34" s="25">
        <v>100</v>
      </c>
      <c r="J34" s="26">
        <v>1</v>
      </c>
      <c r="K34" s="27" t="s">
        <v>129</v>
      </c>
      <c r="L34" s="24" t="s">
        <v>693</v>
      </c>
      <c r="M34" s="25">
        <v>0</v>
      </c>
      <c r="N34" s="28">
        <f>IF(G34 &gt; I34, (IF(AND(M34 = I34, M34 = (G34 - H34)), 125 %,IF(AND(M34&lt;=(G34+H34),M34&gt;=(G34-H34)),100%,IF(M34&gt;(G34+H34),(G34+H34)/M34,IF((M34&lt;(G34-H34)),100%+ABS(M34-G34)*25%/ABS(I34-G34)))))),IF(AND(M34=I34,M34=(G34+H34)),125%,IF(AND(M34&lt;=(G34+H34),M34&gt;=(G34-H34)),100%,IF(AND(M34=I34,M34=(G34+H34)),125%,IF(M34&lt;(G34-H34),M34/(G34-H34),IF(M34&gt;(G34+H34),100%+(M34-G34)*25%/(I34-G34)))))))</f>
        <v>0</v>
      </c>
      <c r="O34" s="25" t="str">
        <f>IF(N34 &gt;1,"Superou",IF(N34 =1,"Atingiu","Não atingiu"))</f>
        <v>Não atingiu</v>
      </c>
      <c r="P34" s="28">
        <f>N34-100%</f>
        <v>-1</v>
      </c>
      <c r="R34" s="29"/>
    </row>
    <row r="35" spans="2:18" x14ac:dyDescent="0.25">
      <c r="B35" s="7" t="s">
        <v>1262</v>
      </c>
      <c r="C35" s="7"/>
      <c r="D35" s="7"/>
      <c r="E35" s="7"/>
      <c r="F35" s="7"/>
      <c r="G35" s="7"/>
      <c r="H35" s="7"/>
      <c r="I35" s="7"/>
      <c r="J35" s="7"/>
      <c r="K35" s="7"/>
      <c r="L35" s="7"/>
      <c r="M35" s="7"/>
      <c r="N35" s="7"/>
      <c r="O35" s="7"/>
      <c r="P35" s="30">
        <f>J34*N34</f>
        <v>0</v>
      </c>
    </row>
    <row r="36" spans="2:18" ht="24.75" customHeight="1" x14ac:dyDescent="0.25">
      <c r="B36" s="11" t="s">
        <v>1460</v>
      </c>
      <c r="C36" s="10"/>
      <c r="D36" s="10"/>
      <c r="E36" s="10"/>
      <c r="F36" s="10"/>
      <c r="G36" s="10"/>
      <c r="H36" s="10"/>
      <c r="I36" s="10"/>
      <c r="J36" s="10"/>
      <c r="K36" s="10"/>
      <c r="L36" s="10"/>
      <c r="M36" s="10"/>
      <c r="N36" s="9"/>
      <c r="O36" s="18" t="s">
        <v>1244</v>
      </c>
      <c r="P36" s="19">
        <v>3.0000001192092901E-3</v>
      </c>
    </row>
    <row r="37" spans="2:18" ht="24" x14ac:dyDescent="0.25">
      <c r="B37" s="8" t="s">
        <v>0</v>
      </c>
      <c r="C37" s="8"/>
      <c r="D37" s="20" t="s">
        <v>1245</v>
      </c>
      <c r="E37" s="20" t="s">
        <v>1246</v>
      </c>
      <c r="F37" s="20" t="s">
        <v>1247</v>
      </c>
      <c r="G37" s="20" t="s">
        <v>1248</v>
      </c>
      <c r="H37" s="20" t="s">
        <v>1249</v>
      </c>
      <c r="I37" s="20" t="s">
        <v>1250</v>
      </c>
      <c r="J37" s="20" t="s">
        <v>1251</v>
      </c>
      <c r="K37" s="20" t="s">
        <v>1252</v>
      </c>
      <c r="L37" s="20" t="s">
        <v>1253</v>
      </c>
      <c r="M37" s="20" t="s">
        <v>1</v>
      </c>
      <c r="N37" s="20" t="s">
        <v>1254</v>
      </c>
      <c r="O37" s="20" t="s">
        <v>1255</v>
      </c>
      <c r="P37" s="20" t="s">
        <v>1256</v>
      </c>
      <c r="R37" s="21" t="s">
        <v>1257</v>
      </c>
    </row>
    <row r="38" spans="2:18" ht="45" customHeight="1" x14ac:dyDescent="0.25">
      <c r="B38" s="22" t="s">
        <v>1461</v>
      </c>
      <c r="C38" s="23" t="s">
        <v>1395</v>
      </c>
      <c r="D38" s="24"/>
      <c r="E38" s="24"/>
      <c r="F38" s="24"/>
      <c r="G38" s="25">
        <v>90</v>
      </c>
      <c r="H38" s="25">
        <v>2</v>
      </c>
      <c r="I38" s="25">
        <v>100</v>
      </c>
      <c r="J38" s="26">
        <v>1</v>
      </c>
      <c r="K38" s="27" t="s">
        <v>129</v>
      </c>
      <c r="L38" s="24" t="s">
        <v>688</v>
      </c>
      <c r="M38" s="25">
        <v>0</v>
      </c>
      <c r="N38" s="28">
        <f>IF(G38 &gt; I38, (IF(AND(M38 = I38, M38 = (G38 - H38)), 125 %,IF(AND(M38&lt;=(G38+H38),M38&gt;=(G38-H38)),100%,IF(M38&gt;(G38+H38),(G38+H38)/M38,IF((M38&lt;(G38-H38)),100%+ABS(M38-G38)*25%/ABS(I38-G38)))))),IF(AND(M38=I38,M38=(G38+H38)),125%,IF(AND(M38&lt;=(G38+H38),M38&gt;=(G38-H38)),100%,IF(AND(M38=I38,M38=(G38+H38)),125%,IF(M38&lt;(G38-H38),M38/(G38-H38),IF(M38&gt;(G38+H38),100%+(M38-G38)*25%/(I38-G38)))))))</f>
        <v>0</v>
      </c>
      <c r="O38" s="25" t="str">
        <f>IF(N38 &gt;1,"Superou",IF(N38 =1,"Atingiu","Não atingiu"))</f>
        <v>Não atingiu</v>
      </c>
      <c r="P38" s="28">
        <f>N38-100%</f>
        <v>-1</v>
      </c>
      <c r="R38" s="29"/>
    </row>
    <row r="39" spans="2:18" x14ac:dyDescent="0.25">
      <c r="B39" s="7" t="s">
        <v>1262</v>
      </c>
      <c r="C39" s="7"/>
      <c r="D39" s="7"/>
      <c r="E39" s="7"/>
      <c r="F39" s="7"/>
      <c r="G39" s="7"/>
      <c r="H39" s="7"/>
      <c r="I39" s="7"/>
      <c r="J39" s="7"/>
      <c r="K39" s="7"/>
      <c r="L39" s="7"/>
      <c r="M39" s="7"/>
      <c r="N39" s="7"/>
      <c r="O39" s="7"/>
      <c r="P39" s="30">
        <f>J38*N38</f>
        <v>0</v>
      </c>
    </row>
    <row r="40" spans="2:18" ht="24.75" customHeight="1" x14ac:dyDescent="0.25">
      <c r="B40" s="11" t="s">
        <v>1462</v>
      </c>
      <c r="C40" s="10"/>
      <c r="D40" s="10"/>
      <c r="E40" s="10"/>
      <c r="F40" s="10"/>
      <c r="G40" s="10"/>
      <c r="H40" s="10"/>
      <c r="I40" s="10"/>
      <c r="J40" s="10"/>
      <c r="K40" s="10"/>
      <c r="L40" s="10"/>
      <c r="M40" s="10"/>
      <c r="N40" s="9"/>
      <c r="O40" s="18" t="s">
        <v>1244</v>
      </c>
      <c r="P40" s="19">
        <v>3.0000001192092901E-3</v>
      </c>
    </row>
    <row r="41" spans="2:18" ht="24" x14ac:dyDescent="0.25">
      <c r="B41" s="8" t="s">
        <v>0</v>
      </c>
      <c r="C41" s="8"/>
      <c r="D41" s="20" t="s">
        <v>1245</v>
      </c>
      <c r="E41" s="20" t="s">
        <v>1246</v>
      </c>
      <c r="F41" s="20" t="s">
        <v>1247</v>
      </c>
      <c r="G41" s="20" t="s">
        <v>1248</v>
      </c>
      <c r="H41" s="20" t="s">
        <v>1249</v>
      </c>
      <c r="I41" s="20" t="s">
        <v>1250</v>
      </c>
      <c r="J41" s="20" t="s">
        <v>1251</v>
      </c>
      <c r="K41" s="20" t="s">
        <v>1252</v>
      </c>
      <c r="L41" s="20" t="s">
        <v>1253</v>
      </c>
      <c r="M41" s="20" t="s">
        <v>1</v>
      </c>
      <c r="N41" s="20" t="s">
        <v>1254</v>
      </c>
      <c r="O41" s="20" t="s">
        <v>1255</v>
      </c>
      <c r="P41" s="20" t="s">
        <v>1256</v>
      </c>
      <c r="R41" s="21" t="s">
        <v>1257</v>
      </c>
    </row>
    <row r="42" spans="2:18" ht="45" customHeight="1" x14ac:dyDescent="0.25">
      <c r="B42" s="22" t="s">
        <v>1463</v>
      </c>
      <c r="C42" s="23" t="s">
        <v>1395</v>
      </c>
      <c r="D42" s="24"/>
      <c r="E42" s="24"/>
      <c r="F42" s="24"/>
      <c r="G42" s="25">
        <v>90</v>
      </c>
      <c r="H42" s="25">
        <v>2</v>
      </c>
      <c r="I42" s="25">
        <v>100</v>
      </c>
      <c r="J42" s="26">
        <v>1</v>
      </c>
      <c r="K42" s="27" t="s">
        <v>129</v>
      </c>
      <c r="L42" s="24" t="s">
        <v>701</v>
      </c>
      <c r="M42" s="25">
        <v>0</v>
      </c>
      <c r="N42" s="28">
        <f>IF(G42 &gt; I42, (IF(AND(M42 = I42, M42 = (G42 - H42)), 125 %,IF(AND(M42&lt;=(G42+H42),M42&gt;=(G42-H42)),100%,IF(M42&gt;(G42+H42),(G42+H42)/M42,IF((M42&lt;(G42-H42)),100%+ABS(M42-G42)*25%/ABS(I42-G42)))))),IF(AND(M42=I42,M42=(G42+H42)),125%,IF(AND(M42&lt;=(G42+H42),M42&gt;=(G42-H42)),100%,IF(AND(M42=I42,M42=(G42+H42)),125%,IF(M42&lt;(G42-H42),M42/(G42-H42),IF(M42&gt;(G42+H42),100%+(M42-G42)*25%/(I42-G42)))))))</f>
        <v>0</v>
      </c>
      <c r="O42" s="25" t="str">
        <f>IF(N42 &gt;1,"Superou",IF(N42 =1,"Atingiu","Não atingiu"))</f>
        <v>Não atingiu</v>
      </c>
      <c r="P42" s="28">
        <f>N42-100%</f>
        <v>-1</v>
      </c>
      <c r="R42" s="29"/>
    </row>
    <row r="43" spans="2:18" x14ac:dyDescent="0.25">
      <c r="B43" s="7" t="s">
        <v>1262</v>
      </c>
      <c r="C43" s="7"/>
      <c r="D43" s="7"/>
      <c r="E43" s="7"/>
      <c r="F43" s="7"/>
      <c r="G43" s="7"/>
      <c r="H43" s="7"/>
      <c r="I43" s="7"/>
      <c r="J43" s="7"/>
      <c r="K43" s="7"/>
      <c r="L43" s="7"/>
      <c r="M43" s="7"/>
      <c r="N43" s="7"/>
      <c r="O43" s="7"/>
      <c r="P43" s="30">
        <f>J42*N42</f>
        <v>0</v>
      </c>
    </row>
    <row r="44" spans="2:18" ht="24.75" customHeight="1" x14ac:dyDescent="0.25">
      <c r="B44" s="11" t="s">
        <v>1347</v>
      </c>
      <c r="C44" s="10"/>
      <c r="D44" s="10"/>
      <c r="E44" s="10"/>
      <c r="F44" s="10"/>
      <c r="G44" s="10"/>
      <c r="H44" s="10"/>
      <c r="I44" s="10"/>
      <c r="J44" s="10"/>
      <c r="K44" s="10"/>
      <c r="L44" s="10"/>
      <c r="M44" s="10"/>
      <c r="N44" s="9"/>
      <c r="O44" s="18" t="s">
        <v>1244</v>
      </c>
      <c r="P44" s="19">
        <v>3.0000001192092901E-3</v>
      </c>
    </row>
    <row r="45" spans="2:18" ht="24" x14ac:dyDescent="0.25">
      <c r="B45" s="8" t="s">
        <v>0</v>
      </c>
      <c r="C45" s="8"/>
      <c r="D45" s="20" t="s">
        <v>1245</v>
      </c>
      <c r="E45" s="20" t="s">
        <v>1246</v>
      </c>
      <c r="F45" s="20" t="s">
        <v>1247</v>
      </c>
      <c r="G45" s="20" t="s">
        <v>1248</v>
      </c>
      <c r="H45" s="20" t="s">
        <v>1249</v>
      </c>
      <c r="I45" s="20" t="s">
        <v>1250</v>
      </c>
      <c r="J45" s="20" t="s">
        <v>1251</v>
      </c>
      <c r="K45" s="20" t="s">
        <v>1252</v>
      </c>
      <c r="L45" s="20" t="s">
        <v>1253</v>
      </c>
      <c r="M45" s="20" t="s">
        <v>1</v>
      </c>
      <c r="N45" s="20" t="s">
        <v>1254</v>
      </c>
      <c r="O45" s="20" t="s">
        <v>1255</v>
      </c>
      <c r="P45" s="20" t="s">
        <v>1256</v>
      </c>
      <c r="R45" s="21" t="s">
        <v>1257</v>
      </c>
    </row>
    <row r="46" spans="2:18" ht="45" customHeight="1" x14ac:dyDescent="0.25">
      <c r="B46" s="22" t="s">
        <v>1348</v>
      </c>
      <c r="C46" s="23" t="s">
        <v>186</v>
      </c>
      <c r="D46" s="24"/>
      <c r="E46" s="24"/>
      <c r="F46" s="24"/>
      <c r="G46" s="25">
        <v>3</v>
      </c>
      <c r="H46" s="25">
        <v>1</v>
      </c>
      <c r="I46" s="25">
        <v>5</v>
      </c>
      <c r="J46" s="26">
        <v>1</v>
      </c>
      <c r="K46" s="27" t="s">
        <v>129</v>
      </c>
      <c r="L46" s="24" t="s">
        <v>706</v>
      </c>
      <c r="M46" s="25">
        <v>0</v>
      </c>
      <c r="N46" s="28">
        <f>IF(G46 &gt; I46, (IF(AND(M46 = I46, M46 = (G46 - H46)), 125 %,IF(AND(M46&lt;=(G46+H46),M46&gt;=(G46-H46)),100%,IF(M46&gt;(G46+H46),(G46+H46)/M46,IF((M46&lt;(G46-H46)),100%+ABS(M46-G46)*25%/ABS(I46-G46)))))),IF(AND(M46=I46,M46=(G46+H46)),125%,IF(AND(M46&lt;=(G46+H46),M46&gt;=(G46-H46)),100%,IF(AND(M46=I46,M46=(G46+H46)),125%,IF(M46&lt;(G46-H46),M46/(G46-H46),IF(M46&gt;(G46+H46),100%+(M46-G46)*25%/(I46-G46)))))))</f>
        <v>0</v>
      </c>
      <c r="O46" s="25" t="str">
        <f>IF(N46 &gt;1,"Superou",IF(N46 =1,"Atingiu","Não atingiu"))</f>
        <v>Não atingiu</v>
      </c>
      <c r="P46" s="28">
        <f>N46-100%</f>
        <v>-1</v>
      </c>
      <c r="R46" s="29"/>
    </row>
    <row r="47" spans="2:18" x14ac:dyDescent="0.25">
      <c r="B47" s="7" t="s">
        <v>1262</v>
      </c>
      <c r="C47" s="7"/>
      <c r="D47" s="7"/>
      <c r="E47" s="7"/>
      <c r="F47" s="7"/>
      <c r="G47" s="7"/>
      <c r="H47" s="7"/>
      <c r="I47" s="7"/>
      <c r="J47" s="7"/>
      <c r="K47" s="7"/>
      <c r="L47" s="7"/>
      <c r="M47" s="7"/>
      <c r="N47" s="7"/>
      <c r="O47" s="7"/>
      <c r="P47" s="30">
        <f>J46*N46</f>
        <v>0</v>
      </c>
    </row>
    <row r="48" spans="2:18" ht="24.75" customHeight="1" x14ac:dyDescent="0.25">
      <c r="B48" s="11" t="s">
        <v>1349</v>
      </c>
      <c r="C48" s="10"/>
      <c r="D48" s="10"/>
      <c r="E48" s="10"/>
      <c r="F48" s="10"/>
      <c r="G48" s="10"/>
      <c r="H48" s="10"/>
      <c r="I48" s="10"/>
      <c r="J48" s="10"/>
      <c r="K48" s="10"/>
      <c r="L48" s="10"/>
      <c r="M48" s="10"/>
      <c r="N48" s="9"/>
      <c r="O48" s="18" t="s">
        <v>1244</v>
      </c>
      <c r="P48" s="19">
        <v>3.0000001192092901E-3</v>
      </c>
    </row>
    <row r="49" spans="2:18" ht="24" x14ac:dyDescent="0.25">
      <c r="B49" s="8" t="s">
        <v>0</v>
      </c>
      <c r="C49" s="8"/>
      <c r="D49" s="20" t="s">
        <v>1245</v>
      </c>
      <c r="E49" s="20" t="s">
        <v>1246</v>
      </c>
      <c r="F49" s="20" t="s">
        <v>1247</v>
      </c>
      <c r="G49" s="20" t="s">
        <v>1248</v>
      </c>
      <c r="H49" s="20" t="s">
        <v>1249</v>
      </c>
      <c r="I49" s="20" t="s">
        <v>1250</v>
      </c>
      <c r="J49" s="20" t="s">
        <v>1251</v>
      </c>
      <c r="K49" s="20" t="s">
        <v>1252</v>
      </c>
      <c r="L49" s="20" t="s">
        <v>1253</v>
      </c>
      <c r="M49" s="20" t="s">
        <v>1</v>
      </c>
      <c r="N49" s="20" t="s">
        <v>1254</v>
      </c>
      <c r="O49" s="20" t="s">
        <v>1255</v>
      </c>
      <c r="P49" s="20" t="s">
        <v>1256</v>
      </c>
      <c r="R49" s="21" t="s">
        <v>1257</v>
      </c>
    </row>
    <row r="50" spans="2:18" ht="45" customHeight="1" x14ac:dyDescent="0.25">
      <c r="B50" s="22" t="s">
        <v>1350</v>
      </c>
      <c r="C50" s="23" t="s">
        <v>1351</v>
      </c>
      <c r="D50" s="24"/>
      <c r="E50" s="24"/>
      <c r="F50" s="24"/>
      <c r="G50" s="25">
        <v>90</v>
      </c>
      <c r="H50" s="25">
        <v>5</v>
      </c>
      <c r="I50" s="25">
        <v>100</v>
      </c>
      <c r="J50" s="26">
        <v>1</v>
      </c>
      <c r="K50" s="27" t="s">
        <v>129</v>
      </c>
      <c r="L50" s="24" t="s">
        <v>712</v>
      </c>
      <c r="M50" s="25">
        <v>0</v>
      </c>
      <c r="N50" s="28">
        <f>IF(G50 &gt; I50, (IF(AND(M50 = I50, M50 = (G50 - H50)), 125 %,IF(AND(M50&lt;=(G50+H50),M50&gt;=(G50-H50)),100%,IF(M50&gt;(G50+H50),(G50+H50)/M50,IF((M50&lt;(G50-H50)),100%+ABS(M50-G50)*25%/ABS(I50-G50)))))),IF(AND(M50=I50,M50=(G50+H50)),125%,IF(AND(M50&lt;=(G50+H50),M50&gt;=(G50-H50)),100%,IF(AND(M50=I50,M50=(G50+H50)),125%,IF(M50&lt;(G50-H50),M50/(G50-H50),IF(M50&gt;(G50+H50),100%+(M50-G50)*25%/(I50-G50)))))))</f>
        <v>0</v>
      </c>
      <c r="O50" s="25" t="str">
        <f>IF(N50 &gt;1,"Superou",IF(N50 =1,"Atingiu","Não atingiu"))</f>
        <v>Não atingiu</v>
      </c>
      <c r="P50" s="28">
        <f>N50-100%</f>
        <v>-1</v>
      </c>
      <c r="R50" s="29"/>
    </row>
    <row r="51" spans="2:18" x14ac:dyDescent="0.25">
      <c r="B51" s="7" t="s">
        <v>1262</v>
      </c>
      <c r="C51" s="7"/>
      <c r="D51" s="7"/>
      <c r="E51" s="7"/>
      <c r="F51" s="7"/>
      <c r="G51" s="7"/>
      <c r="H51" s="7"/>
      <c r="I51" s="7"/>
      <c r="J51" s="7"/>
      <c r="K51" s="7"/>
      <c r="L51" s="7"/>
      <c r="M51" s="7"/>
      <c r="N51" s="7"/>
      <c r="O51" s="7"/>
      <c r="P51" s="30">
        <f>J50*N50</f>
        <v>0</v>
      </c>
    </row>
    <row r="52" spans="2:18" ht="30" customHeight="1" x14ac:dyDescent="0.25">
      <c r="B52" s="6" t="s">
        <v>1279</v>
      </c>
      <c r="C52" s="6"/>
      <c r="D52" s="6"/>
      <c r="E52" s="6"/>
      <c r="F52" s="6"/>
      <c r="G52" s="6"/>
      <c r="H52" s="6"/>
      <c r="I52" s="6"/>
      <c r="J52" s="6"/>
      <c r="K52" s="6"/>
      <c r="L52" s="6"/>
      <c r="M52" s="6"/>
      <c r="N52" s="6"/>
      <c r="O52" s="6"/>
      <c r="P52" s="31">
        <f>P12*P15+P16*P19+P20*P23+P24*P27+P28*P31+P32*P35+P36*P39+P40*P43+P44*P47+P48*P51</f>
        <v>2.2926470856456199E-2</v>
      </c>
    </row>
    <row r="53" spans="2:18" ht="27" customHeight="1" x14ac:dyDescent="0.25">
      <c r="B53" s="32" t="s">
        <v>1264</v>
      </c>
      <c r="C53" s="5" t="s">
        <v>1265</v>
      </c>
      <c r="D53" s="5" t="s">
        <v>1265</v>
      </c>
      <c r="E53" s="5" t="s">
        <v>1265</v>
      </c>
      <c r="F53" s="5" t="s">
        <v>1265</v>
      </c>
      <c r="G53" s="5" t="s">
        <v>1266</v>
      </c>
      <c r="H53" s="5" t="s">
        <v>1266</v>
      </c>
      <c r="I53" s="5" t="s">
        <v>1266</v>
      </c>
      <c r="J53" s="5" t="s">
        <v>1266</v>
      </c>
      <c r="K53" s="5" t="s">
        <v>1267</v>
      </c>
      <c r="L53" s="5" t="s">
        <v>1267</v>
      </c>
      <c r="M53" s="5" t="s">
        <v>1267</v>
      </c>
      <c r="N53" s="5" t="s">
        <v>1267</v>
      </c>
      <c r="O53" s="5" t="s">
        <v>1267</v>
      </c>
      <c r="P53" s="5" t="s">
        <v>1267</v>
      </c>
    </row>
    <row r="54" spans="2:18" ht="27" customHeight="1" x14ac:dyDescent="0.25">
      <c r="B54" s="33" t="s">
        <v>1458</v>
      </c>
      <c r="C54" s="4" t="s">
        <v>1459</v>
      </c>
      <c r="D54" s="4" t="s">
        <v>1459</v>
      </c>
      <c r="E54" s="4" t="s">
        <v>1459</v>
      </c>
      <c r="F54" s="4" t="s">
        <v>1459</v>
      </c>
      <c r="G54" s="4" t="s">
        <v>279</v>
      </c>
      <c r="H54" s="4" t="s">
        <v>279</v>
      </c>
      <c r="I54" s="4" t="s">
        <v>279</v>
      </c>
      <c r="J54" s="4" t="s">
        <v>279</v>
      </c>
      <c r="K54" s="4" t="s">
        <v>50</v>
      </c>
      <c r="L54" s="4" t="s">
        <v>50</v>
      </c>
      <c r="M54" s="4" t="s">
        <v>50</v>
      </c>
      <c r="N54" s="4" t="s">
        <v>50</v>
      </c>
      <c r="O54" s="4" t="s">
        <v>50</v>
      </c>
      <c r="P54" s="4" t="s">
        <v>50</v>
      </c>
    </row>
    <row r="55" spans="2:18" ht="27" customHeight="1" x14ac:dyDescent="0.25">
      <c r="B55" s="33" t="s">
        <v>1388</v>
      </c>
      <c r="C55" s="4" t="s">
        <v>1389</v>
      </c>
      <c r="D55" s="4" t="s">
        <v>1389</v>
      </c>
      <c r="E55" s="4" t="s">
        <v>1389</v>
      </c>
      <c r="F55" s="4" t="s">
        <v>1389</v>
      </c>
      <c r="G55" s="4" t="s">
        <v>670</v>
      </c>
      <c r="H55" s="4" t="s">
        <v>670</v>
      </c>
      <c r="I55" s="4" t="s">
        <v>670</v>
      </c>
      <c r="J55" s="4" t="s">
        <v>670</v>
      </c>
      <c r="K55" s="4" t="s">
        <v>50</v>
      </c>
      <c r="L55" s="4" t="s">
        <v>50</v>
      </c>
      <c r="M55" s="4" t="s">
        <v>50</v>
      </c>
      <c r="N55" s="4" t="s">
        <v>50</v>
      </c>
      <c r="O55" s="4" t="s">
        <v>50</v>
      </c>
      <c r="P55" s="4" t="s">
        <v>50</v>
      </c>
    </row>
    <row r="56" spans="2:18" ht="27" customHeight="1" x14ac:dyDescent="0.25">
      <c r="B56" s="33" t="s">
        <v>1345</v>
      </c>
      <c r="C56" s="4" t="s">
        <v>1346</v>
      </c>
      <c r="D56" s="4" t="s">
        <v>1346</v>
      </c>
      <c r="E56" s="4" t="s">
        <v>1346</v>
      </c>
      <c r="F56" s="4" t="s">
        <v>1346</v>
      </c>
      <c r="G56" s="4" t="s">
        <v>677</v>
      </c>
      <c r="H56" s="4" t="s">
        <v>677</v>
      </c>
      <c r="I56" s="4" t="s">
        <v>677</v>
      </c>
      <c r="J56" s="4" t="s">
        <v>677</v>
      </c>
      <c r="K56" s="4" t="s">
        <v>50</v>
      </c>
      <c r="L56" s="4" t="s">
        <v>50</v>
      </c>
      <c r="M56" s="4" t="s">
        <v>50</v>
      </c>
      <c r="N56" s="4" t="s">
        <v>50</v>
      </c>
      <c r="O56" s="4" t="s">
        <v>50</v>
      </c>
      <c r="P56" s="4" t="s">
        <v>50</v>
      </c>
    </row>
    <row r="57" spans="2:18" ht="27" customHeight="1" x14ac:dyDescent="0.25">
      <c r="B57" s="33" t="s">
        <v>1391</v>
      </c>
      <c r="C57" s="4" t="s">
        <v>1392</v>
      </c>
      <c r="D57" s="4" t="s">
        <v>1392</v>
      </c>
      <c r="E57" s="4" t="s">
        <v>1392</v>
      </c>
      <c r="F57" s="4" t="s">
        <v>1392</v>
      </c>
      <c r="G57" s="4" t="s">
        <v>279</v>
      </c>
      <c r="H57" s="4" t="s">
        <v>279</v>
      </c>
      <c r="I57" s="4" t="s">
        <v>279</v>
      </c>
      <c r="J57" s="4" t="s">
        <v>279</v>
      </c>
      <c r="K57" s="4" t="s">
        <v>50</v>
      </c>
      <c r="L57" s="4" t="s">
        <v>50</v>
      </c>
      <c r="M57" s="4" t="s">
        <v>50</v>
      </c>
      <c r="N57" s="4" t="s">
        <v>50</v>
      </c>
      <c r="O57" s="4" t="s">
        <v>50</v>
      </c>
      <c r="P57" s="4" t="s">
        <v>50</v>
      </c>
    </row>
    <row r="58" spans="2:18" ht="27" customHeight="1" x14ac:dyDescent="0.25">
      <c r="B58" s="33" t="s">
        <v>1394</v>
      </c>
      <c r="C58" s="4" t="s">
        <v>1395</v>
      </c>
      <c r="D58" s="4" t="s">
        <v>1395</v>
      </c>
      <c r="E58" s="4" t="s">
        <v>1395</v>
      </c>
      <c r="F58" s="4" t="s">
        <v>1395</v>
      </c>
      <c r="G58" s="4" t="s">
        <v>279</v>
      </c>
      <c r="H58" s="4" t="s">
        <v>279</v>
      </c>
      <c r="I58" s="4" t="s">
        <v>279</v>
      </c>
      <c r="J58" s="4" t="s">
        <v>279</v>
      </c>
      <c r="K58" s="4" t="s">
        <v>50</v>
      </c>
      <c r="L58" s="4" t="s">
        <v>50</v>
      </c>
      <c r="M58" s="4" t="s">
        <v>50</v>
      </c>
      <c r="N58" s="4" t="s">
        <v>50</v>
      </c>
      <c r="O58" s="4" t="s">
        <v>50</v>
      </c>
      <c r="P58" s="4" t="s">
        <v>50</v>
      </c>
    </row>
    <row r="59" spans="2:18" ht="27" customHeight="1" x14ac:dyDescent="0.25">
      <c r="B59" s="33" t="s">
        <v>1397</v>
      </c>
      <c r="C59" s="4" t="s">
        <v>1398</v>
      </c>
      <c r="D59" s="4" t="s">
        <v>1398</v>
      </c>
      <c r="E59" s="4" t="s">
        <v>1398</v>
      </c>
      <c r="F59" s="4" t="s">
        <v>1398</v>
      </c>
      <c r="G59" s="4" t="s">
        <v>694</v>
      </c>
      <c r="H59" s="4" t="s">
        <v>694</v>
      </c>
      <c r="I59" s="4" t="s">
        <v>694</v>
      </c>
      <c r="J59" s="4" t="s">
        <v>694</v>
      </c>
      <c r="K59" s="4" t="s">
        <v>50</v>
      </c>
      <c r="L59" s="4" t="s">
        <v>50</v>
      </c>
      <c r="M59" s="4" t="s">
        <v>50</v>
      </c>
      <c r="N59" s="4" t="s">
        <v>50</v>
      </c>
      <c r="O59" s="4" t="s">
        <v>50</v>
      </c>
      <c r="P59" s="4" t="s">
        <v>50</v>
      </c>
    </row>
    <row r="60" spans="2:18" ht="27" customHeight="1" x14ac:dyDescent="0.25">
      <c r="B60" s="33" t="s">
        <v>1461</v>
      </c>
      <c r="C60" s="4" t="s">
        <v>1395</v>
      </c>
      <c r="D60" s="4" t="s">
        <v>1395</v>
      </c>
      <c r="E60" s="4" t="s">
        <v>1395</v>
      </c>
      <c r="F60" s="4" t="s">
        <v>1395</v>
      </c>
      <c r="G60" s="4" t="s">
        <v>279</v>
      </c>
      <c r="H60" s="4" t="s">
        <v>279</v>
      </c>
      <c r="I60" s="4" t="s">
        <v>279</v>
      </c>
      <c r="J60" s="4" t="s">
        <v>279</v>
      </c>
      <c r="K60" s="4" t="s">
        <v>50</v>
      </c>
      <c r="L60" s="4" t="s">
        <v>50</v>
      </c>
      <c r="M60" s="4" t="s">
        <v>50</v>
      </c>
      <c r="N60" s="4" t="s">
        <v>50</v>
      </c>
      <c r="O60" s="4" t="s">
        <v>50</v>
      </c>
      <c r="P60" s="4" t="s">
        <v>50</v>
      </c>
    </row>
    <row r="61" spans="2:18" ht="27" customHeight="1" x14ac:dyDescent="0.25">
      <c r="B61" s="33" t="s">
        <v>1463</v>
      </c>
      <c r="C61" s="4" t="s">
        <v>1395</v>
      </c>
      <c r="D61" s="4" t="s">
        <v>1395</v>
      </c>
      <c r="E61" s="4" t="s">
        <v>1395</v>
      </c>
      <c r="F61" s="4" t="s">
        <v>1395</v>
      </c>
      <c r="G61" s="4" t="s">
        <v>279</v>
      </c>
      <c r="H61" s="4" t="s">
        <v>279</v>
      </c>
      <c r="I61" s="4" t="s">
        <v>279</v>
      </c>
      <c r="J61" s="4" t="s">
        <v>279</v>
      </c>
      <c r="K61" s="4" t="s">
        <v>50</v>
      </c>
      <c r="L61" s="4" t="s">
        <v>50</v>
      </c>
      <c r="M61" s="4" t="s">
        <v>50</v>
      </c>
      <c r="N61" s="4" t="s">
        <v>50</v>
      </c>
      <c r="O61" s="4" t="s">
        <v>50</v>
      </c>
      <c r="P61" s="4" t="s">
        <v>50</v>
      </c>
    </row>
    <row r="62" spans="2:18" ht="27" customHeight="1" x14ac:dyDescent="0.25">
      <c r="B62" s="33" t="s">
        <v>1348</v>
      </c>
      <c r="C62" s="4" t="s">
        <v>186</v>
      </c>
      <c r="D62" s="4" t="s">
        <v>186</v>
      </c>
      <c r="E62" s="4" t="s">
        <v>186</v>
      </c>
      <c r="F62" s="4" t="s">
        <v>186</v>
      </c>
      <c r="G62" s="4" t="s">
        <v>707</v>
      </c>
      <c r="H62" s="4" t="s">
        <v>707</v>
      </c>
      <c r="I62" s="4" t="s">
        <v>707</v>
      </c>
      <c r="J62" s="4" t="s">
        <v>707</v>
      </c>
      <c r="K62" s="4" t="s">
        <v>50</v>
      </c>
      <c r="L62" s="4" t="s">
        <v>50</v>
      </c>
      <c r="M62" s="4" t="s">
        <v>50</v>
      </c>
      <c r="N62" s="4" t="s">
        <v>50</v>
      </c>
      <c r="O62" s="4" t="s">
        <v>50</v>
      </c>
      <c r="P62" s="4" t="s">
        <v>50</v>
      </c>
    </row>
    <row r="63" spans="2:18" ht="27" customHeight="1" x14ac:dyDescent="0.25">
      <c r="B63" s="33" t="s">
        <v>1350</v>
      </c>
      <c r="C63" s="4" t="s">
        <v>1351</v>
      </c>
      <c r="D63" s="4" t="s">
        <v>1351</v>
      </c>
      <c r="E63" s="4" t="s">
        <v>1351</v>
      </c>
      <c r="F63" s="4" t="s">
        <v>1351</v>
      </c>
      <c r="G63" s="4" t="s">
        <v>707</v>
      </c>
      <c r="H63" s="4" t="s">
        <v>707</v>
      </c>
      <c r="I63" s="4" t="s">
        <v>707</v>
      </c>
      <c r="J63" s="4" t="s">
        <v>707</v>
      </c>
      <c r="K63" s="4" t="s">
        <v>50</v>
      </c>
      <c r="L63" s="4" t="s">
        <v>50</v>
      </c>
      <c r="M63" s="4" t="s">
        <v>50</v>
      </c>
      <c r="N63" s="4" t="s">
        <v>50</v>
      </c>
      <c r="O63" s="4" t="s">
        <v>50</v>
      </c>
      <c r="P63" s="4" t="s">
        <v>50</v>
      </c>
    </row>
    <row r="64" spans="2:18" ht="27" customHeight="1" x14ac:dyDescent="0.25">
      <c r="B64" s="3" t="s">
        <v>1268</v>
      </c>
      <c r="C64" s="3" t="s">
        <v>1268</v>
      </c>
      <c r="D64" s="3" t="s">
        <v>1268</v>
      </c>
      <c r="E64" s="3" t="s">
        <v>1268</v>
      </c>
      <c r="F64" s="3" t="s">
        <v>1268</v>
      </c>
      <c r="G64" s="3" t="s">
        <v>1268</v>
      </c>
      <c r="H64" s="3" t="s">
        <v>1268</v>
      </c>
      <c r="I64" s="3" t="s">
        <v>1268</v>
      </c>
      <c r="J64" s="3" t="s">
        <v>1268</v>
      </c>
      <c r="K64" s="3" t="s">
        <v>1268</v>
      </c>
      <c r="L64" s="3" t="s">
        <v>1268</v>
      </c>
      <c r="M64" s="3" t="s">
        <v>1268</v>
      </c>
      <c r="N64" s="3" t="s">
        <v>1268</v>
      </c>
      <c r="O64" s="3" t="s">
        <v>1268</v>
      </c>
      <c r="P64" s="3" t="s">
        <v>1268</v>
      </c>
    </row>
    <row r="65" spans="2:16" ht="27" customHeight="1" x14ac:dyDescent="0.25">
      <c r="B65" s="33" t="s">
        <v>1458</v>
      </c>
      <c r="C65" s="4" t="s">
        <v>664</v>
      </c>
      <c r="D65" s="4" t="s">
        <v>664</v>
      </c>
      <c r="E65" s="4" t="s">
        <v>664</v>
      </c>
      <c r="F65" s="4" t="s">
        <v>664</v>
      </c>
      <c r="G65" s="4" t="s">
        <v>664</v>
      </c>
      <c r="H65" s="4" t="s">
        <v>664</v>
      </c>
      <c r="I65" s="4" t="s">
        <v>664</v>
      </c>
      <c r="J65" s="4" t="s">
        <v>664</v>
      </c>
      <c r="K65" s="4" t="s">
        <v>664</v>
      </c>
      <c r="L65" s="4" t="s">
        <v>664</v>
      </c>
      <c r="M65" s="4" t="s">
        <v>664</v>
      </c>
      <c r="N65" s="4" t="s">
        <v>664</v>
      </c>
      <c r="O65" s="4" t="s">
        <v>664</v>
      </c>
      <c r="P65" s="4" t="s">
        <v>664</v>
      </c>
    </row>
    <row r="66" spans="2:16" ht="27" customHeight="1" x14ac:dyDescent="0.25">
      <c r="B66" s="33" t="s">
        <v>1388</v>
      </c>
      <c r="C66" s="4" t="s">
        <v>669</v>
      </c>
      <c r="D66" s="4" t="s">
        <v>669</v>
      </c>
      <c r="E66" s="4" t="s">
        <v>669</v>
      </c>
      <c r="F66" s="4" t="s">
        <v>669</v>
      </c>
      <c r="G66" s="4" t="s">
        <v>669</v>
      </c>
      <c r="H66" s="4" t="s">
        <v>669</v>
      </c>
      <c r="I66" s="4" t="s">
        <v>669</v>
      </c>
      <c r="J66" s="4" t="s">
        <v>669</v>
      </c>
      <c r="K66" s="4" t="s">
        <v>669</v>
      </c>
      <c r="L66" s="4" t="s">
        <v>669</v>
      </c>
      <c r="M66" s="4" t="s">
        <v>669</v>
      </c>
      <c r="N66" s="4" t="s">
        <v>669</v>
      </c>
      <c r="O66" s="4" t="s">
        <v>669</v>
      </c>
      <c r="P66" s="4" t="s">
        <v>669</v>
      </c>
    </row>
    <row r="67" spans="2:16" ht="27" customHeight="1" x14ac:dyDescent="0.25">
      <c r="B67" s="33" t="s">
        <v>1345</v>
      </c>
      <c r="C67" s="4" t="s">
        <v>675</v>
      </c>
      <c r="D67" s="4" t="s">
        <v>675</v>
      </c>
      <c r="E67" s="4" t="s">
        <v>675</v>
      </c>
      <c r="F67" s="4" t="s">
        <v>675</v>
      </c>
      <c r="G67" s="4" t="s">
        <v>675</v>
      </c>
      <c r="H67" s="4" t="s">
        <v>675</v>
      </c>
      <c r="I67" s="4" t="s">
        <v>675</v>
      </c>
      <c r="J67" s="4" t="s">
        <v>675</v>
      </c>
      <c r="K67" s="4" t="s">
        <v>675</v>
      </c>
      <c r="L67" s="4" t="s">
        <v>675</v>
      </c>
      <c r="M67" s="4" t="s">
        <v>675</v>
      </c>
      <c r="N67" s="4" t="s">
        <v>675</v>
      </c>
      <c r="O67" s="4" t="s">
        <v>675</v>
      </c>
      <c r="P67" s="4" t="s">
        <v>675</v>
      </c>
    </row>
    <row r="68" spans="2:16" ht="27" customHeight="1" x14ac:dyDescent="0.25">
      <c r="B68" s="33" t="s">
        <v>1391</v>
      </c>
      <c r="C68" s="4" t="s">
        <v>682</v>
      </c>
      <c r="D68" s="4" t="s">
        <v>682</v>
      </c>
      <c r="E68" s="4" t="s">
        <v>682</v>
      </c>
      <c r="F68" s="4" t="s">
        <v>682</v>
      </c>
      <c r="G68" s="4" t="s">
        <v>682</v>
      </c>
      <c r="H68" s="4" t="s">
        <v>682</v>
      </c>
      <c r="I68" s="4" t="s">
        <v>682</v>
      </c>
      <c r="J68" s="4" t="s">
        <v>682</v>
      </c>
      <c r="K68" s="4" t="s">
        <v>682</v>
      </c>
      <c r="L68" s="4" t="s">
        <v>682</v>
      </c>
      <c r="M68" s="4" t="s">
        <v>682</v>
      </c>
      <c r="N68" s="4" t="s">
        <v>682</v>
      </c>
      <c r="O68" s="4" t="s">
        <v>682</v>
      </c>
      <c r="P68" s="4" t="s">
        <v>682</v>
      </c>
    </row>
    <row r="69" spans="2:16" ht="27" customHeight="1" x14ac:dyDescent="0.25">
      <c r="B69" s="33" t="s">
        <v>1394</v>
      </c>
      <c r="C69" s="4" t="s">
        <v>687</v>
      </c>
      <c r="D69" s="4" t="s">
        <v>687</v>
      </c>
      <c r="E69" s="4" t="s">
        <v>687</v>
      </c>
      <c r="F69" s="4" t="s">
        <v>687</v>
      </c>
      <c r="G69" s="4" t="s">
        <v>687</v>
      </c>
      <c r="H69" s="4" t="s">
        <v>687</v>
      </c>
      <c r="I69" s="4" t="s">
        <v>687</v>
      </c>
      <c r="J69" s="4" t="s">
        <v>687</v>
      </c>
      <c r="K69" s="4" t="s">
        <v>687</v>
      </c>
      <c r="L69" s="4" t="s">
        <v>687</v>
      </c>
      <c r="M69" s="4" t="s">
        <v>687</v>
      </c>
      <c r="N69" s="4" t="s">
        <v>687</v>
      </c>
      <c r="O69" s="4" t="s">
        <v>687</v>
      </c>
      <c r="P69" s="4" t="s">
        <v>687</v>
      </c>
    </row>
    <row r="70" spans="2:16" ht="27" customHeight="1" x14ac:dyDescent="0.25">
      <c r="B70" s="33" t="s">
        <v>1397</v>
      </c>
      <c r="C70" s="4" t="s">
        <v>692</v>
      </c>
      <c r="D70" s="4" t="s">
        <v>692</v>
      </c>
      <c r="E70" s="4" t="s">
        <v>692</v>
      </c>
      <c r="F70" s="4" t="s">
        <v>692</v>
      </c>
      <c r="G70" s="4" t="s">
        <v>692</v>
      </c>
      <c r="H70" s="4" t="s">
        <v>692</v>
      </c>
      <c r="I70" s="4" t="s">
        <v>692</v>
      </c>
      <c r="J70" s="4" t="s">
        <v>692</v>
      </c>
      <c r="K70" s="4" t="s">
        <v>692</v>
      </c>
      <c r="L70" s="4" t="s">
        <v>692</v>
      </c>
      <c r="M70" s="4" t="s">
        <v>692</v>
      </c>
      <c r="N70" s="4" t="s">
        <v>692</v>
      </c>
      <c r="O70" s="4" t="s">
        <v>692</v>
      </c>
      <c r="P70" s="4" t="s">
        <v>692</v>
      </c>
    </row>
    <row r="71" spans="2:16" ht="27" customHeight="1" x14ac:dyDescent="0.25">
      <c r="B71" s="33" t="s">
        <v>1461</v>
      </c>
      <c r="C71" s="4" t="s">
        <v>697</v>
      </c>
      <c r="D71" s="4" t="s">
        <v>697</v>
      </c>
      <c r="E71" s="4" t="s">
        <v>697</v>
      </c>
      <c r="F71" s="4" t="s">
        <v>697</v>
      </c>
      <c r="G71" s="4" t="s">
        <v>697</v>
      </c>
      <c r="H71" s="4" t="s">
        <v>697</v>
      </c>
      <c r="I71" s="4" t="s">
        <v>697</v>
      </c>
      <c r="J71" s="4" t="s">
        <v>697</v>
      </c>
      <c r="K71" s="4" t="s">
        <v>697</v>
      </c>
      <c r="L71" s="4" t="s">
        <v>697</v>
      </c>
      <c r="M71" s="4" t="s">
        <v>697</v>
      </c>
      <c r="N71" s="4" t="s">
        <v>697</v>
      </c>
      <c r="O71" s="4" t="s">
        <v>697</v>
      </c>
      <c r="P71" s="4" t="s">
        <v>697</v>
      </c>
    </row>
    <row r="72" spans="2:16" ht="27" customHeight="1" x14ac:dyDescent="0.25">
      <c r="B72" s="33" t="s">
        <v>1463</v>
      </c>
      <c r="C72" s="4" t="s">
        <v>700</v>
      </c>
      <c r="D72" s="4" t="s">
        <v>700</v>
      </c>
      <c r="E72" s="4" t="s">
        <v>700</v>
      </c>
      <c r="F72" s="4" t="s">
        <v>700</v>
      </c>
      <c r="G72" s="4" t="s">
        <v>700</v>
      </c>
      <c r="H72" s="4" t="s">
        <v>700</v>
      </c>
      <c r="I72" s="4" t="s">
        <v>700</v>
      </c>
      <c r="J72" s="4" t="s">
        <v>700</v>
      </c>
      <c r="K72" s="4" t="s">
        <v>700</v>
      </c>
      <c r="L72" s="4" t="s">
        <v>700</v>
      </c>
      <c r="M72" s="4" t="s">
        <v>700</v>
      </c>
      <c r="N72" s="4" t="s">
        <v>700</v>
      </c>
      <c r="O72" s="4" t="s">
        <v>700</v>
      </c>
      <c r="P72" s="4" t="s">
        <v>700</v>
      </c>
    </row>
    <row r="73" spans="2:16" ht="27" customHeight="1" x14ac:dyDescent="0.25">
      <c r="B73" s="33" t="s">
        <v>1348</v>
      </c>
      <c r="C73" s="4" t="s">
        <v>705</v>
      </c>
      <c r="D73" s="4" t="s">
        <v>705</v>
      </c>
      <c r="E73" s="4" t="s">
        <v>705</v>
      </c>
      <c r="F73" s="4" t="s">
        <v>705</v>
      </c>
      <c r="G73" s="4" t="s">
        <v>705</v>
      </c>
      <c r="H73" s="4" t="s">
        <v>705</v>
      </c>
      <c r="I73" s="4" t="s">
        <v>705</v>
      </c>
      <c r="J73" s="4" t="s">
        <v>705</v>
      </c>
      <c r="K73" s="4" t="s">
        <v>705</v>
      </c>
      <c r="L73" s="4" t="s">
        <v>705</v>
      </c>
      <c r="M73" s="4" t="s">
        <v>705</v>
      </c>
      <c r="N73" s="4" t="s">
        <v>705</v>
      </c>
      <c r="O73" s="4" t="s">
        <v>705</v>
      </c>
      <c r="P73" s="4" t="s">
        <v>705</v>
      </c>
    </row>
    <row r="74" spans="2:16" ht="27" customHeight="1" x14ac:dyDescent="0.25">
      <c r="B74" s="33" t="s">
        <v>1350</v>
      </c>
      <c r="C74" s="4" t="s">
        <v>711</v>
      </c>
      <c r="D74" s="4" t="s">
        <v>711</v>
      </c>
      <c r="E74" s="4" t="s">
        <v>711</v>
      </c>
      <c r="F74" s="4" t="s">
        <v>711</v>
      </c>
      <c r="G74" s="4" t="s">
        <v>711</v>
      </c>
      <c r="H74" s="4" t="s">
        <v>711</v>
      </c>
      <c r="I74" s="4" t="s">
        <v>711</v>
      </c>
      <c r="J74" s="4" t="s">
        <v>711</v>
      </c>
      <c r="K74" s="4" t="s">
        <v>711</v>
      </c>
      <c r="L74" s="4" t="s">
        <v>711</v>
      </c>
      <c r="M74" s="4" t="s">
        <v>711</v>
      </c>
      <c r="N74" s="4" t="s">
        <v>711</v>
      </c>
      <c r="O74" s="4" t="s">
        <v>711</v>
      </c>
      <c r="P74" s="4" t="s">
        <v>711</v>
      </c>
    </row>
    <row r="76" spans="2:16" ht="34.5" customHeight="1" x14ac:dyDescent="0.25">
      <c r="B76" s="13" t="s">
        <v>4</v>
      </c>
      <c r="C76" s="13"/>
      <c r="D76" s="13"/>
      <c r="E76" s="13"/>
      <c r="F76" s="13"/>
      <c r="G76" s="13"/>
      <c r="H76" s="13"/>
      <c r="I76" s="13"/>
      <c r="J76" s="13"/>
      <c r="K76" s="13"/>
      <c r="L76" s="13"/>
      <c r="M76" s="13"/>
      <c r="N76" s="13"/>
      <c r="O76" s="13"/>
      <c r="P76" s="13"/>
    </row>
    <row r="78" spans="2:16" x14ac:dyDescent="0.25">
      <c r="B78" s="2" t="s">
        <v>5</v>
      </c>
      <c r="C78" s="1"/>
      <c r="D78" s="1" t="s">
        <v>123</v>
      </c>
      <c r="E78" s="1"/>
      <c r="F78" s="1"/>
      <c r="G78" s="1"/>
      <c r="H78" s="1"/>
      <c r="I78" s="1"/>
      <c r="J78" s="1"/>
      <c r="K78" s="1"/>
      <c r="L78" s="1"/>
      <c r="M78" s="1"/>
      <c r="N78" s="1"/>
      <c r="O78" s="1"/>
      <c r="P78" s="1"/>
    </row>
    <row r="79" spans="2:16" x14ac:dyDescent="0.25">
      <c r="B79" s="2" t="s">
        <v>7</v>
      </c>
      <c r="C79" s="1"/>
      <c r="D79" s="1" t="s">
        <v>124</v>
      </c>
      <c r="E79" s="1"/>
      <c r="F79" s="1"/>
      <c r="G79" s="1"/>
      <c r="H79" s="1"/>
      <c r="I79" s="1"/>
      <c r="J79" s="1"/>
      <c r="K79" s="1"/>
      <c r="L79" s="1"/>
      <c r="M79" s="1"/>
      <c r="N79" s="1"/>
      <c r="O79" s="1"/>
      <c r="P79" s="1"/>
    </row>
    <row r="80" spans="2:16" x14ac:dyDescent="0.25">
      <c r="B80" s="2" t="s">
        <v>9</v>
      </c>
      <c r="C80" s="1"/>
      <c r="D80" s="1" t="s">
        <v>125</v>
      </c>
      <c r="E80" s="1"/>
      <c r="F80" s="1"/>
      <c r="G80" s="1"/>
      <c r="H80" s="1"/>
      <c r="I80" s="1"/>
      <c r="J80" s="1"/>
      <c r="K80" s="1"/>
      <c r="L80" s="1"/>
      <c r="M80" s="1"/>
      <c r="N80" s="1"/>
      <c r="O80" s="1"/>
      <c r="P80" s="1"/>
    </row>
    <row r="81" spans="2:16" x14ac:dyDescent="0.25">
      <c r="B81" s="2" t="s">
        <v>11</v>
      </c>
      <c r="C81" s="1"/>
      <c r="D81" s="1" t="s">
        <v>126</v>
      </c>
      <c r="E81" s="1"/>
      <c r="F81" s="1"/>
      <c r="G81" s="1"/>
      <c r="H81" s="1"/>
      <c r="I81" s="1"/>
      <c r="J81" s="1"/>
      <c r="K81" s="1"/>
      <c r="L81" s="1"/>
      <c r="M81" s="1"/>
      <c r="N81" s="1"/>
      <c r="O81" s="1"/>
      <c r="P81" s="1"/>
    </row>
    <row r="82" spans="2:16" x14ac:dyDescent="0.25">
      <c r="B82" s="2" t="s">
        <v>13</v>
      </c>
      <c r="C82" s="1"/>
      <c r="D82" s="1" t="s">
        <v>127</v>
      </c>
      <c r="E82" s="1"/>
      <c r="F82" s="1"/>
      <c r="G82" s="1"/>
      <c r="H82" s="1"/>
      <c r="I82" s="1"/>
      <c r="J82" s="1"/>
      <c r="K82" s="1"/>
      <c r="L82" s="1"/>
      <c r="M82" s="1"/>
      <c r="N82" s="1"/>
      <c r="O82" s="1"/>
      <c r="P82" s="1"/>
    </row>
    <row r="83" spans="2:16" x14ac:dyDescent="0.25">
      <c r="B83" s="2" t="s">
        <v>15</v>
      </c>
      <c r="C83" s="1"/>
      <c r="D83" s="1"/>
      <c r="E83" s="1"/>
      <c r="F83" s="1"/>
      <c r="G83" s="1"/>
      <c r="H83" s="1"/>
      <c r="I83" s="1"/>
      <c r="J83" s="1"/>
      <c r="K83" s="1"/>
      <c r="L83" s="1"/>
      <c r="M83" s="1"/>
      <c r="N83" s="1"/>
      <c r="O83" s="1"/>
      <c r="P83" s="1"/>
    </row>
    <row r="84" spans="2:16" x14ac:dyDescent="0.25">
      <c r="B84" s="2" t="s">
        <v>16</v>
      </c>
      <c r="C84" s="1"/>
      <c r="D84" s="1"/>
      <c r="E84" s="1"/>
      <c r="F84" s="1"/>
      <c r="G84" s="1"/>
      <c r="H84" s="1"/>
      <c r="I84" s="1"/>
      <c r="J84" s="1"/>
      <c r="K84" s="1"/>
      <c r="L84" s="1"/>
      <c r="M84" s="1"/>
      <c r="N84" s="1"/>
      <c r="O84" s="1"/>
      <c r="P84" s="1"/>
    </row>
    <row r="85" spans="2:16" x14ac:dyDescent="0.25">
      <c r="B85" s="2" t="s">
        <v>17</v>
      </c>
      <c r="C85" s="1"/>
      <c r="D85" s="1"/>
      <c r="E85" s="1"/>
      <c r="F85" s="1"/>
      <c r="G85" s="1"/>
      <c r="H85" s="1"/>
      <c r="I85" s="1"/>
      <c r="J85" s="1"/>
      <c r="K85" s="1"/>
      <c r="L85" s="1"/>
      <c r="M85" s="1"/>
      <c r="N85" s="1"/>
      <c r="O85" s="1"/>
      <c r="P85" s="1"/>
    </row>
    <row r="86" spans="2:16" x14ac:dyDescent="0.25">
      <c r="B86" s="2" t="s">
        <v>18</v>
      </c>
      <c r="C86" s="1"/>
      <c r="D86" s="1" t="s">
        <v>128</v>
      </c>
      <c r="E86" s="1"/>
      <c r="F86" s="1"/>
      <c r="G86" s="1"/>
      <c r="H86" s="1"/>
      <c r="I86" s="1"/>
      <c r="J86" s="1"/>
      <c r="K86" s="1"/>
      <c r="L86" s="1"/>
      <c r="M86" s="1"/>
      <c r="N86" s="1"/>
      <c r="O86" s="1"/>
      <c r="P86" s="1"/>
    </row>
    <row r="87" spans="2:16" x14ac:dyDescent="0.25">
      <c r="B87" s="2" t="s">
        <v>20</v>
      </c>
      <c r="C87" s="1"/>
      <c r="D87" s="1">
        <v>304</v>
      </c>
      <c r="E87" s="1"/>
      <c r="F87" s="1"/>
      <c r="G87" s="1"/>
      <c r="H87" s="1"/>
      <c r="I87" s="1"/>
      <c r="J87" s="1"/>
      <c r="K87" s="1"/>
      <c r="L87" s="1"/>
      <c r="M87" s="1"/>
      <c r="N87" s="1"/>
      <c r="O87" s="1"/>
      <c r="P87" s="1"/>
    </row>
    <row r="88" spans="2:16" x14ac:dyDescent="0.25">
      <c r="B88" s="2" t="s">
        <v>21</v>
      </c>
      <c r="C88" s="1"/>
      <c r="D88" s="1">
        <v>30</v>
      </c>
      <c r="E88" s="1"/>
      <c r="F88" s="1"/>
      <c r="G88" s="1"/>
      <c r="H88" s="1"/>
      <c r="I88" s="1"/>
      <c r="J88" s="1"/>
      <c r="K88" s="1"/>
      <c r="L88" s="1"/>
      <c r="M88" s="1"/>
      <c r="N88" s="1"/>
      <c r="O88" s="1"/>
      <c r="P88" s="1"/>
    </row>
    <row r="89" spans="2:16" x14ac:dyDescent="0.25">
      <c r="B89" s="2" t="s">
        <v>22</v>
      </c>
      <c r="C89" s="1"/>
      <c r="D89" s="1">
        <v>270</v>
      </c>
      <c r="E89" s="1"/>
      <c r="F89" s="1"/>
      <c r="G89" s="1"/>
      <c r="H89" s="1"/>
      <c r="I89" s="1"/>
      <c r="J89" s="1"/>
      <c r="K89" s="1"/>
      <c r="L89" s="1"/>
      <c r="M89" s="1"/>
      <c r="N89" s="1"/>
      <c r="O89" s="1"/>
      <c r="P89" s="1"/>
    </row>
    <row r="90" spans="2:16" x14ac:dyDescent="0.25">
      <c r="B90" s="2" t="s">
        <v>23</v>
      </c>
      <c r="C90" s="1"/>
      <c r="D90" s="1" t="s">
        <v>24</v>
      </c>
      <c r="E90" s="1"/>
      <c r="F90" s="1"/>
      <c r="G90" s="1"/>
      <c r="H90" s="1"/>
      <c r="I90" s="1"/>
      <c r="J90" s="1"/>
      <c r="K90" s="1"/>
      <c r="L90" s="1"/>
      <c r="M90" s="1"/>
      <c r="N90" s="1"/>
      <c r="O90" s="1"/>
      <c r="P90" s="1"/>
    </row>
    <row r="91" spans="2:16" x14ac:dyDescent="0.25">
      <c r="B91" s="2" t="s">
        <v>25</v>
      </c>
      <c r="C91" s="1"/>
      <c r="D91" s="1" t="s">
        <v>40</v>
      </c>
      <c r="E91" s="1"/>
      <c r="F91" s="1"/>
      <c r="G91" s="1"/>
      <c r="H91" s="1"/>
      <c r="I91" s="1"/>
      <c r="J91" s="1"/>
      <c r="K91" s="1"/>
      <c r="L91" s="1"/>
      <c r="M91" s="1"/>
      <c r="N91" s="1"/>
      <c r="O91" s="1"/>
      <c r="P91" s="1"/>
    </row>
    <row r="92" spans="2:16" x14ac:dyDescent="0.25">
      <c r="B92" s="2" t="s">
        <v>27</v>
      </c>
      <c r="C92" s="1"/>
      <c r="D92" s="1" t="s">
        <v>1269</v>
      </c>
      <c r="E92" s="1"/>
      <c r="F92" s="1"/>
      <c r="G92" s="1"/>
      <c r="H92" s="1"/>
      <c r="I92" s="1"/>
      <c r="J92" s="1"/>
      <c r="K92" s="1"/>
      <c r="L92" s="1"/>
      <c r="M92" s="1"/>
      <c r="N92" s="1"/>
      <c r="O92" s="1"/>
      <c r="P92" s="1"/>
    </row>
    <row r="93" spans="2:16" x14ac:dyDescent="0.25">
      <c r="B93" s="2" t="s">
        <v>29</v>
      </c>
      <c r="C93" s="1"/>
      <c r="D93" s="1"/>
      <c r="E93" s="1"/>
      <c r="F93" s="1"/>
      <c r="G93" s="1"/>
      <c r="H93" s="1"/>
      <c r="I93" s="1"/>
      <c r="J93" s="1"/>
      <c r="K93" s="1"/>
      <c r="L93" s="1"/>
      <c r="M93" s="1"/>
      <c r="N93" s="1"/>
      <c r="O93" s="1"/>
      <c r="P93" s="1"/>
    </row>
    <row r="94" spans="2:16" x14ac:dyDescent="0.25">
      <c r="B94" s="2" t="s">
        <v>30</v>
      </c>
      <c r="C94" s="1"/>
      <c r="D94" s="1" t="s">
        <v>50</v>
      </c>
      <c r="E94" s="1"/>
      <c r="F94" s="1"/>
      <c r="G94" s="1"/>
      <c r="H94" s="1"/>
      <c r="I94" s="1"/>
      <c r="J94" s="1"/>
      <c r="K94" s="1"/>
      <c r="L94" s="1"/>
      <c r="M94" s="1"/>
      <c r="N94" s="1"/>
      <c r="O94" s="1"/>
      <c r="P94" s="1"/>
    </row>
    <row r="95" spans="2:16" x14ac:dyDescent="0.25">
      <c r="B95" s="2" t="s">
        <v>32</v>
      </c>
      <c r="C95" s="1"/>
      <c r="D95" s="1" t="s">
        <v>103</v>
      </c>
      <c r="E95" s="1"/>
      <c r="F95" s="1"/>
      <c r="G95" s="1"/>
      <c r="H95" s="1"/>
      <c r="I95" s="1"/>
      <c r="J95" s="1"/>
      <c r="K95" s="1"/>
      <c r="L95" s="1"/>
      <c r="M95" s="1"/>
      <c r="N95" s="1"/>
      <c r="O95" s="1"/>
      <c r="P95" s="1"/>
    </row>
    <row r="96" spans="2:16" x14ac:dyDescent="0.25">
      <c r="B96" s="2" t="s">
        <v>34</v>
      </c>
      <c r="C96" s="1"/>
      <c r="D96" s="1" t="s">
        <v>129</v>
      </c>
      <c r="E96" s="1"/>
      <c r="F96" s="1"/>
      <c r="G96" s="1"/>
      <c r="H96" s="1"/>
      <c r="I96" s="1"/>
      <c r="J96" s="1"/>
      <c r="K96" s="1"/>
      <c r="L96" s="1"/>
      <c r="M96" s="1"/>
      <c r="N96" s="1"/>
      <c r="O96" s="1"/>
      <c r="P96" s="1"/>
    </row>
    <row r="98" spans="2:16" x14ac:dyDescent="0.25">
      <c r="B98" s="2" t="s">
        <v>5</v>
      </c>
      <c r="C98" s="1"/>
      <c r="D98" s="1" t="s">
        <v>661</v>
      </c>
      <c r="E98" s="1"/>
      <c r="F98" s="1"/>
      <c r="G98" s="1"/>
      <c r="H98" s="1"/>
      <c r="I98" s="1"/>
      <c r="J98" s="1"/>
      <c r="K98" s="1"/>
      <c r="L98" s="1"/>
      <c r="M98" s="1"/>
      <c r="N98" s="1"/>
      <c r="O98" s="1"/>
      <c r="P98" s="1"/>
    </row>
    <row r="99" spans="2:16" x14ac:dyDescent="0.25">
      <c r="B99" s="2" t="s">
        <v>7</v>
      </c>
      <c r="C99" s="1"/>
      <c r="D99" s="1" t="s">
        <v>149</v>
      </c>
      <c r="E99" s="1"/>
      <c r="F99" s="1"/>
      <c r="G99" s="1"/>
      <c r="H99" s="1"/>
      <c r="I99" s="1"/>
      <c r="J99" s="1"/>
      <c r="K99" s="1"/>
      <c r="L99" s="1"/>
      <c r="M99" s="1"/>
      <c r="N99" s="1"/>
      <c r="O99" s="1"/>
      <c r="P99" s="1"/>
    </row>
    <row r="100" spans="2:16" x14ac:dyDescent="0.25">
      <c r="B100" s="2" t="s">
        <v>9</v>
      </c>
      <c r="C100" s="1"/>
      <c r="D100" s="1" t="s">
        <v>662</v>
      </c>
      <c r="E100" s="1"/>
      <c r="F100" s="1"/>
      <c r="G100" s="1"/>
      <c r="H100" s="1"/>
      <c r="I100" s="1"/>
      <c r="J100" s="1"/>
      <c r="K100" s="1"/>
      <c r="L100" s="1"/>
      <c r="M100" s="1"/>
      <c r="N100" s="1"/>
      <c r="O100" s="1"/>
      <c r="P100" s="1"/>
    </row>
    <row r="101" spans="2:16" x14ac:dyDescent="0.25">
      <c r="B101" s="2" t="s">
        <v>11</v>
      </c>
      <c r="C101" s="1"/>
      <c r="D101" s="1" t="s">
        <v>663</v>
      </c>
      <c r="E101" s="1"/>
      <c r="F101" s="1"/>
      <c r="G101" s="1"/>
      <c r="H101" s="1"/>
      <c r="I101" s="1"/>
      <c r="J101" s="1"/>
      <c r="K101" s="1"/>
      <c r="L101" s="1"/>
      <c r="M101" s="1"/>
      <c r="N101" s="1"/>
      <c r="O101" s="1"/>
      <c r="P101" s="1"/>
    </row>
    <row r="102" spans="2:16" x14ac:dyDescent="0.25">
      <c r="B102" s="2" t="s">
        <v>13</v>
      </c>
      <c r="C102" s="1"/>
      <c r="D102" s="1" t="s">
        <v>664</v>
      </c>
      <c r="E102" s="1"/>
      <c r="F102" s="1"/>
      <c r="G102" s="1"/>
      <c r="H102" s="1"/>
      <c r="I102" s="1"/>
      <c r="J102" s="1"/>
      <c r="K102" s="1"/>
      <c r="L102" s="1"/>
      <c r="M102" s="1"/>
      <c r="N102" s="1"/>
      <c r="O102" s="1"/>
      <c r="P102" s="1"/>
    </row>
    <row r="103" spans="2:16" x14ac:dyDescent="0.25">
      <c r="B103" s="2" t="s">
        <v>15</v>
      </c>
      <c r="C103" s="1"/>
      <c r="D103" s="1"/>
      <c r="E103" s="1"/>
      <c r="F103" s="1"/>
      <c r="G103" s="1"/>
      <c r="H103" s="1"/>
      <c r="I103" s="1"/>
      <c r="J103" s="1"/>
      <c r="K103" s="1"/>
      <c r="L103" s="1"/>
      <c r="M103" s="1"/>
      <c r="N103" s="1"/>
      <c r="O103" s="1"/>
      <c r="P103" s="1"/>
    </row>
    <row r="104" spans="2:16" x14ac:dyDescent="0.25">
      <c r="B104" s="2" t="s">
        <v>16</v>
      </c>
      <c r="C104" s="1"/>
      <c r="D104" s="1"/>
      <c r="E104" s="1"/>
      <c r="F104" s="1"/>
      <c r="G104" s="1"/>
      <c r="H104" s="1"/>
      <c r="I104" s="1"/>
      <c r="J104" s="1"/>
      <c r="K104" s="1"/>
      <c r="L104" s="1"/>
      <c r="M104" s="1"/>
      <c r="N104" s="1"/>
      <c r="O104" s="1"/>
      <c r="P104" s="1"/>
    </row>
    <row r="105" spans="2:16" x14ac:dyDescent="0.25">
      <c r="B105" s="2" t="s">
        <v>17</v>
      </c>
      <c r="C105" s="1"/>
      <c r="D105" s="1"/>
      <c r="E105" s="1"/>
      <c r="F105" s="1"/>
      <c r="G105" s="1"/>
      <c r="H105" s="1"/>
      <c r="I105" s="1"/>
      <c r="J105" s="1"/>
      <c r="K105" s="1"/>
      <c r="L105" s="1"/>
      <c r="M105" s="1"/>
      <c r="N105" s="1"/>
      <c r="O105" s="1"/>
      <c r="P105" s="1"/>
    </row>
    <row r="106" spans="2:16" x14ac:dyDescent="0.25">
      <c r="B106" s="2" t="s">
        <v>18</v>
      </c>
      <c r="C106" s="1"/>
      <c r="D106" s="1" t="s">
        <v>128</v>
      </c>
      <c r="E106" s="1"/>
      <c r="F106" s="1"/>
      <c r="G106" s="1"/>
      <c r="H106" s="1"/>
      <c r="I106" s="1"/>
      <c r="J106" s="1"/>
      <c r="K106" s="1"/>
      <c r="L106" s="1"/>
      <c r="M106" s="1"/>
      <c r="N106" s="1"/>
      <c r="O106" s="1"/>
      <c r="P106" s="1"/>
    </row>
    <row r="107" spans="2:16" x14ac:dyDescent="0.25">
      <c r="B107" s="2" t="s">
        <v>20</v>
      </c>
      <c r="C107" s="1"/>
      <c r="D107" s="1">
        <v>304</v>
      </c>
      <c r="E107" s="1"/>
      <c r="F107" s="1"/>
      <c r="G107" s="1"/>
      <c r="H107" s="1"/>
      <c r="I107" s="1"/>
      <c r="J107" s="1"/>
      <c r="K107" s="1"/>
      <c r="L107" s="1"/>
      <c r="M107" s="1"/>
      <c r="N107" s="1"/>
      <c r="O107" s="1"/>
      <c r="P107" s="1"/>
    </row>
    <row r="108" spans="2:16" x14ac:dyDescent="0.25">
      <c r="B108" s="2" t="s">
        <v>21</v>
      </c>
      <c r="C108" s="1"/>
      <c r="D108" s="1">
        <v>30</v>
      </c>
      <c r="E108" s="1"/>
      <c r="F108" s="1"/>
      <c r="G108" s="1"/>
      <c r="H108" s="1"/>
      <c r="I108" s="1"/>
      <c r="J108" s="1"/>
      <c r="K108" s="1"/>
      <c r="L108" s="1"/>
      <c r="M108" s="1"/>
      <c r="N108" s="1"/>
      <c r="O108" s="1"/>
      <c r="P108" s="1"/>
    </row>
    <row r="109" spans="2:16" x14ac:dyDescent="0.25">
      <c r="B109" s="2" t="s">
        <v>22</v>
      </c>
      <c r="C109" s="1"/>
      <c r="D109" s="1">
        <v>270</v>
      </c>
      <c r="E109" s="1"/>
      <c r="F109" s="1"/>
      <c r="G109" s="1"/>
      <c r="H109" s="1"/>
      <c r="I109" s="1"/>
      <c r="J109" s="1"/>
      <c r="K109" s="1"/>
      <c r="L109" s="1"/>
      <c r="M109" s="1"/>
      <c r="N109" s="1"/>
      <c r="O109" s="1"/>
      <c r="P109" s="1"/>
    </row>
    <row r="110" spans="2:16" x14ac:dyDescent="0.25">
      <c r="B110" s="2" t="s">
        <v>23</v>
      </c>
      <c r="C110" s="1"/>
      <c r="D110" s="1" t="s">
        <v>24</v>
      </c>
      <c r="E110" s="1"/>
      <c r="F110" s="1"/>
      <c r="G110" s="1"/>
      <c r="H110" s="1"/>
      <c r="I110" s="1"/>
      <c r="J110" s="1"/>
      <c r="K110" s="1"/>
      <c r="L110" s="1"/>
      <c r="M110" s="1"/>
      <c r="N110" s="1"/>
      <c r="O110" s="1"/>
      <c r="P110" s="1"/>
    </row>
    <row r="111" spans="2:16" x14ac:dyDescent="0.25">
      <c r="B111" s="2" t="s">
        <v>25</v>
      </c>
      <c r="C111" s="1"/>
      <c r="D111" s="1" t="s">
        <v>40</v>
      </c>
      <c r="E111" s="1"/>
      <c r="F111" s="1"/>
      <c r="G111" s="1"/>
      <c r="H111" s="1"/>
      <c r="I111" s="1"/>
      <c r="J111" s="1"/>
      <c r="K111" s="1"/>
      <c r="L111" s="1"/>
      <c r="M111" s="1"/>
      <c r="N111" s="1"/>
      <c r="O111" s="1"/>
      <c r="P111" s="1"/>
    </row>
    <row r="112" spans="2:16" x14ac:dyDescent="0.25">
      <c r="B112" s="2" t="s">
        <v>27</v>
      </c>
      <c r="C112" s="1"/>
      <c r="D112" s="1" t="s">
        <v>1269</v>
      </c>
      <c r="E112" s="1"/>
      <c r="F112" s="1"/>
      <c r="G112" s="1"/>
      <c r="H112" s="1"/>
      <c r="I112" s="1"/>
      <c r="J112" s="1"/>
      <c r="K112" s="1"/>
      <c r="L112" s="1"/>
      <c r="M112" s="1"/>
      <c r="N112" s="1"/>
      <c r="O112" s="1"/>
      <c r="P112" s="1"/>
    </row>
    <row r="113" spans="2:16" x14ac:dyDescent="0.25">
      <c r="B113" s="2" t="s">
        <v>29</v>
      </c>
      <c r="C113" s="1"/>
      <c r="D113" s="1"/>
      <c r="E113" s="1"/>
      <c r="F113" s="1"/>
      <c r="G113" s="1"/>
      <c r="H113" s="1"/>
      <c r="I113" s="1"/>
      <c r="J113" s="1"/>
      <c r="K113" s="1"/>
      <c r="L113" s="1"/>
      <c r="M113" s="1"/>
      <c r="N113" s="1"/>
      <c r="O113" s="1"/>
      <c r="P113" s="1"/>
    </row>
    <row r="114" spans="2:16" x14ac:dyDescent="0.25">
      <c r="B114" s="2" t="s">
        <v>30</v>
      </c>
      <c r="C114" s="1"/>
      <c r="D114" s="1" t="s">
        <v>50</v>
      </c>
      <c r="E114" s="1"/>
      <c r="F114" s="1"/>
      <c r="G114" s="1"/>
      <c r="H114" s="1"/>
      <c r="I114" s="1"/>
      <c r="J114" s="1"/>
      <c r="K114" s="1"/>
      <c r="L114" s="1"/>
      <c r="M114" s="1"/>
      <c r="N114" s="1"/>
      <c r="O114" s="1"/>
      <c r="P114" s="1"/>
    </row>
    <row r="115" spans="2:16" x14ac:dyDescent="0.25">
      <c r="B115" s="2" t="s">
        <v>32</v>
      </c>
      <c r="C115" s="1"/>
      <c r="D115" s="1" t="s">
        <v>279</v>
      </c>
      <c r="E115" s="1"/>
      <c r="F115" s="1"/>
      <c r="G115" s="1"/>
      <c r="H115" s="1"/>
      <c r="I115" s="1"/>
      <c r="J115" s="1"/>
      <c r="K115" s="1"/>
      <c r="L115" s="1"/>
      <c r="M115" s="1"/>
      <c r="N115" s="1"/>
      <c r="O115" s="1"/>
      <c r="P115" s="1"/>
    </row>
    <row r="116" spans="2:16" x14ac:dyDescent="0.25">
      <c r="B116" s="2" t="s">
        <v>34</v>
      </c>
      <c r="C116" s="1"/>
      <c r="D116" s="1" t="s">
        <v>129</v>
      </c>
      <c r="E116" s="1"/>
      <c r="F116" s="1"/>
      <c r="G116" s="1"/>
      <c r="H116" s="1"/>
      <c r="I116" s="1"/>
      <c r="J116" s="1"/>
      <c r="K116" s="1"/>
      <c r="L116" s="1"/>
      <c r="M116" s="1"/>
      <c r="N116" s="1"/>
      <c r="O116" s="1"/>
      <c r="P116" s="1"/>
    </row>
    <row r="118" spans="2:16" x14ac:dyDescent="0.25">
      <c r="B118" s="2" t="s">
        <v>5</v>
      </c>
      <c r="C118" s="1"/>
      <c r="D118" s="1" t="s">
        <v>666</v>
      </c>
      <c r="E118" s="1"/>
      <c r="F118" s="1"/>
      <c r="G118" s="1"/>
      <c r="H118" s="1"/>
      <c r="I118" s="1"/>
      <c r="J118" s="1"/>
      <c r="K118" s="1"/>
      <c r="L118" s="1"/>
      <c r="M118" s="1"/>
      <c r="N118" s="1"/>
      <c r="O118" s="1"/>
      <c r="P118" s="1"/>
    </row>
    <row r="119" spans="2:16" x14ac:dyDescent="0.25">
      <c r="B119" s="2" t="s">
        <v>7</v>
      </c>
      <c r="C119" s="1"/>
      <c r="D119" s="1" t="s">
        <v>149</v>
      </c>
      <c r="E119" s="1"/>
      <c r="F119" s="1"/>
      <c r="G119" s="1"/>
      <c r="H119" s="1"/>
      <c r="I119" s="1"/>
      <c r="J119" s="1"/>
      <c r="K119" s="1"/>
      <c r="L119" s="1"/>
      <c r="M119" s="1"/>
      <c r="N119" s="1"/>
      <c r="O119" s="1"/>
      <c r="P119" s="1"/>
    </row>
    <row r="120" spans="2:16" x14ac:dyDescent="0.25">
      <c r="B120" s="2" t="s">
        <v>9</v>
      </c>
      <c r="C120" s="1"/>
      <c r="D120" s="1" t="s">
        <v>667</v>
      </c>
      <c r="E120" s="1"/>
      <c r="F120" s="1"/>
      <c r="G120" s="1"/>
      <c r="H120" s="1"/>
      <c r="I120" s="1"/>
      <c r="J120" s="1"/>
      <c r="K120" s="1"/>
      <c r="L120" s="1"/>
      <c r="M120" s="1"/>
      <c r="N120" s="1"/>
      <c r="O120" s="1"/>
      <c r="P120" s="1"/>
    </row>
    <row r="121" spans="2:16" x14ac:dyDescent="0.25">
      <c r="B121" s="2" t="s">
        <v>11</v>
      </c>
      <c r="C121" s="1"/>
      <c r="D121" s="1" t="s">
        <v>668</v>
      </c>
      <c r="E121" s="1"/>
      <c r="F121" s="1"/>
      <c r="G121" s="1"/>
      <c r="H121" s="1"/>
      <c r="I121" s="1"/>
      <c r="J121" s="1"/>
      <c r="K121" s="1"/>
      <c r="L121" s="1"/>
      <c r="M121" s="1"/>
      <c r="N121" s="1"/>
      <c r="O121" s="1"/>
      <c r="P121" s="1"/>
    </row>
    <row r="122" spans="2:16" x14ac:dyDescent="0.25">
      <c r="B122" s="2" t="s">
        <v>13</v>
      </c>
      <c r="C122" s="1"/>
      <c r="D122" s="1" t="s">
        <v>669</v>
      </c>
      <c r="E122" s="1"/>
      <c r="F122" s="1"/>
      <c r="G122" s="1"/>
      <c r="H122" s="1"/>
      <c r="I122" s="1"/>
      <c r="J122" s="1"/>
      <c r="K122" s="1"/>
      <c r="L122" s="1"/>
      <c r="M122" s="1"/>
      <c r="N122" s="1"/>
      <c r="O122" s="1"/>
      <c r="P122" s="1"/>
    </row>
    <row r="123" spans="2:16" x14ac:dyDescent="0.25">
      <c r="B123" s="2" t="s">
        <v>15</v>
      </c>
      <c r="C123" s="1"/>
      <c r="D123" s="1"/>
      <c r="E123" s="1"/>
      <c r="F123" s="1"/>
      <c r="G123" s="1"/>
      <c r="H123" s="1"/>
      <c r="I123" s="1"/>
      <c r="J123" s="1"/>
      <c r="K123" s="1"/>
      <c r="L123" s="1"/>
      <c r="M123" s="1"/>
      <c r="N123" s="1"/>
      <c r="O123" s="1"/>
      <c r="P123" s="1"/>
    </row>
    <row r="124" spans="2:16" x14ac:dyDescent="0.25">
      <c r="B124" s="2" t="s">
        <v>16</v>
      </c>
      <c r="C124" s="1"/>
      <c r="D124" s="1"/>
      <c r="E124" s="1"/>
      <c r="F124" s="1"/>
      <c r="G124" s="1"/>
      <c r="H124" s="1"/>
      <c r="I124" s="1"/>
      <c r="J124" s="1"/>
      <c r="K124" s="1"/>
      <c r="L124" s="1"/>
      <c r="M124" s="1"/>
      <c r="N124" s="1"/>
      <c r="O124" s="1"/>
      <c r="P124" s="1"/>
    </row>
    <row r="125" spans="2:16" x14ac:dyDescent="0.25">
      <c r="B125" s="2" t="s">
        <v>17</v>
      </c>
      <c r="C125" s="1"/>
      <c r="D125" s="1"/>
      <c r="E125" s="1"/>
      <c r="F125" s="1"/>
      <c r="G125" s="1"/>
      <c r="H125" s="1"/>
      <c r="I125" s="1"/>
      <c r="J125" s="1"/>
      <c r="K125" s="1"/>
      <c r="L125" s="1"/>
      <c r="M125" s="1"/>
      <c r="N125" s="1"/>
      <c r="O125" s="1"/>
      <c r="P125" s="1"/>
    </row>
    <row r="126" spans="2:16" x14ac:dyDescent="0.25">
      <c r="B126" s="2" t="s">
        <v>18</v>
      </c>
      <c r="C126" s="1"/>
      <c r="D126" s="1" t="s">
        <v>57</v>
      </c>
      <c r="E126" s="1"/>
      <c r="F126" s="1"/>
      <c r="G126" s="1"/>
      <c r="H126" s="1"/>
      <c r="I126" s="1"/>
      <c r="J126" s="1"/>
      <c r="K126" s="1"/>
      <c r="L126" s="1"/>
      <c r="M126" s="1"/>
      <c r="N126" s="1"/>
      <c r="O126" s="1"/>
      <c r="P126" s="1"/>
    </row>
    <row r="127" spans="2:16" x14ac:dyDescent="0.25">
      <c r="B127" s="2" t="s">
        <v>20</v>
      </c>
      <c r="C127" s="1"/>
      <c r="D127" s="1">
        <v>30</v>
      </c>
      <c r="E127" s="1"/>
      <c r="F127" s="1"/>
      <c r="G127" s="1"/>
      <c r="H127" s="1"/>
      <c r="I127" s="1"/>
      <c r="J127" s="1"/>
      <c r="K127" s="1"/>
      <c r="L127" s="1"/>
      <c r="M127" s="1"/>
      <c r="N127" s="1"/>
      <c r="O127" s="1"/>
      <c r="P127" s="1"/>
    </row>
    <row r="128" spans="2:16" x14ac:dyDescent="0.25">
      <c r="B128" s="2" t="s">
        <v>21</v>
      </c>
      <c r="C128" s="1"/>
      <c r="D128" s="1">
        <v>5</v>
      </c>
      <c r="E128" s="1"/>
      <c r="F128" s="1"/>
      <c r="G128" s="1"/>
      <c r="H128" s="1"/>
      <c r="I128" s="1"/>
      <c r="J128" s="1"/>
      <c r="K128" s="1"/>
      <c r="L128" s="1"/>
      <c r="M128" s="1"/>
      <c r="N128" s="1"/>
      <c r="O128" s="1"/>
      <c r="P128" s="1"/>
    </row>
    <row r="129" spans="2:16" x14ac:dyDescent="0.25">
      <c r="B129" s="2" t="s">
        <v>22</v>
      </c>
      <c r="C129" s="1"/>
      <c r="D129" s="1">
        <v>24</v>
      </c>
      <c r="E129" s="1"/>
      <c r="F129" s="1"/>
      <c r="G129" s="1"/>
      <c r="H129" s="1"/>
      <c r="I129" s="1"/>
      <c r="J129" s="1"/>
      <c r="K129" s="1"/>
      <c r="L129" s="1"/>
      <c r="M129" s="1"/>
      <c r="N129" s="1"/>
      <c r="O129" s="1"/>
      <c r="P129" s="1"/>
    </row>
    <row r="130" spans="2:16" x14ac:dyDescent="0.25">
      <c r="B130" s="2" t="s">
        <v>23</v>
      </c>
      <c r="C130" s="1"/>
      <c r="D130" s="1" t="s">
        <v>24</v>
      </c>
      <c r="E130" s="1"/>
      <c r="F130" s="1"/>
      <c r="G130" s="1"/>
      <c r="H130" s="1"/>
      <c r="I130" s="1"/>
      <c r="J130" s="1"/>
      <c r="K130" s="1"/>
      <c r="L130" s="1"/>
      <c r="M130" s="1"/>
      <c r="N130" s="1"/>
      <c r="O130" s="1"/>
      <c r="P130" s="1"/>
    </row>
    <row r="131" spans="2:16" x14ac:dyDescent="0.25">
      <c r="B131" s="2" t="s">
        <v>25</v>
      </c>
      <c r="C131" s="1"/>
      <c r="D131" s="1" t="s">
        <v>40</v>
      </c>
      <c r="E131" s="1"/>
      <c r="F131" s="1"/>
      <c r="G131" s="1"/>
      <c r="H131" s="1"/>
      <c r="I131" s="1"/>
      <c r="J131" s="1"/>
      <c r="K131" s="1"/>
      <c r="L131" s="1"/>
      <c r="M131" s="1"/>
      <c r="N131" s="1"/>
      <c r="O131" s="1"/>
      <c r="P131" s="1"/>
    </row>
    <row r="132" spans="2:16" x14ac:dyDescent="0.25">
      <c r="B132" s="2" t="s">
        <v>27</v>
      </c>
      <c r="C132" s="1"/>
      <c r="D132" s="1" t="s">
        <v>1269</v>
      </c>
      <c r="E132" s="1"/>
      <c r="F132" s="1"/>
      <c r="G132" s="1"/>
      <c r="H132" s="1"/>
      <c r="I132" s="1"/>
      <c r="J132" s="1"/>
      <c r="K132" s="1"/>
      <c r="L132" s="1"/>
      <c r="M132" s="1"/>
      <c r="N132" s="1"/>
      <c r="O132" s="1"/>
      <c r="P132" s="1"/>
    </row>
    <row r="133" spans="2:16" x14ac:dyDescent="0.25">
      <c r="B133" s="2" t="s">
        <v>29</v>
      </c>
      <c r="C133" s="1"/>
      <c r="D133" s="1"/>
      <c r="E133" s="1"/>
      <c r="F133" s="1"/>
      <c r="G133" s="1"/>
      <c r="H133" s="1"/>
      <c r="I133" s="1"/>
      <c r="J133" s="1"/>
      <c r="K133" s="1"/>
      <c r="L133" s="1"/>
      <c r="M133" s="1"/>
      <c r="N133" s="1"/>
      <c r="O133" s="1"/>
      <c r="P133" s="1"/>
    </row>
    <row r="134" spans="2:16" x14ac:dyDescent="0.25">
      <c r="B134" s="2" t="s">
        <v>30</v>
      </c>
      <c r="C134" s="1"/>
      <c r="D134" s="1" t="s">
        <v>50</v>
      </c>
      <c r="E134" s="1"/>
      <c r="F134" s="1"/>
      <c r="G134" s="1"/>
      <c r="H134" s="1"/>
      <c r="I134" s="1"/>
      <c r="J134" s="1"/>
      <c r="K134" s="1"/>
      <c r="L134" s="1"/>
      <c r="M134" s="1"/>
      <c r="N134" s="1"/>
      <c r="O134" s="1"/>
      <c r="P134" s="1"/>
    </row>
    <row r="135" spans="2:16" x14ac:dyDescent="0.25">
      <c r="B135" s="2" t="s">
        <v>32</v>
      </c>
      <c r="C135" s="1"/>
      <c r="D135" s="1" t="s">
        <v>670</v>
      </c>
      <c r="E135" s="1"/>
      <c r="F135" s="1"/>
      <c r="G135" s="1"/>
      <c r="H135" s="1"/>
      <c r="I135" s="1"/>
      <c r="J135" s="1"/>
      <c r="K135" s="1"/>
      <c r="L135" s="1"/>
      <c r="M135" s="1"/>
      <c r="N135" s="1"/>
      <c r="O135" s="1"/>
      <c r="P135" s="1"/>
    </row>
    <row r="136" spans="2:16" x14ac:dyDescent="0.25">
      <c r="B136" s="2" t="s">
        <v>34</v>
      </c>
      <c r="C136" s="1"/>
      <c r="D136" s="1" t="s">
        <v>129</v>
      </c>
      <c r="E136" s="1"/>
      <c r="F136" s="1"/>
      <c r="G136" s="1"/>
      <c r="H136" s="1"/>
      <c r="I136" s="1"/>
      <c r="J136" s="1"/>
      <c r="K136" s="1"/>
      <c r="L136" s="1"/>
      <c r="M136" s="1"/>
      <c r="N136" s="1"/>
      <c r="O136" s="1"/>
      <c r="P136" s="1"/>
    </row>
    <row r="138" spans="2:16" x14ac:dyDescent="0.25">
      <c r="B138" s="2" t="s">
        <v>5</v>
      </c>
      <c r="C138" s="1"/>
      <c r="D138" s="1" t="s">
        <v>672</v>
      </c>
      <c r="E138" s="1"/>
      <c r="F138" s="1"/>
      <c r="G138" s="1"/>
      <c r="H138" s="1"/>
      <c r="I138" s="1"/>
      <c r="J138" s="1"/>
      <c r="K138" s="1"/>
      <c r="L138" s="1"/>
      <c r="M138" s="1"/>
      <c r="N138" s="1"/>
      <c r="O138" s="1"/>
      <c r="P138" s="1"/>
    </row>
    <row r="139" spans="2:16" x14ac:dyDescent="0.25">
      <c r="B139" s="2" t="s">
        <v>7</v>
      </c>
      <c r="C139" s="1"/>
      <c r="D139" s="1" t="s">
        <v>149</v>
      </c>
      <c r="E139" s="1"/>
      <c r="F139" s="1"/>
      <c r="G139" s="1"/>
      <c r="H139" s="1"/>
      <c r="I139" s="1"/>
      <c r="J139" s="1"/>
      <c r="K139" s="1"/>
      <c r="L139" s="1"/>
      <c r="M139" s="1"/>
      <c r="N139" s="1"/>
      <c r="O139" s="1"/>
      <c r="P139" s="1"/>
    </row>
    <row r="140" spans="2:16" x14ac:dyDescent="0.25">
      <c r="B140" s="2" t="s">
        <v>9</v>
      </c>
      <c r="C140" s="1"/>
      <c r="D140" s="1" t="s">
        <v>673</v>
      </c>
      <c r="E140" s="1"/>
      <c r="F140" s="1"/>
      <c r="G140" s="1"/>
      <c r="H140" s="1"/>
      <c r="I140" s="1"/>
      <c r="J140" s="1"/>
      <c r="K140" s="1"/>
      <c r="L140" s="1"/>
      <c r="M140" s="1"/>
      <c r="N140" s="1"/>
      <c r="O140" s="1"/>
      <c r="P140" s="1"/>
    </row>
    <row r="141" spans="2:16" x14ac:dyDescent="0.25">
      <c r="B141" s="2" t="s">
        <v>11</v>
      </c>
      <c r="C141" s="1"/>
      <c r="D141" s="1" t="s">
        <v>674</v>
      </c>
      <c r="E141" s="1"/>
      <c r="F141" s="1"/>
      <c r="G141" s="1"/>
      <c r="H141" s="1"/>
      <c r="I141" s="1"/>
      <c r="J141" s="1"/>
      <c r="K141" s="1"/>
      <c r="L141" s="1"/>
      <c r="M141" s="1"/>
      <c r="N141" s="1"/>
      <c r="O141" s="1"/>
      <c r="P141" s="1"/>
    </row>
    <row r="142" spans="2:16" x14ac:dyDescent="0.25">
      <c r="B142" s="2" t="s">
        <v>13</v>
      </c>
      <c r="C142" s="1"/>
      <c r="D142" s="1" t="s">
        <v>675</v>
      </c>
      <c r="E142" s="1"/>
      <c r="F142" s="1"/>
      <c r="G142" s="1"/>
      <c r="H142" s="1"/>
      <c r="I142" s="1"/>
      <c r="J142" s="1"/>
      <c r="K142" s="1"/>
      <c r="L142" s="1"/>
      <c r="M142" s="1"/>
      <c r="N142" s="1"/>
      <c r="O142" s="1"/>
      <c r="P142" s="1"/>
    </row>
    <row r="143" spans="2:16" x14ac:dyDescent="0.25">
      <c r="B143" s="2" t="s">
        <v>15</v>
      </c>
      <c r="C143" s="1"/>
      <c r="D143" s="1"/>
      <c r="E143" s="1"/>
      <c r="F143" s="1"/>
      <c r="G143" s="1"/>
      <c r="H143" s="1"/>
      <c r="I143" s="1"/>
      <c r="J143" s="1"/>
      <c r="K143" s="1"/>
      <c r="L143" s="1"/>
      <c r="M143" s="1"/>
      <c r="N143" s="1"/>
      <c r="O143" s="1"/>
      <c r="P143" s="1"/>
    </row>
    <row r="144" spans="2:16" x14ac:dyDescent="0.25">
      <c r="B144" s="2" t="s">
        <v>16</v>
      </c>
      <c r="C144" s="1"/>
      <c r="D144" s="1"/>
      <c r="E144" s="1"/>
      <c r="F144" s="1"/>
      <c r="G144" s="1"/>
      <c r="H144" s="1"/>
      <c r="I144" s="1"/>
      <c r="J144" s="1"/>
      <c r="K144" s="1"/>
      <c r="L144" s="1"/>
      <c r="M144" s="1"/>
      <c r="N144" s="1"/>
      <c r="O144" s="1"/>
      <c r="P144" s="1"/>
    </row>
    <row r="145" spans="2:16" x14ac:dyDescent="0.25">
      <c r="B145" s="2" t="s">
        <v>17</v>
      </c>
      <c r="C145" s="1"/>
      <c r="D145" s="1"/>
      <c r="E145" s="1"/>
      <c r="F145" s="1"/>
      <c r="G145" s="1"/>
      <c r="H145" s="1"/>
      <c r="I145" s="1"/>
      <c r="J145" s="1"/>
      <c r="K145" s="1"/>
      <c r="L145" s="1"/>
      <c r="M145" s="1"/>
      <c r="N145" s="1"/>
      <c r="O145" s="1"/>
      <c r="P145" s="1"/>
    </row>
    <row r="146" spans="2:16" x14ac:dyDescent="0.25">
      <c r="B146" s="2" t="s">
        <v>18</v>
      </c>
      <c r="C146" s="1"/>
      <c r="D146" s="1" t="s">
        <v>676</v>
      </c>
      <c r="E146" s="1"/>
      <c r="F146" s="1"/>
      <c r="G146" s="1"/>
      <c r="H146" s="1"/>
      <c r="I146" s="1"/>
      <c r="J146" s="1"/>
      <c r="K146" s="1"/>
      <c r="L146" s="1"/>
      <c r="M146" s="1"/>
      <c r="N146" s="1"/>
      <c r="O146" s="1"/>
      <c r="P146" s="1"/>
    </row>
    <row r="147" spans="2:16" x14ac:dyDescent="0.25">
      <c r="B147" s="2" t="s">
        <v>20</v>
      </c>
      <c r="C147" s="1"/>
      <c r="D147" s="1">
        <v>90</v>
      </c>
      <c r="E147" s="1"/>
      <c r="F147" s="1"/>
      <c r="G147" s="1"/>
      <c r="H147" s="1"/>
      <c r="I147" s="1"/>
      <c r="J147" s="1"/>
      <c r="K147" s="1"/>
      <c r="L147" s="1"/>
      <c r="M147" s="1"/>
      <c r="N147" s="1"/>
      <c r="O147" s="1"/>
      <c r="P147" s="1"/>
    </row>
    <row r="148" spans="2:16" x14ac:dyDescent="0.25">
      <c r="B148" s="2" t="s">
        <v>21</v>
      </c>
      <c r="C148" s="1"/>
      <c r="D148" s="1">
        <v>2</v>
      </c>
      <c r="E148" s="1"/>
      <c r="F148" s="1"/>
      <c r="G148" s="1"/>
      <c r="H148" s="1"/>
      <c r="I148" s="1"/>
      <c r="J148" s="1"/>
      <c r="K148" s="1"/>
      <c r="L148" s="1"/>
      <c r="M148" s="1"/>
      <c r="N148" s="1"/>
      <c r="O148" s="1"/>
      <c r="P148" s="1"/>
    </row>
    <row r="149" spans="2:16" x14ac:dyDescent="0.25">
      <c r="B149" s="2" t="s">
        <v>22</v>
      </c>
      <c r="C149" s="1"/>
      <c r="D149" s="1">
        <v>100</v>
      </c>
      <c r="E149" s="1"/>
      <c r="F149" s="1"/>
      <c r="G149" s="1"/>
      <c r="H149" s="1"/>
      <c r="I149" s="1"/>
      <c r="J149" s="1"/>
      <c r="K149" s="1"/>
      <c r="L149" s="1"/>
      <c r="M149" s="1"/>
      <c r="N149" s="1"/>
      <c r="O149" s="1"/>
      <c r="P149" s="1"/>
    </row>
    <row r="150" spans="2:16" x14ac:dyDescent="0.25">
      <c r="B150" s="2" t="s">
        <v>23</v>
      </c>
      <c r="C150" s="1"/>
      <c r="D150" s="1" t="s">
        <v>49</v>
      </c>
      <c r="E150" s="1"/>
      <c r="F150" s="1"/>
      <c r="G150" s="1"/>
      <c r="H150" s="1"/>
      <c r="I150" s="1"/>
      <c r="J150" s="1"/>
      <c r="K150" s="1"/>
      <c r="L150" s="1"/>
      <c r="M150" s="1"/>
      <c r="N150" s="1"/>
      <c r="O150" s="1"/>
      <c r="P150" s="1"/>
    </row>
    <row r="151" spans="2:16" x14ac:dyDescent="0.25">
      <c r="B151" s="2" t="s">
        <v>25</v>
      </c>
      <c r="C151" s="1"/>
      <c r="D151" s="1" t="s">
        <v>26</v>
      </c>
      <c r="E151" s="1"/>
      <c r="F151" s="1"/>
      <c r="G151" s="1"/>
      <c r="H151" s="1"/>
      <c r="I151" s="1"/>
      <c r="J151" s="1"/>
      <c r="K151" s="1"/>
      <c r="L151" s="1"/>
      <c r="M151" s="1"/>
      <c r="N151" s="1"/>
      <c r="O151" s="1"/>
      <c r="P151" s="1"/>
    </row>
    <row r="152" spans="2:16" x14ac:dyDescent="0.25">
      <c r="B152" s="2" t="s">
        <v>27</v>
      </c>
      <c r="C152" s="1"/>
      <c r="D152" s="1" t="s">
        <v>1269</v>
      </c>
      <c r="E152" s="1"/>
      <c r="F152" s="1"/>
      <c r="G152" s="1"/>
      <c r="H152" s="1"/>
      <c r="I152" s="1"/>
      <c r="J152" s="1"/>
      <c r="K152" s="1"/>
      <c r="L152" s="1"/>
      <c r="M152" s="1"/>
      <c r="N152" s="1"/>
      <c r="O152" s="1"/>
      <c r="P152" s="1"/>
    </row>
    <row r="153" spans="2:16" x14ac:dyDescent="0.25">
      <c r="B153" s="2" t="s">
        <v>29</v>
      </c>
      <c r="C153" s="1"/>
      <c r="D153" s="1"/>
      <c r="E153" s="1"/>
      <c r="F153" s="1"/>
      <c r="G153" s="1"/>
      <c r="H153" s="1"/>
      <c r="I153" s="1"/>
      <c r="J153" s="1"/>
      <c r="K153" s="1"/>
      <c r="L153" s="1"/>
      <c r="M153" s="1"/>
      <c r="N153" s="1"/>
      <c r="O153" s="1"/>
      <c r="P153" s="1"/>
    </row>
    <row r="154" spans="2:16" x14ac:dyDescent="0.25">
      <c r="B154" s="2" t="s">
        <v>30</v>
      </c>
      <c r="C154" s="1"/>
      <c r="D154" s="1" t="s">
        <v>50</v>
      </c>
      <c r="E154" s="1"/>
      <c r="F154" s="1"/>
      <c r="G154" s="1"/>
      <c r="H154" s="1"/>
      <c r="I154" s="1"/>
      <c r="J154" s="1"/>
      <c r="K154" s="1"/>
      <c r="L154" s="1"/>
      <c r="M154" s="1"/>
      <c r="N154" s="1"/>
      <c r="O154" s="1"/>
      <c r="P154" s="1"/>
    </row>
    <row r="155" spans="2:16" x14ac:dyDescent="0.25">
      <c r="B155" s="2" t="s">
        <v>32</v>
      </c>
      <c r="C155" s="1"/>
      <c r="D155" s="1" t="s">
        <v>677</v>
      </c>
      <c r="E155" s="1"/>
      <c r="F155" s="1"/>
      <c r="G155" s="1"/>
      <c r="H155" s="1"/>
      <c r="I155" s="1"/>
      <c r="J155" s="1"/>
      <c r="K155" s="1"/>
      <c r="L155" s="1"/>
      <c r="M155" s="1"/>
      <c r="N155" s="1"/>
      <c r="O155" s="1"/>
      <c r="P155" s="1"/>
    </row>
    <row r="156" spans="2:16" x14ac:dyDescent="0.25">
      <c r="B156" s="2" t="s">
        <v>34</v>
      </c>
      <c r="C156" s="1"/>
      <c r="D156" s="1" t="s">
        <v>129</v>
      </c>
      <c r="E156" s="1"/>
      <c r="F156" s="1"/>
      <c r="G156" s="1"/>
      <c r="H156" s="1"/>
      <c r="I156" s="1"/>
      <c r="J156" s="1"/>
      <c r="K156" s="1"/>
      <c r="L156" s="1"/>
      <c r="M156" s="1"/>
      <c r="N156" s="1"/>
      <c r="O156" s="1"/>
      <c r="P156" s="1"/>
    </row>
    <row r="158" spans="2:16" x14ac:dyDescent="0.25">
      <c r="B158" s="2" t="s">
        <v>5</v>
      </c>
      <c r="C158" s="1"/>
      <c r="D158" s="1" t="s">
        <v>679</v>
      </c>
      <c r="E158" s="1"/>
      <c r="F158" s="1"/>
      <c r="G158" s="1"/>
      <c r="H158" s="1"/>
      <c r="I158" s="1"/>
      <c r="J158" s="1"/>
      <c r="K158" s="1"/>
      <c r="L158" s="1"/>
      <c r="M158" s="1"/>
      <c r="N158" s="1"/>
      <c r="O158" s="1"/>
      <c r="P158" s="1"/>
    </row>
    <row r="159" spans="2:16" x14ac:dyDescent="0.25">
      <c r="B159" s="2" t="s">
        <v>7</v>
      </c>
      <c r="C159" s="1"/>
      <c r="D159" s="1" t="s">
        <v>149</v>
      </c>
      <c r="E159" s="1"/>
      <c r="F159" s="1"/>
      <c r="G159" s="1"/>
      <c r="H159" s="1"/>
      <c r="I159" s="1"/>
      <c r="J159" s="1"/>
      <c r="K159" s="1"/>
      <c r="L159" s="1"/>
      <c r="M159" s="1"/>
      <c r="N159" s="1"/>
      <c r="O159" s="1"/>
      <c r="P159" s="1"/>
    </row>
    <row r="160" spans="2:16" x14ac:dyDescent="0.25">
      <c r="B160" s="2" t="s">
        <v>9</v>
      </c>
      <c r="C160" s="1"/>
      <c r="D160" s="1" t="s">
        <v>680</v>
      </c>
      <c r="E160" s="1"/>
      <c r="F160" s="1"/>
      <c r="G160" s="1"/>
      <c r="H160" s="1"/>
      <c r="I160" s="1"/>
      <c r="J160" s="1"/>
      <c r="K160" s="1"/>
      <c r="L160" s="1"/>
      <c r="M160" s="1"/>
      <c r="N160" s="1"/>
      <c r="O160" s="1"/>
      <c r="P160" s="1"/>
    </row>
    <row r="161" spans="2:16" x14ac:dyDescent="0.25">
      <c r="B161" s="2" t="s">
        <v>11</v>
      </c>
      <c r="C161" s="1"/>
      <c r="D161" s="1" t="s">
        <v>681</v>
      </c>
      <c r="E161" s="1"/>
      <c r="F161" s="1"/>
      <c r="G161" s="1"/>
      <c r="H161" s="1"/>
      <c r="I161" s="1"/>
      <c r="J161" s="1"/>
      <c r="K161" s="1"/>
      <c r="L161" s="1"/>
      <c r="M161" s="1"/>
      <c r="N161" s="1"/>
      <c r="O161" s="1"/>
      <c r="P161" s="1"/>
    </row>
    <row r="162" spans="2:16" x14ac:dyDescent="0.25">
      <c r="B162" s="2" t="s">
        <v>13</v>
      </c>
      <c r="C162" s="1"/>
      <c r="D162" s="1" t="s">
        <v>682</v>
      </c>
      <c r="E162" s="1"/>
      <c r="F162" s="1"/>
      <c r="G162" s="1"/>
      <c r="H162" s="1"/>
      <c r="I162" s="1"/>
      <c r="J162" s="1"/>
      <c r="K162" s="1"/>
      <c r="L162" s="1"/>
      <c r="M162" s="1"/>
      <c r="N162" s="1"/>
      <c r="O162" s="1"/>
      <c r="P162" s="1"/>
    </row>
    <row r="163" spans="2:16" x14ac:dyDescent="0.25">
      <c r="B163" s="2" t="s">
        <v>15</v>
      </c>
      <c r="C163" s="1"/>
      <c r="D163" s="1"/>
      <c r="E163" s="1"/>
      <c r="F163" s="1"/>
      <c r="G163" s="1"/>
      <c r="H163" s="1"/>
      <c r="I163" s="1"/>
      <c r="J163" s="1"/>
      <c r="K163" s="1"/>
      <c r="L163" s="1"/>
      <c r="M163" s="1"/>
      <c r="N163" s="1"/>
      <c r="O163" s="1"/>
      <c r="P163" s="1"/>
    </row>
    <row r="164" spans="2:16" x14ac:dyDescent="0.25">
      <c r="B164" s="2" t="s">
        <v>16</v>
      </c>
      <c r="C164" s="1"/>
      <c r="D164" s="1"/>
      <c r="E164" s="1"/>
      <c r="F164" s="1"/>
      <c r="G164" s="1"/>
      <c r="H164" s="1"/>
      <c r="I164" s="1"/>
      <c r="J164" s="1"/>
      <c r="K164" s="1"/>
      <c r="L164" s="1"/>
      <c r="M164" s="1"/>
      <c r="N164" s="1"/>
      <c r="O164" s="1"/>
      <c r="P164" s="1"/>
    </row>
    <row r="165" spans="2:16" x14ac:dyDescent="0.25">
      <c r="B165" s="2" t="s">
        <v>17</v>
      </c>
      <c r="C165" s="1"/>
      <c r="D165" s="1"/>
      <c r="E165" s="1"/>
      <c r="F165" s="1"/>
      <c r="G165" s="1"/>
      <c r="H165" s="1"/>
      <c r="I165" s="1"/>
      <c r="J165" s="1"/>
      <c r="K165" s="1"/>
      <c r="L165" s="1"/>
      <c r="M165" s="1"/>
      <c r="N165" s="1"/>
      <c r="O165" s="1"/>
      <c r="P165" s="1"/>
    </row>
    <row r="166" spans="2:16" x14ac:dyDescent="0.25">
      <c r="B166" s="2" t="s">
        <v>18</v>
      </c>
      <c r="C166" s="1"/>
      <c r="D166" s="1" t="s">
        <v>683</v>
      </c>
      <c r="E166" s="1"/>
      <c r="F166" s="1"/>
      <c r="G166" s="1"/>
      <c r="H166" s="1"/>
      <c r="I166" s="1"/>
      <c r="J166" s="1"/>
      <c r="K166" s="1"/>
      <c r="L166" s="1"/>
      <c r="M166" s="1"/>
      <c r="N166" s="1"/>
      <c r="O166" s="1"/>
      <c r="P166" s="1"/>
    </row>
    <row r="167" spans="2:16" x14ac:dyDescent="0.25">
      <c r="B167" s="2" t="s">
        <v>20</v>
      </c>
      <c r="C167" s="1"/>
      <c r="D167" s="1">
        <v>90</v>
      </c>
      <c r="E167" s="1"/>
      <c r="F167" s="1"/>
      <c r="G167" s="1"/>
      <c r="H167" s="1"/>
      <c r="I167" s="1"/>
      <c r="J167" s="1"/>
      <c r="K167" s="1"/>
      <c r="L167" s="1"/>
      <c r="M167" s="1"/>
      <c r="N167" s="1"/>
      <c r="O167" s="1"/>
      <c r="P167" s="1"/>
    </row>
    <row r="168" spans="2:16" x14ac:dyDescent="0.25">
      <c r="B168" s="2" t="s">
        <v>21</v>
      </c>
      <c r="C168" s="1"/>
      <c r="D168" s="1">
        <v>2</v>
      </c>
      <c r="E168" s="1"/>
      <c r="F168" s="1"/>
      <c r="G168" s="1"/>
      <c r="H168" s="1"/>
      <c r="I168" s="1"/>
      <c r="J168" s="1"/>
      <c r="K168" s="1"/>
      <c r="L168" s="1"/>
      <c r="M168" s="1"/>
      <c r="N168" s="1"/>
      <c r="O168" s="1"/>
      <c r="P168" s="1"/>
    </row>
    <row r="169" spans="2:16" x14ac:dyDescent="0.25">
      <c r="B169" s="2" t="s">
        <v>22</v>
      </c>
      <c r="C169" s="1"/>
      <c r="D169" s="1">
        <v>100</v>
      </c>
      <c r="E169" s="1"/>
      <c r="F169" s="1"/>
      <c r="G169" s="1"/>
      <c r="H169" s="1"/>
      <c r="I169" s="1"/>
      <c r="J169" s="1"/>
      <c r="K169" s="1"/>
      <c r="L169" s="1"/>
      <c r="M169" s="1"/>
      <c r="N169" s="1"/>
      <c r="O169" s="1"/>
      <c r="P169" s="1"/>
    </row>
    <row r="170" spans="2:16" x14ac:dyDescent="0.25">
      <c r="B170" s="2" t="s">
        <v>23</v>
      </c>
      <c r="C170" s="1"/>
      <c r="D170" s="1" t="s">
        <v>49</v>
      </c>
      <c r="E170" s="1"/>
      <c r="F170" s="1"/>
      <c r="G170" s="1"/>
      <c r="H170" s="1"/>
      <c r="I170" s="1"/>
      <c r="J170" s="1"/>
      <c r="K170" s="1"/>
      <c r="L170" s="1"/>
      <c r="M170" s="1"/>
      <c r="N170" s="1"/>
      <c r="O170" s="1"/>
      <c r="P170" s="1"/>
    </row>
    <row r="171" spans="2:16" x14ac:dyDescent="0.25">
      <c r="B171" s="2" t="s">
        <v>25</v>
      </c>
      <c r="C171" s="1"/>
      <c r="D171" s="1" t="s">
        <v>26</v>
      </c>
      <c r="E171" s="1"/>
      <c r="F171" s="1"/>
      <c r="G171" s="1"/>
      <c r="H171" s="1"/>
      <c r="I171" s="1"/>
      <c r="J171" s="1"/>
      <c r="K171" s="1"/>
      <c r="L171" s="1"/>
      <c r="M171" s="1"/>
      <c r="N171" s="1"/>
      <c r="O171" s="1"/>
      <c r="P171" s="1"/>
    </row>
    <row r="172" spans="2:16" x14ac:dyDescent="0.25">
      <c r="B172" s="2" t="s">
        <v>27</v>
      </c>
      <c r="C172" s="1"/>
      <c r="D172" s="1" t="s">
        <v>1269</v>
      </c>
      <c r="E172" s="1"/>
      <c r="F172" s="1"/>
      <c r="G172" s="1"/>
      <c r="H172" s="1"/>
      <c r="I172" s="1"/>
      <c r="J172" s="1"/>
      <c r="K172" s="1"/>
      <c r="L172" s="1"/>
      <c r="M172" s="1"/>
      <c r="N172" s="1"/>
      <c r="O172" s="1"/>
      <c r="P172" s="1"/>
    </row>
    <row r="173" spans="2:16" x14ac:dyDescent="0.25">
      <c r="B173" s="2" t="s">
        <v>29</v>
      </c>
      <c r="C173" s="1"/>
      <c r="D173" s="1"/>
      <c r="E173" s="1"/>
      <c r="F173" s="1"/>
      <c r="G173" s="1"/>
      <c r="H173" s="1"/>
      <c r="I173" s="1"/>
      <c r="J173" s="1"/>
      <c r="K173" s="1"/>
      <c r="L173" s="1"/>
      <c r="M173" s="1"/>
      <c r="N173" s="1"/>
      <c r="O173" s="1"/>
      <c r="P173" s="1"/>
    </row>
    <row r="174" spans="2:16" x14ac:dyDescent="0.25">
      <c r="B174" s="2" t="s">
        <v>30</v>
      </c>
      <c r="C174" s="1"/>
      <c r="D174" s="1" t="s">
        <v>50</v>
      </c>
      <c r="E174" s="1"/>
      <c r="F174" s="1"/>
      <c r="G174" s="1"/>
      <c r="H174" s="1"/>
      <c r="I174" s="1"/>
      <c r="J174" s="1"/>
      <c r="K174" s="1"/>
      <c r="L174" s="1"/>
      <c r="M174" s="1"/>
      <c r="N174" s="1"/>
      <c r="O174" s="1"/>
      <c r="P174" s="1"/>
    </row>
    <row r="175" spans="2:16" x14ac:dyDescent="0.25">
      <c r="B175" s="2" t="s">
        <v>32</v>
      </c>
      <c r="C175" s="1"/>
      <c r="D175" s="1" t="s">
        <v>279</v>
      </c>
      <c r="E175" s="1"/>
      <c r="F175" s="1"/>
      <c r="G175" s="1"/>
      <c r="H175" s="1"/>
      <c r="I175" s="1"/>
      <c r="J175" s="1"/>
      <c r="K175" s="1"/>
      <c r="L175" s="1"/>
      <c r="M175" s="1"/>
      <c r="N175" s="1"/>
      <c r="O175" s="1"/>
      <c r="P175" s="1"/>
    </row>
    <row r="176" spans="2:16" x14ac:dyDescent="0.25">
      <c r="B176" s="2" t="s">
        <v>34</v>
      </c>
      <c r="C176" s="1"/>
      <c r="D176" s="1" t="s">
        <v>129</v>
      </c>
      <c r="E176" s="1"/>
      <c r="F176" s="1"/>
      <c r="G176" s="1"/>
      <c r="H176" s="1"/>
      <c r="I176" s="1"/>
      <c r="J176" s="1"/>
      <c r="K176" s="1"/>
      <c r="L176" s="1"/>
      <c r="M176" s="1"/>
      <c r="N176" s="1"/>
      <c r="O176" s="1"/>
      <c r="P176" s="1"/>
    </row>
    <row r="178" spans="2:16" x14ac:dyDescent="0.25">
      <c r="B178" s="2" t="s">
        <v>5</v>
      </c>
      <c r="C178" s="1"/>
      <c r="D178" s="1" t="s">
        <v>684</v>
      </c>
      <c r="E178" s="1"/>
      <c r="F178" s="1"/>
      <c r="G178" s="1"/>
      <c r="H178" s="1"/>
      <c r="I178" s="1"/>
      <c r="J178" s="1"/>
      <c r="K178" s="1"/>
      <c r="L178" s="1"/>
      <c r="M178" s="1"/>
      <c r="N178" s="1"/>
      <c r="O178" s="1"/>
      <c r="P178" s="1"/>
    </row>
    <row r="179" spans="2:16" x14ac:dyDescent="0.25">
      <c r="B179" s="2" t="s">
        <v>7</v>
      </c>
      <c r="C179" s="1"/>
      <c r="D179" s="1" t="s">
        <v>149</v>
      </c>
      <c r="E179" s="1"/>
      <c r="F179" s="1"/>
      <c r="G179" s="1"/>
      <c r="H179" s="1"/>
      <c r="I179" s="1"/>
      <c r="J179" s="1"/>
      <c r="K179" s="1"/>
      <c r="L179" s="1"/>
      <c r="M179" s="1"/>
      <c r="N179" s="1"/>
      <c r="O179" s="1"/>
      <c r="P179" s="1"/>
    </row>
    <row r="180" spans="2:16" x14ac:dyDescent="0.25">
      <c r="B180" s="2" t="s">
        <v>9</v>
      </c>
      <c r="C180" s="1"/>
      <c r="D180" s="1" t="s">
        <v>685</v>
      </c>
      <c r="E180" s="1"/>
      <c r="F180" s="1"/>
      <c r="G180" s="1"/>
      <c r="H180" s="1"/>
      <c r="I180" s="1"/>
      <c r="J180" s="1"/>
      <c r="K180" s="1"/>
      <c r="L180" s="1"/>
      <c r="M180" s="1"/>
      <c r="N180" s="1"/>
      <c r="O180" s="1"/>
      <c r="P180" s="1"/>
    </row>
    <row r="181" spans="2:16" x14ac:dyDescent="0.25">
      <c r="B181" s="2" t="s">
        <v>11</v>
      </c>
      <c r="C181" s="1"/>
      <c r="D181" s="1" t="s">
        <v>686</v>
      </c>
      <c r="E181" s="1"/>
      <c r="F181" s="1"/>
      <c r="G181" s="1"/>
      <c r="H181" s="1"/>
      <c r="I181" s="1"/>
      <c r="J181" s="1"/>
      <c r="K181" s="1"/>
      <c r="L181" s="1"/>
      <c r="M181" s="1"/>
      <c r="N181" s="1"/>
      <c r="O181" s="1"/>
      <c r="P181" s="1"/>
    </row>
    <row r="182" spans="2:16" x14ac:dyDescent="0.25">
      <c r="B182" s="2" t="s">
        <v>13</v>
      </c>
      <c r="C182" s="1"/>
      <c r="D182" s="1" t="s">
        <v>687</v>
      </c>
      <c r="E182" s="1"/>
      <c r="F182" s="1"/>
      <c r="G182" s="1"/>
      <c r="H182" s="1"/>
      <c r="I182" s="1"/>
      <c r="J182" s="1"/>
      <c r="K182" s="1"/>
      <c r="L182" s="1"/>
      <c r="M182" s="1"/>
      <c r="N182" s="1"/>
      <c r="O182" s="1"/>
      <c r="P182" s="1"/>
    </row>
    <row r="183" spans="2:16" x14ac:dyDescent="0.25">
      <c r="B183" s="2" t="s">
        <v>15</v>
      </c>
      <c r="C183" s="1"/>
      <c r="D183" s="1"/>
      <c r="E183" s="1"/>
      <c r="F183" s="1"/>
      <c r="G183" s="1"/>
      <c r="H183" s="1"/>
      <c r="I183" s="1"/>
      <c r="J183" s="1"/>
      <c r="K183" s="1"/>
      <c r="L183" s="1"/>
      <c r="M183" s="1"/>
      <c r="N183" s="1"/>
      <c r="O183" s="1"/>
      <c r="P183" s="1"/>
    </row>
    <row r="184" spans="2:16" x14ac:dyDescent="0.25">
      <c r="B184" s="2" t="s">
        <v>16</v>
      </c>
      <c r="C184" s="1"/>
      <c r="D184" s="1"/>
      <c r="E184" s="1"/>
      <c r="F184" s="1"/>
      <c r="G184" s="1"/>
      <c r="H184" s="1"/>
      <c r="I184" s="1"/>
      <c r="J184" s="1"/>
      <c r="K184" s="1"/>
      <c r="L184" s="1"/>
      <c r="M184" s="1"/>
      <c r="N184" s="1"/>
      <c r="O184" s="1"/>
      <c r="P184" s="1"/>
    </row>
    <row r="185" spans="2:16" x14ac:dyDescent="0.25">
      <c r="B185" s="2" t="s">
        <v>17</v>
      </c>
      <c r="C185" s="1"/>
      <c r="D185" s="1"/>
      <c r="E185" s="1"/>
      <c r="F185" s="1"/>
      <c r="G185" s="1"/>
      <c r="H185" s="1"/>
      <c r="I185" s="1"/>
      <c r="J185" s="1"/>
      <c r="K185" s="1"/>
      <c r="L185" s="1"/>
      <c r="M185" s="1"/>
      <c r="N185" s="1"/>
      <c r="O185" s="1"/>
      <c r="P185" s="1"/>
    </row>
    <row r="186" spans="2:16" x14ac:dyDescent="0.25">
      <c r="B186" s="2" t="s">
        <v>18</v>
      </c>
      <c r="C186" s="1"/>
      <c r="D186" s="1" t="s">
        <v>688</v>
      </c>
      <c r="E186" s="1"/>
      <c r="F186" s="1"/>
      <c r="G186" s="1"/>
      <c r="H186" s="1"/>
      <c r="I186" s="1"/>
      <c r="J186" s="1"/>
      <c r="K186" s="1"/>
      <c r="L186" s="1"/>
      <c r="M186" s="1"/>
      <c r="N186" s="1"/>
      <c r="O186" s="1"/>
      <c r="P186" s="1"/>
    </row>
    <row r="187" spans="2:16" x14ac:dyDescent="0.25">
      <c r="B187" s="2" t="s">
        <v>20</v>
      </c>
      <c r="C187" s="1"/>
      <c r="D187" s="1">
        <v>90</v>
      </c>
      <c r="E187" s="1"/>
      <c r="F187" s="1"/>
      <c r="G187" s="1"/>
      <c r="H187" s="1"/>
      <c r="I187" s="1"/>
      <c r="J187" s="1"/>
      <c r="K187" s="1"/>
      <c r="L187" s="1"/>
      <c r="M187" s="1"/>
      <c r="N187" s="1"/>
      <c r="O187" s="1"/>
      <c r="P187" s="1"/>
    </row>
    <row r="188" spans="2:16" x14ac:dyDescent="0.25">
      <c r="B188" s="2" t="s">
        <v>21</v>
      </c>
      <c r="C188" s="1"/>
      <c r="D188" s="1">
        <v>2</v>
      </c>
      <c r="E188" s="1"/>
      <c r="F188" s="1"/>
      <c r="G188" s="1"/>
      <c r="H188" s="1"/>
      <c r="I188" s="1"/>
      <c r="J188" s="1"/>
      <c r="K188" s="1"/>
      <c r="L188" s="1"/>
      <c r="M188" s="1"/>
      <c r="N188" s="1"/>
      <c r="O188" s="1"/>
      <c r="P188" s="1"/>
    </row>
    <row r="189" spans="2:16" x14ac:dyDescent="0.25">
      <c r="B189" s="2" t="s">
        <v>22</v>
      </c>
      <c r="C189" s="1"/>
      <c r="D189" s="1">
        <v>100</v>
      </c>
      <c r="E189" s="1"/>
      <c r="F189" s="1"/>
      <c r="G189" s="1"/>
      <c r="H189" s="1"/>
      <c r="I189" s="1"/>
      <c r="J189" s="1"/>
      <c r="K189" s="1"/>
      <c r="L189" s="1"/>
      <c r="M189" s="1"/>
      <c r="N189" s="1"/>
      <c r="O189" s="1"/>
      <c r="P189" s="1"/>
    </row>
    <row r="190" spans="2:16" x14ac:dyDescent="0.25">
      <c r="B190" s="2" t="s">
        <v>23</v>
      </c>
      <c r="C190" s="1"/>
      <c r="D190" s="1" t="s">
        <v>49</v>
      </c>
      <c r="E190" s="1"/>
      <c r="F190" s="1"/>
      <c r="G190" s="1"/>
      <c r="H190" s="1"/>
      <c r="I190" s="1"/>
      <c r="J190" s="1"/>
      <c r="K190" s="1"/>
      <c r="L190" s="1"/>
      <c r="M190" s="1"/>
      <c r="N190" s="1"/>
      <c r="O190" s="1"/>
      <c r="P190" s="1"/>
    </row>
    <row r="191" spans="2:16" x14ac:dyDescent="0.25">
      <c r="B191" s="2" t="s">
        <v>25</v>
      </c>
      <c r="C191" s="1"/>
      <c r="D191" s="1" t="s">
        <v>26</v>
      </c>
      <c r="E191" s="1"/>
      <c r="F191" s="1"/>
      <c r="G191" s="1"/>
      <c r="H191" s="1"/>
      <c r="I191" s="1"/>
      <c r="J191" s="1"/>
      <c r="K191" s="1"/>
      <c r="L191" s="1"/>
      <c r="M191" s="1"/>
      <c r="N191" s="1"/>
      <c r="O191" s="1"/>
      <c r="P191" s="1"/>
    </row>
    <row r="192" spans="2:16" x14ac:dyDescent="0.25">
      <c r="B192" s="2" t="s">
        <v>27</v>
      </c>
      <c r="C192" s="1"/>
      <c r="D192" s="1" t="s">
        <v>1269</v>
      </c>
      <c r="E192" s="1"/>
      <c r="F192" s="1"/>
      <c r="G192" s="1"/>
      <c r="H192" s="1"/>
      <c r="I192" s="1"/>
      <c r="J192" s="1"/>
      <c r="K192" s="1"/>
      <c r="L192" s="1"/>
      <c r="M192" s="1"/>
      <c r="N192" s="1"/>
      <c r="O192" s="1"/>
      <c r="P192" s="1"/>
    </row>
    <row r="193" spans="2:16" x14ac:dyDescent="0.25">
      <c r="B193" s="2" t="s">
        <v>29</v>
      </c>
      <c r="C193" s="1"/>
      <c r="D193" s="1"/>
      <c r="E193" s="1"/>
      <c r="F193" s="1"/>
      <c r="G193" s="1"/>
      <c r="H193" s="1"/>
      <c r="I193" s="1"/>
      <c r="J193" s="1"/>
      <c r="K193" s="1"/>
      <c r="L193" s="1"/>
      <c r="M193" s="1"/>
      <c r="N193" s="1"/>
      <c r="O193" s="1"/>
      <c r="P193" s="1"/>
    </row>
    <row r="194" spans="2:16" x14ac:dyDescent="0.25">
      <c r="B194" s="2" t="s">
        <v>30</v>
      </c>
      <c r="C194" s="1"/>
      <c r="D194" s="1" t="s">
        <v>50</v>
      </c>
      <c r="E194" s="1"/>
      <c r="F194" s="1"/>
      <c r="G194" s="1"/>
      <c r="H194" s="1"/>
      <c r="I194" s="1"/>
      <c r="J194" s="1"/>
      <c r="K194" s="1"/>
      <c r="L194" s="1"/>
      <c r="M194" s="1"/>
      <c r="N194" s="1"/>
      <c r="O194" s="1"/>
      <c r="P194" s="1"/>
    </row>
    <row r="195" spans="2:16" x14ac:dyDescent="0.25">
      <c r="B195" s="2" t="s">
        <v>32</v>
      </c>
      <c r="C195" s="1"/>
      <c r="D195" s="1" t="s">
        <v>279</v>
      </c>
      <c r="E195" s="1"/>
      <c r="F195" s="1"/>
      <c r="G195" s="1"/>
      <c r="H195" s="1"/>
      <c r="I195" s="1"/>
      <c r="J195" s="1"/>
      <c r="K195" s="1"/>
      <c r="L195" s="1"/>
      <c r="M195" s="1"/>
      <c r="N195" s="1"/>
      <c r="O195" s="1"/>
      <c r="P195" s="1"/>
    </row>
    <row r="196" spans="2:16" x14ac:dyDescent="0.25">
      <c r="B196" s="2" t="s">
        <v>34</v>
      </c>
      <c r="C196" s="1"/>
      <c r="D196" s="1" t="s">
        <v>129</v>
      </c>
      <c r="E196" s="1"/>
      <c r="F196" s="1"/>
      <c r="G196" s="1"/>
      <c r="H196" s="1"/>
      <c r="I196" s="1"/>
      <c r="J196" s="1"/>
      <c r="K196" s="1"/>
      <c r="L196" s="1"/>
      <c r="M196" s="1"/>
      <c r="N196" s="1"/>
      <c r="O196" s="1"/>
      <c r="P196" s="1"/>
    </row>
    <row r="198" spans="2:16" x14ac:dyDescent="0.25">
      <c r="B198" s="2" t="s">
        <v>5</v>
      </c>
      <c r="C198" s="1"/>
      <c r="D198" s="1" t="s">
        <v>689</v>
      </c>
      <c r="E198" s="1"/>
      <c r="F198" s="1"/>
      <c r="G198" s="1"/>
      <c r="H198" s="1"/>
      <c r="I198" s="1"/>
      <c r="J198" s="1"/>
      <c r="K198" s="1"/>
      <c r="L198" s="1"/>
      <c r="M198" s="1"/>
      <c r="N198" s="1"/>
      <c r="O198" s="1"/>
      <c r="P198" s="1"/>
    </row>
    <row r="199" spans="2:16" x14ac:dyDescent="0.25">
      <c r="B199" s="2" t="s">
        <v>7</v>
      </c>
      <c r="C199" s="1"/>
      <c r="D199" s="1" t="s">
        <v>149</v>
      </c>
      <c r="E199" s="1"/>
      <c r="F199" s="1"/>
      <c r="G199" s="1"/>
      <c r="H199" s="1"/>
      <c r="I199" s="1"/>
      <c r="J199" s="1"/>
      <c r="K199" s="1"/>
      <c r="L199" s="1"/>
      <c r="M199" s="1"/>
      <c r="N199" s="1"/>
      <c r="O199" s="1"/>
      <c r="P199" s="1"/>
    </row>
    <row r="200" spans="2:16" x14ac:dyDescent="0.25">
      <c r="B200" s="2" t="s">
        <v>9</v>
      </c>
      <c r="C200" s="1"/>
      <c r="D200" s="1" t="s">
        <v>690</v>
      </c>
      <c r="E200" s="1"/>
      <c r="F200" s="1"/>
      <c r="G200" s="1"/>
      <c r="H200" s="1"/>
      <c r="I200" s="1"/>
      <c r="J200" s="1"/>
      <c r="K200" s="1"/>
      <c r="L200" s="1"/>
      <c r="M200" s="1"/>
      <c r="N200" s="1"/>
      <c r="O200" s="1"/>
      <c r="P200" s="1"/>
    </row>
    <row r="201" spans="2:16" x14ac:dyDescent="0.25">
      <c r="B201" s="2" t="s">
        <v>11</v>
      </c>
      <c r="C201" s="1"/>
      <c r="D201" s="1" t="s">
        <v>691</v>
      </c>
      <c r="E201" s="1"/>
      <c r="F201" s="1"/>
      <c r="G201" s="1"/>
      <c r="H201" s="1"/>
      <c r="I201" s="1"/>
      <c r="J201" s="1"/>
      <c r="K201" s="1"/>
      <c r="L201" s="1"/>
      <c r="M201" s="1"/>
      <c r="N201" s="1"/>
      <c r="O201" s="1"/>
      <c r="P201" s="1"/>
    </row>
    <row r="202" spans="2:16" x14ac:dyDescent="0.25">
      <c r="B202" s="2" t="s">
        <v>13</v>
      </c>
      <c r="C202" s="1"/>
      <c r="D202" s="1" t="s">
        <v>692</v>
      </c>
      <c r="E202" s="1"/>
      <c r="F202" s="1"/>
      <c r="G202" s="1"/>
      <c r="H202" s="1"/>
      <c r="I202" s="1"/>
      <c r="J202" s="1"/>
      <c r="K202" s="1"/>
      <c r="L202" s="1"/>
      <c r="M202" s="1"/>
      <c r="N202" s="1"/>
      <c r="O202" s="1"/>
      <c r="P202" s="1"/>
    </row>
    <row r="203" spans="2:16" x14ac:dyDescent="0.25">
      <c r="B203" s="2" t="s">
        <v>15</v>
      </c>
      <c r="C203" s="1"/>
      <c r="D203" s="1"/>
      <c r="E203" s="1"/>
      <c r="F203" s="1"/>
      <c r="G203" s="1"/>
      <c r="H203" s="1"/>
      <c r="I203" s="1"/>
      <c r="J203" s="1"/>
      <c r="K203" s="1"/>
      <c r="L203" s="1"/>
      <c r="M203" s="1"/>
      <c r="N203" s="1"/>
      <c r="O203" s="1"/>
      <c r="P203" s="1"/>
    </row>
    <row r="204" spans="2:16" x14ac:dyDescent="0.25">
      <c r="B204" s="2" t="s">
        <v>16</v>
      </c>
      <c r="C204" s="1"/>
      <c r="D204" s="1"/>
      <c r="E204" s="1"/>
      <c r="F204" s="1"/>
      <c r="G204" s="1"/>
      <c r="H204" s="1"/>
      <c r="I204" s="1"/>
      <c r="J204" s="1"/>
      <c r="K204" s="1"/>
      <c r="L204" s="1"/>
      <c r="M204" s="1"/>
      <c r="N204" s="1"/>
      <c r="O204" s="1"/>
      <c r="P204" s="1"/>
    </row>
    <row r="205" spans="2:16" x14ac:dyDescent="0.25">
      <c r="B205" s="2" t="s">
        <v>17</v>
      </c>
      <c r="C205" s="1"/>
      <c r="D205" s="1"/>
      <c r="E205" s="1"/>
      <c r="F205" s="1"/>
      <c r="G205" s="1"/>
      <c r="H205" s="1"/>
      <c r="I205" s="1"/>
      <c r="J205" s="1"/>
      <c r="K205" s="1"/>
      <c r="L205" s="1"/>
      <c r="M205" s="1"/>
      <c r="N205" s="1"/>
      <c r="O205" s="1"/>
      <c r="P205" s="1"/>
    </row>
    <row r="206" spans="2:16" x14ac:dyDescent="0.25">
      <c r="B206" s="2" t="s">
        <v>18</v>
      </c>
      <c r="C206" s="1"/>
      <c r="D206" s="1" t="s">
        <v>693</v>
      </c>
      <c r="E206" s="1"/>
      <c r="F206" s="1"/>
      <c r="G206" s="1"/>
      <c r="H206" s="1"/>
      <c r="I206" s="1"/>
      <c r="J206" s="1"/>
      <c r="K206" s="1"/>
      <c r="L206" s="1"/>
      <c r="M206" s="1"/>
      <c r="N206" s="1"/>
      <c r="O206" s="1"/>
      <c r="P206" s="1"/>
    </row>
    <row r="207" spans="2:16" x14ac:dyDescent="0.25">
      <c r="B207" s="2" t="s">
        <v>20</v>
      </c>
      <c r="C207" s="1"/>
      <c r="D207" s="1">
        <v>90</v>
      </c>
      <c r="E207" s="1"/>
      <c r="F207" s="1"/>
      <c r="G207" s="1"/>
      <c r="H207" s="1"/>
      <c r="I207" s="1"/>
      <c r="J207" s="1"/>
      <c r="K207" s="1"/>
      <c r="L207" s="1"/>
      <c r="M207" s="1"/>
      <c r="N207" s="1"/>
      <c r="O207" s="1"/>
      <c r="P207" s="1"/>
    </row>
    <row r="208" spans="2:16" x14ac:dyDescent="0.25">
      <c r="B208" s="2" t="s">
        <v>21</v>
      </c>
      <c r="C208" s="1"/>
      <c r="D208" s="1">
        <v>2</v>
      </c>
      <c r="E208" s="1"/>
      <c r="F208" s="1"/>
      <c r="G208" s="1"/>
      <c r="H208" s="1"/>
      <c r="I208" s="1"/>
      <c r="J208" s="1"/>
      <c r="K208" s="1"/>
      <c r="L208" s="1"/>
      <c r="M208" s="1"/>
      <c r="N208" s="1"/>
      <c r="O208" s="1"/>
      <c r="P208" s="1"/>
    </row>
    <row r="209" spans="2:16" x14ac:dyDescent="0.25">
      <c r="B209" s="2" t="s">
        <v>22</v>
      </c>
      <c r="C209" s="1"/>
      <c r="D209" s="1">
        <v>100</v>
      </c>
      <c r="E209" s="1"/>
      <c r="F209" s="1"/>
      <c r="G209" s="1"/>
      <c r="H209" s="1"/>
      <c r="I209" s="1"/>
      <c r="J209" s="1"/>
      <c r="K209" s="1"/>
      <c r="L209" s="1"/>
      <c r="M209" s="1"/>
      <c r="N209" s="1"/>
      <c r="O209" s="1"/>
      <c r="P209" s="1"/>
    </row>
    <row r="210" spans="2:16" x14ac:dyDescent="0.25">
      <c r="B210" s="2" t="s">
        <v>23</v>
      </c>
      <c r="C210" s="1"/>
      <c r="D210" s="1" t="s">
        <v>49</v>
      </c>
      <c r="E210" s="1"/>
      <c r="F210" s="1"/>
      <c r="G210" s="1"/>
      <c r="H210" s="1"/>
      <c r="I210" s="1"/>
      <c r="J210" s="1"/>
      <c r="K210" s="1"/>
      <c r="L210" s="1"/>
      <c r="M210" s="1"/>
      <c r="N210" s="1"/>
      <c r="O210" s="1"/>
      <c r="P210" s="1"/>
    </row>
    <row r="211" spans="2:16" x14ac:dyDescent="0.25">
      <c r="B211" s="2" t="s">
        <v>25</v>
      </c>
      <c r="C211" s="1"/>
      <c r="D211" s="1" t="s">
        <v>26</v>
      </c>
      <c r="E211" s="1"/>
      <c r="F211" s="1"/>
      <c r="G211" s="1"/>
      <c r="H211" s="1"/>
      <c r="I211" s="1"/>
      <c r="J211" s="1"/>
      <c r="K211" s="1"/>
      <c r="L211" s="1"/>
      <c r="M211" s="1"/>
      <c r="N211" s="1"/>
      <c r="O211" s="1"/>
      <c r="P211" s="1"/>
    </row>
    <row r="212" spans="2:16" x14ac:dyDescent="0.25">
      <c r="B212" s="2" t="s">
        <v>27</v>
      </c>
      <c r="C212" s="1"/>
      <c r="D212" s="1" t="s">
        <v>1269</v>
      </c>
      <c r="E212" s="1"/>
      <c r="F212" s="1"/>
      <c r="G212" s="1"/>
      <c r="H212" s="1"/>
      <c r="I212" s="1"/>
      <c r="J212" s="1"/>
      <c r="K212" s="1"/>
      <c r="L212" s="1"/>
      <c r="M212" s="1"/>
      <c r="N212" s="1"/>
      <c r="O212" s="1"/>
      <c r="P212" s="1"/>
    </row>
    <row r="213" spans="2:16" x14ac:dyDescent="0.25">
      <c r="B213" s="2" t="s">
        <v>29</v>
      </c>
      <c r="C213" s="1"/>
      <c r="D213" s="1"/>
      <c r="E213" s="1"/>
      <c r="F213" s="1"/>
      <c r="G213" s="1"/>
      <c r="H213" s="1"/>
      <c r="I213" s="1"/>
      <c r="J213" s="1"/>
      <c r="K213" s="1"/>
      <c r="L213" s="1"/>
      <c r="M213" s="1"/>
      <c r="N213" s="1"/>
      <c r="O213" s="1"/>
      <c r="P213" s="1"/>
    </row>
    <row r="214" spans="2:16" x14ac:dyDescent="0.25">
      <c r="B214" s="2" t="s">
        <v>30</v>
      </c>
      <c r="C214" s="1"/>
      <c r="D214" s="1" t="s">
        <v>50</v>
      </c>
      <c r="E214" s="1"/>
      <c r="F214" s="1"/>
      <c r="G214" s="1"/>
      <c r="H214" s="1"/>
      <c r="I214" s="1"/>
      <c r="J214" s="1"/>
      <c r="K214" s="1"/>
      <c r="L214" s="1"/>
      <c r="M214" s="1"/>
      <c r="N214" s="1"/>
      <c r="O214" s="1"/>
      <c r="P214" s="1"/>
    </row>
    <row r="215" spans="2:16" x14ac:dyDescent="0.25">
      <c r="B215" s="2" t="s">
        <v>32</v>
      </c>
      <c r="C215" s="1"/>
      <c r="D215" s="1" t="s">
        <v>694</v>
      </c>
      <c r="E215" s="1"/>
      <c r="F215" s="1"/>
      <c r="G215" s="1"/>
      <c r="H215" s="1"/>
      <c r="I215" s="1"/>
      <c r="J215" s="1"/>
      <c r="K215" s="1"/>
      <c r="L215" s="1"/>
      <c r="M215" s="1"/>
      <c r="N215" s="1"/>
      <c r="O215" s="1"/>
      <c r="P215" s="1"/>
    </row>
    <row r="216" spans="2:16" x14ac:dyDescent="0.25">
      <c r="B216" s="2" t="s">
        <v>34</v>
      </c>
      <c r="C216" s="1"/>
      <c r="D216" s="1" t="s">
        <v>129</v>
      </c>
      <c r="E216" s="1"/>
      <c r="F216" s="1"/>
      <c r="G216" s="1"/>
      <c r="H216" s="1"/>
      <c r="I216" s="1"/>
      <c r="J216" s="1"/>
      <c r="K216" s="1"/>
      <c r="L216" s="1"/>
      <c r="M216" s="1"/>
      <c r="N216" s="1"/>
      <c r="O216" s="1"/>
      <c r="P216" s="1"/>
    </row>
    <row r="218" spans="2:16" x14ac:dyDescent="0.25">
      <c r="B218" s="2" t="s">
        <v>5</v>
      </c>
      <c r="C218" s="1"/>
      <c r="D218" s="1" t="s">
        <v>695</v>
      </c>
      <c r="E218" s="1"/>
      <c r="F218" s="1"/>
      <c r="G218" s="1"/>
      <c r="H218" s="1"/>
      <c r="I218" s="1"/>
      <c r="J218" s="1"/>
      <c r="K218" s="1"/>
      <c r="L218" s="1"/>
      <c r="M218" s="1"/>
      <c r="N218" s="1"/>
      <c r="O218" s="1"/>
      <c r="P218" s="1"/>
    </row>
    <row r="219" spans="2:16" x14ac:dyDescent="0.25">
      <c r="B219" s="2" t="s">
        <v>7</v>
      </c>
      <c r="C219" s="1"/>
      <c r="D219" s="1" t="s">
        <v>149</v>
      </c>
      <c r="E219" s="1"/>
      <c r="F219" s="1"/>
      <c r="G219" s="1"/>
      <c r="H219" s="1"/>
      <c r="I219" s="1"/>
      <c r="J219" s="1"/>
      <c r="K219" s="1"/>
      <c r="L219" s="1"/>
      <c r="M219" s="1"/>
      <c r="N219" s="1"/>
      <c r="O219" s="1"/>
      <c r="P219" s="1"/>
    </row>
    <row r="220" spans="2:16" x14ac:dyDescent="0.25">
      <c r="B220" s="2" t="s">
        <v>9</v>
      </c>
      <c r="C220" s="1"/>
      <c r="D220" s="1" t="s">
        <v>696</v>
      </c>
      <c r="E220" s="1"/>
      <c r="F220" s="1"/>
      <c r="G220" s="1"/>
      <c r="H220" s="1"/>
      <c r="I220" s="1"/>
      <c r="J220" s="1"/>
      <c r="K220" s="1"/>
      <c r="L220" s="1"/>
      <c r="M220" s="1"/>
      <c r="N220" s="1"/>
      <c r="O220" s="1"/>
      <c r="P220" s="1"/>
    </row>
    <row r="221" spans="2:16" x14ac:dyDescent="0.25">
      <c r="B221" s="2" t="s">
        <v>11</v>
      </c>
      <c r="C221" s="1"/>
      <c r="D221" s="1" t="s">
        <v>686</v>
      </c>
      <c r="E221" s="1"/>
      <c r="F221" s="1"/>
      <c r="G221" s="1"/>
      <c r="H221" s="1"/>
      <c r="I221" s="1"/>
      <c r="J221" s="1"/>
      <c r="K221" s="1"/>
      <c r="L221" s="1"/>
      <c r="M221" s="1"/>
      <c r="N221" s="1"/>
      <c r="O221" s="1"/>
      <c r="P221" s="1"/>
    </row>
    <row r="222" spans="2:16" x14ac:dyDescent="0.25">
      <c r="B222" s="2" t="s">
        <v>13</v>
      </c>
      <c r="C222" s="1"/>
      <c r="D222" s="1" t="s">
        <v>697</v>
      </c>
      <c r="E222" s="1"/>
      <c r="F222" s="1"/>
      <c r="G222" s="1"/>
      <c r="H222" s="1"/>
      <c r="I222" s="1"/>
      <c r="J222" s="1"/>
      <c r="K222" s="1"/>
      <c r="L222" s="1"/>
      <c r="M222" s="1"/>
      <c r="N222" s="1"/>
      <c r="O222" s="1"/>
      <c r="P222" s="1"/>
    </row>
    <row r="223" spans="2:16" x14ac:dyDescent="0.25">
      <c r="B223" s="2" t="s">
        <v>15</v>
      </c>
      <c r="C223" s="1"/>
      <c r="D223" s="1"/>
      <c r="E223" s="1"/>
      <c r="F223" s="1"/>
      <c r="G223" s="1"/>
      <c r="H223" s="1"/>
      <c r="I223" s="1"/>
      <c r="J223" s="1"/>
      <c r="K223" s="1"/>
      <c r="L223" s="1"/>
      <c r="M223" s="1"/>
      <c r="N223" s="1"/>
      <c r="O223" s="1"/>
      <c r="P223" s="1"/>
    </row>
    <row r="224" spans="2:16" x14ac:dyDescent="0.25">
      <c r="B224" s="2" t="s">
        <v>16</v>
      </c>
      <c r="C224" s="1"/>
      <c r="D224" s="1"/>
      <c r="E224" s="1"/>
      <c r="F224" s="1"/>
      <c r="G224" s="1"/>
      <c r="H224" s="1"/>
      <c r="I224" s="1"/>
      <c r="J224" s="1"/>
      <c r="K224" s="1"/>
      <c r="L224" s="1"/>
      <c r="M224" s="1"/>
      <c r="N224" s="1"/>
      <c r="O224" s="1"/>
      <c r="P224" s="1"/>
    </row>
    <row r="225" spans="2:16" x14ac:dyDescent="0.25">
      <c r="B225" s="2" t="s">
        <v>17</v>
      </c>
      <c r="C225" s="1"/>
      <c r="D225" s="1"/>
      <c r="E225" s="1"/>
      <c r="F225" s="1"/>
      <c r="G225" s="1"/>
      <c r="H225" s="1"/>
      <c r="I225" s="1"/>
      <c r="J225" s="1"/>
      <c r="K225" s="1"/>
      <c r="L225" s="1"/>
      <c r="M225" s="1"/>
      <c r="N225" s="1"/>
      <c r="O225" s="1"/>
      <c r="P225" s="1"/>
    </row>
    <row r="226" spans="2:16" x14ac:dyDescent="0.25">
      <c r="B226" s="2" t="s">
        <v>18</v>
      </c>
      <c r="C226" s="1"/>
      <c r="D226" s="1" t="s">
        <v>688</v>
      </c>
      <c r="E226" s="1"/>
      <c r="F226" s="1"/>
      <c r="G226" s="1"/>
      <c r="H226" s="1"/>
      <c r="I226" s="1"/>
      <c r="J226" s="1"/>
      <c r="K226" s="1"/>
      <c r="L226" s="1"/>
      <c r="M226" s="1"/>
      <c r="N226" s="1"/>
      <c r="O226" s="1"/>
      <c r="P226" s="1"/>
    </row>
    <row r="227" spans="2:16" x14ac:dyDescent="0.25">
      <c r="B227" s="2" t="s">
        <v>20</v>
      </c>
      <c r="C227" s="1"/>
      <c r="D227" s="1">
        <v>90</v>
      </c>
      <c r="E227" s="1"/>
      <c r="F227" s="1"/>
      <c r="G227" s="1"/>
      <c r="H227" s="1"/>
      <c r="I227" s="1"/>
      <c r="J227" s="1"/>
      <c r="K227" s="1"/>
      <c r="L227" s="1"/>
      <c r="M227" s="1"/>
      <c r="N227" s="1"/>
      <c r="O227" s="1"/>
      <c r="P227" s="1"/>
    </row>
    <row r="228" spans="2:16" x14ac:dyDescent="0.25">
      <c r="B228" s="2" t="s">
        <v>21</v>
      </c>
      <c r="C228" s="1"/>
      <c r="D228" s="1">
        <v>2</v>
      </c>
      <c r="E228" s="1"/>
      <c r="F228" s="1"/>
      <c r="G228" s="1"/>
      <c r="H228" s="1"/>
      <c r="I228" s="1"/>
      <c r="J228" s="1"/>
      <c r="K228" s="1"/>
      <c r="L228" s="1"/>
      <c r="M228" s="1"/>
      <c r="N228" s="1"/>
      <c r="O228" s="1"/>
      <c r="P228" s="1"/>
    </row>
    <row r="229" spans="2:16" x14ac:dyDescent="0.25">
      <c r="B229" s="2" t="s">
        <v>22</v>
      </c>
      <c r="C229" s="1"/>
      <c r="D229" s="1">
        <v>100</v>
      </c>
      <c r="E229" s="1"/>
      <c r="F229" s="1"/>
      <c r="G229" s="1"/>
      <c r="H229" s="1"/>
      <c r="I229" s="1"/>
      <c r="J229" s="1"/>
      <c r="K229" s="1"/>
      <c r="L229" s="1"/>
      <c r="M229" s="1"/>
      <c r="N229" s="1"/>
      <c r="O229" s="1"/>
      <c r="P229" s="1"/>
    </row>
    <row r="230" spans="2:16" x14ac:dyDescent="0.25">
      <c r="B230" s="2" t="s">
        <v>23</v>
      </c>
      <c r="C230" s="1"/>
      <c r="D230" s="1" t="s">
        <v>49</v>
      </c>
      <c r="E230" s="1"/>
      <c r="F230" s="1"/>
      <c r="G230" s="1"/>
      <c r="H230" s="1"/>
      <c r="I230" s="1"/>
      <c r="J230" s="1"/>
      <c r="K230" s="1"/>
      <c r="L230" s="1"/>
      <c r="M230" s="1"/>
      <c r="N230" s="1"/>
      <c r="O230" s="1"/>
      <c r="P230" s="1"/>
    </row>
    <row r="231" spans="2:16" x14ac:dyDescent="0.25">
      <c r="B231" s="2" t="s">
        <v>25</v>
      </c>
      <c r="C231" s="1"/>
      <c r="D231" s="1" t="s">
        <v>26</v>
      </c>
      <c r="E231" s="1"/>
      <c r="F231" s="1"/>
      <c r="G231" s="1"/>
      <c r="H231" s="1"/>
      <c r="I231" s="1"/>
      <c r="J231" s="1"/>
      <c r="K231" s="1"/>
      <c r="L231" s="1"/>
      <c r="M231" s="1"/>
      <c r="N231" s="1"/>
      <c r="O231" s="1"/>
      <c r="P231" s="1"/>
    </row>
    <row r="232" spans="2:16" x14ac:dyDescent="0.25">
      <c r="B232" s="2" t="s">
        <v>27</v>
      </c>
      <c r="C232" s="1"/>
      <c r="D232" s="1" t="s">
        <v>1269</v>
      </c>
      <c r="E232" s="1"/>
      <c r="F232" s="1"/>
      <c r="G232" s="1"/>
      <c r="H232" s="1"/>
      <c r="I232" s="1"/>
      <c r="J232" s="1"/>
      <c r="K232" s="1"/>
      <c r="L232" s="1"/>
      <c r="M232" s="1"/>
      <c r="N232" s="1"/>
      <c r="O232" s="1"/>
      <c r="P232" s="1"/>
    </row>
    <row r="233" spans="2:16" x14ac:dyDescent="0.25">
      <c r="B233" s="2" t="s">
        <v>29</v>
      </c>
      <c r="C233" s="1"/>
      <c r="D233" s="1"/>
      <c r="E233" s="1"/>
      <c r="F233" s="1"/>
      <c r="G233" s="1"/>
      <c r="H233" s="1"/>
      <c r="I233" s="1"/>
      <c r="J233" s="1"/>
      <c r="K233" s="1"/>
      <c r="L233" s="1"/>
      <c r="M233" s="1"/>
      <c r="N233" s="1"/>
      <c r="O233" s="1"/>
      <c r="P233" s="1"/>
    </row>
    <row r="234" spans="2:16" x14ac:dyDescent="0.25">
      <c r="B234" s="2" t="s">
        <v>30</v>
      </c>
      <c r="C234" s="1"/>
      <c r="D234" s="1" t="s">
        <v>50</v>
      </c>
      <c r="E234" s="1"/>
      <c r="F234" s="1"/>
      <c r="G234" s="1"/>
      <c r="H234" s="1"/>
      <c r="I234" s="1"/>
      <c r="J234" s="1"/>
      <c r="K234" s="1"/>
      <c r="L234" s="1"/>
      <c r="M234" s="1"/>
      <c r="N234" s="1"/>
      <c r="O234" s="1"/>
      <c r="P234" s="1"/>
    </row>
    <row r="235" spans="2:16" x14ac:dyDescent="0.25">
      <c r="B235" s="2" t="s">
        <v>32</v>
      </c>
      <c r="C235" s="1"/>
      <c r="D235" s="1" t="s">
        <v>279</v>
      </c>
      <c r="E235" s="1"/>
      <c r="F235" s="1"/>
      <c r="G235" s="1"/>
      <c r="H235" s="1"/>
      <c r="I235" s="1"/>
      <c r="J235" s="1"/>
      <c r="K235" s="1"/>
      <c r="L235" s="1"/>
      <c r="M235" s="1"/>
      <c r="N235" s="1"/>
      <c r="O235" s="1"/>
      <c r="P235" s="1"/>
    </row>
    <row r="236" spans="2:16" x14ac:dyDescent="0.25">
      <c r="B236" s="2" t="s">
        <v>34</v>
      </c>
      <c r="C236" s="1"/>
      <c r="D236" s="1" t="s">
        <v>129</v>
      </c>
      <c r="E236" s="1"/>
      <c r="F236" s="1"/>
      <c r="G236" s="1"/>
      <c r="H236" s="1"/>
      <c r="I236" s="1"/>
      <c r="J236" s="1"/>
      <c r="K236" s="1"/>
      <c r="L236" s="1"/>
      <c r="M236" s="1"/>
      <c r="N236" s="1"/>
      <c r="O236" s="1"/>
      <c r="P236" s="1"/>
    </row>
    <row r="238" spans="2:16" x14ac:dyDescent="0.25">
      <c r="B238" s="2" t="s">
        <v>5</v>
      </c>
      <c r="C238" s="1"/>
      <c r="D238" s="1" t="s">
        <v>698</v>
      </c>
      <c r="E238" s="1"/>
      <c r="F238" s="1"/>
      <c r="G238" s="1"/>
      <c r="H238" s="1"/>
      <c r="I238" s="1"/>
      <c r="J238" s="1"/>
      <c r="K238" s="1"/>
      <c r="L238" s="1"/>
      <c r="M238" s="1"/>
      <c r="N238" s="1"/>
      <c r="O238" s="1"/>
      <c r="P238" s="1"/>
    </row>
    <row r="239" spans="2:16" x14ac:dyDescent="0.25">
      <c r="B239" s="2" t="s">
        <v>7</v>
      </c>
      <c r="C239" s="1"/>
      <c r="D239" s="1" t="s">
        <v>149</v>
      </c>
      <c r="E239" s="1"/>
      <c r="F239" s="1"/>
      <c r="G239" s="1"/>
      <c r="H239" s="1"/>
      <c r="I239" s="1"/>
      <c r="J239" s="1"/>
      <c r="K239" s="1"/>
      <c r="L239" s="1"/>
      <c r="M239" s="1"/>
      <c r="N239" s="1"/>
      <c r="O239" s="1"/>
      <c r="P239" s="1"/>
    </row>
    <row r="240" spans="2:16" x14ac:dyDescent="0.25">
      <c r="B240" s="2" t="s">
        <v>9</v>
      </c>
      <c r="C240" s="1"/>
      <c r="D240" s="1" t="s">
        <v>699</v>
      </c>
      <c r="E240" s="1"/>
      <c r="F240" s="1"/>
      <c r="G240" s="1"/>
      <c r="H240" s="1"/>
      <c r="I240" s="1"/>
      <c r="J240" s="1"/>
      <c r="K240" s="1"/>
      <c r="L240" s="1"/>
      <c r="M240" s="1"/>
      <c r="N240" s="1"/>
      <c r="O240" s="1"/>
      <c r="P240" s="1"/>
    </row>
    <row r="241" spans="2:16" x14ac:dyDescent="0.25">
      <c r="B241" s="2" t="s">
        <v>11</v>
      </c>
      <c r="C241" s="1"/>
      <c r="D241" s="1" t="s">
        <v>686</v>
      </c>
      <c r="E241" s="1"/>
      <c r="F241" s="1"/>
      <c r="G241" s="1"/>
      <c r="H241" s="1"/>
      <c r="I241" s="1"/>
      <c r="J241" s="1"/>
      <c r="K241" s="1"/>
      <c r="L241" s="1"/>
      <c r="M241" s="1"/>
      <c r="N241" s="1"/>
      <c r="O241" s="1"/>
      <c r="P241" s="1"/>
    </row>
    <row r="242" spans="2:16" x14ac:dyDescent="0.25">
      <c r="B242" s="2" t="s">
        <v>13</v>
      </c>
      <c r="C242" s="1"/>
      <c r="D242" s="1" t="s">
        <v>700</v>
      </c>
      <c r="E242" s="1"/>
      <c r="F242" s="1"/>
      <c r="G242" s="1"/>
      <c r="H242" s="1"/>
      <c r="I242" s="1"/>
      <c r="J242" s="1"/>
      <c r="K242" s="1"/>
      <c r="L242" s="1"/>
      <c r="M242" s="1"/>
      <c r="N242" s="1"/>
      <c r="O242" s="1"/>
      <c r="P242" s="1"/>
    </row>
    <row r="243" spans="2:16" x14ac:dyDescent="0.25">
      <c r="B243" s="2" t="s">
        <v>15</v>
      </c>
      <c r="C243" s="1"/>
      <c r="D243" s="1"/>
      <c r="E243" s="1"/>
      <c r="F243" s="1"/>
      <c r="G243" s="1"/>
      <c r="H243" s="1"/>
      <c r="I243" s="1"/>
      <c r="J243" s="1"/>
      <c r="K243" s="1"/>
      <c r="L243" s="1"/>
      <c r="M243" s="1"/>
      <c r="N243" s="1"/>
      <c r="O243" s="1"/>
      <c r="P243" s="1"/>
    </row>
    <row r="244" spans="2:16" x14ac:dyDescent="0.25">
      <c r="B244" s="2" t="s">
        <v>16</v>
      </c>
      <c r="C244" s="1"/>
      <c r="D244" s="1"/>
      <c r="E244" s="1"/>
      <c r="F244" s="1"/>
      <c r="G244" s="1"/>
      <c r="H244" s="1"/>
      <c r="I244" s="1"/>
      <c r="J244" s="1"/>
      <c r="K244" s="1"/>
      <c r="L244" s="1"/>
      <c r="M244" s="1"/>
      <c r="N244" s="1"/>
      <c r="O244" s="1"/>
      <c r="P244" s="1"/>
    </row>
    <row r="245" spans="2:16" x14ac:dyDescent="0.25">
      <c r="B245" s="2" t="s">
        <v>17</v>
      </c>
      <c r="C245" s="1"/>
      <c r="D245" s="1"/>
      <c r="E245" s="1"/>
      <c r="F245" s="1"/>
      <c r="G245" s="1"/>
      <c r="H245" s="1"/>
      <c r="I245" s="1"/>
      <c r="J245" s="1"/>
      <c r="K245" s="1"/>
      <c r="L245" s="1"/>
      <c r="M245" s="1"/>
      <c r="N245" s="1"/>
      <c r="O245" s="1"/>
      <c r="P245" s="1"/>
    </row>
    <row r="246" spans="2:16" x14ac:dyDescent="0.25">
      <c r="B246" s="2" t="s">
        <v>18</v>
      </c>
      <c r="C246" s="1"/>
      <c r="D246" s="1" t="s">
        <v>701</v>
      </c>
      <c r="E246" s="1"/>
      <c r="F246" s="1"/>
      <c r="G246" s="1"/>
      <c r="H246" s="1"/>
      <c r="I246" s="1"/>
      <c r="J246" s="1"/>
      <c r="K246" s="1"/>
      <c r="L246" s="1"/>
      <c r="M246" s="1"/>
      <c r="N246" s="1"/>
      <c r="O246" s="1"/>
      <c r="P246" s="1"/>
    </row>
    <row r="247" spans="2:16" x14ac:dyDescent="0.25">
      <c r="B247" s="2" t="s">
        <v>20</v>
      </c>
      <c r="C247" s="1"/>
      <c r="D247" s="1">
        <v>90</v>
      </c>
      <c r="E247" s="1"/>
      <c r="F247" s="1"/>
      <c r="G247" s="1"/>
      <c r="H247" s="1"/>
      <c r="I247" s="1"/>
      <c r="J247" s="1"/>
      <c r="K247" s="1"/>
      <c r="L247" s="1"/>
      <c r="M247" s="1"/>
      <c r="N247" s="1"/>
      <c r="O247" s="1"/>
      <c r="P247" s="1"/>
    </row>
    <row r="248" spans="2:16" x14ac:dyDescent="0.25">
      <c r="B248" s="2" t="s">
        <v>21</v>
      </c>
      <c r="C248" s="1"/>
      <c r="D248" s="1">
        <v>2</v>
      </c>
      <c r="E248" s="1"/>
      <c r="F248" s="1"/>
      <c r="G248" s="1"/>
      <c r="H248" s="1"/>
      <c r="I248" s="1"/>
      <c r="J248" s="1"/>
      <c r="K248" s="1"/>
      <c r="L248" s="1"/>
      <c r="M248" s="1"/>
      <c r="N248" s="1"/>
      <c r="O248" s="1"/>
      <c r="P248" s="1"/>
    </row>
    <row r="249" spans="2:16" x14ac:dyDescent="0.25">
      <c r="B249" s="2" t="s">
        <v>22</v>
      </c>
      <c r="C249" s="1"/>
      <c r="D249" s="1">
        <v>100</v>
      </c>
      <c r="E249" s="1"/>
      <c r="F249" s="1"/>
      <c r="G249" s="1"/>
      <c r="H249" s="1"/>
      <c r="I249" s="1"/>
      <c r="J249" s="1"/>
      <c r="K249" s="1"/>
      <c r="L249" s="1"/>
      <c r="M249" s="1"/>
      <c r="N249" s="1"/>
      <c r="O249" s="1"/>
      <c r="P249" s="1"/>
    </row>
    <row r="250" spans="2:16" x14ac:dyDescent="0.25">
      <c r="B250" s="2" t="s">
        <v>23</v>
      </c>
      <c r="C250" s="1"/>
      <c r="D250" s="1" t="s">
        <v>49</v>
      </c>
      <c r="E250" s="1"/>
      <c r="F250" s="1"/>
      <c r="G250" s="1"/>
      <c r="H250" s="1"/>
      <c r="I250" s="1"/>
      <c r="J250" s="1"/>
      <c r="K250" s="1"/>
      <c r="L250" s="1"/>
      <c r="M250" s="1"/>
      <c r="N250" s="1"/>
      <c r="O250" s="1"/>
      <c r="P250" s="1"/>
    </row>
    <row r="251" spans="2:16" x14ac:dyDescent="0.25">
      <c r="B251" s="2" t="s">
        <v>25</v>
      </c>
      <c r="C251" s="1"/>
      <c r="D251" s="1" t="s">
        <v>26</v>
      </c>
      <c r="E251" s="1"/>
      <c r="F251" s="1"/>
      <c r="G251" s="1"/>
      <c r="H251" s="1"/>
      <c r="I251" s="1"/>
      <c r="J251" s="1"/>
      <c r="K251" s="1"/>
      <c r="L251" s="1"/>
      <c r="M251" s="1"/>
      <c r="N251" s="1"/>
      <c r="O251" s="1"/>
      <c r="P251" s="1"/>
    </row>
    <row r="252" spans="2:16" x14ac:dyDescent="0.25">
      <c r="B252" s="2" t="s">
        <v>27</v>
      </c>
      <c r="C252" s="1"/>
      <c r="D252" s="1" t="s">
        <v>1269</v>
      </c>
      <c r="E252" s="1"/>
      <c r="F252" s="1"/>
      <c r="G252" s="1"/>
      <c r="H252" s="1"/>
      <c r="I252" s="1"/>
      <c r="J252" s="1"/>
      <c r="K252" s="1"/>
      <c r="L252" s="1"/>
      <c r="M252" s="1"/>
      <c r="N252" s="1"/>
      <c r="O252" s="1"/>
      <c r="P252" s="1"/>
    </row>
    <row r="253" spans="2:16" x14ac:dyDescent="0.25">
      <c r="B253" s="2" t="s">
        <v>29</v>
      </c>
      <c r="C253" s="1"/>
      <c r="D253" s="1"/>
      <c r="E253" s="1"/>
      <c r="F253" s="1"/>
      <c r="G253" s="1"/>
      <c r="H253" s="1"/>
      <c r="I253" s="1"/>
      <c r="J253" s="1"/>
      <c r="K253" s="1"/>
      <c r="L253" s="1"/>
      <c r="M253" s="1"/>
      <c r="N253" s="1"/>
      <c r="O253" s="1"/>
      <c r="P253" s="1"/>
    </row>
    <row r="254" spans="2:16" x14ac:dyDescent="0.25">
      <c r="B254" s="2" t="s">
        <v>30</v>
      </c>
      <c r="C254" s="1"/>
      <c r="D254" s="1" t="s">
        <v>50</v>
      </c>
      <c r="E254" s="1"/>
      <c r="F254" s="1"/>
      <c r="G254" s="1"/>
      <c r="H254" s="1"/>
      <c r="I254" s="1"/>
      <c r="J254" s="1"/>
      <c r="K254" s="1"/>
      <c r="L254" s="1"/>
      <c r="M254" s="1"/>
      <c r="N254" s="1"/>
      <c r="O254" s="1"/>
      <c r="P254" s="1"/>
    </row>
    <row r="255" spans="2:16" x14ac:dyDescent="0.25">
      <c r="B255" s="2" t="s">
        <v>32</v>
      </c>
      <c r="C255" s="1"/>
      <c r="D255" s="1" t="s">
        <v>279</v>
      </c>
      <c r="E255" s="1"/>
      <c r="F255" s="1"/>
      <c r="G255" s="1"/>
      <c r="H255" s="1"/>
      <c r="I255" s="1"/>
      <c r="J255" s="1"/>
      <c r="K255" s="1"/>
      <c r="L255" s="1"/>
      <c r="M255" s="1"/>
      <c r="N255" s="1"/>
      <c r="O255" s="1"/>
      <c r="P255" s="1"/>
    </row>
    <row r="256" spans="2:16" x14ac:dyDescent="0.25">
      <c r="B256" s="2" t="s">
        <v>34</v>
      </c>
      <c r="C256" s="1"/>
      <c r="D256" s="1" t="s">
        <v>129</v>
      </c>
      <c r="E256" s="1"/>
      <c r="F256" s="1"/>
      <c r="G256" s="1"/>
      <c r="H256" s="1"/>
      <c r="I256" s="1"/>
      <c r="J256" s="1"/>
      <c r="K256" s="1"/>
      <c r="L256" s="1"/>
      <c r="M256" s="1"/>
      <c r="N256" s="1"/>
      <c r="O256" s="1"/>
      <c r="P256" s="1"/>
    </row>
    <row r="258" spans="2:16" x14ac:dyDescent="0.25">
      <c r="B258" s="2" t="s">
        <v>5</v>
      </c>
      <c r="C258" s="1"/>
      <c r="D258" s="1" t="s">
        <v>702</v>
      </c>
      <c r="E258" s="1"/>
      <c r="F258" s="1"/>
      <c r="G258" s="1"/>
      <c r="H258" s="1"/>
      <c r="I258" s="1"/>
      <c r="J258" s="1"/>
      <c r="K258" s="1"/>
      <c r="L258" s="1"/>
      <c r="M258" s="1"/>
      <c r="N258" s="1"/>
      <c r="O258" s="1"/>
      <c r="P258" s="1"/>
    </row>
    <row r="259" spans="2:16" x14ac:dyDescent="0.25">
      <c r="B259" s="2" t="s">
        <v>7</v>
      </c>
      <c r="C259" s="1"/>
      <c r="D259" s="1" t="s">
        <v>149</v>
      </c>
      <c r="E259" s="1"/>
      <c r="F259" s="1"/>
      <c r="G259" s="1"/>
      <c r="H259" s="1"/>
      <c r="I259" s="1"/>
      <c r="J259" s="1"/>
      <c r="K259" s="1"/>
      <c r="L259" s="1"/>
      <c r="M259" s="1"/>
      <c r="N259" s="1"/>
      <c r="O259" s="1"/>
      <c r="P259" s="1"/>
    </row>
    <row r="260" spans="2:16" x14ac:dyDescent="0.25">
      <c r="B260" s="2" t="s">
        <v>9</v>
      </c>
      <c r="C260" s="1"/>
      <c r="D260" s="1" t="s">
        <v>703</v>
      </c>
      <c r="E260" s="1"/>
      <c r="F260" s="1"/>
      <c r="G260" s="1"/>
      <c r="H260" s="1"/>
      <c r="I260" s="1"/>
      <c r="J260" s="1"/>
      <c r="K260" s="1"/>
      <c r="L260" s="1"/>
      <c r="M260" s="1"/>
      <c r="N260" s="1"/>
      <c r="O260" s="1"/>
      <c r="P260" s="1"/>
    </row>
    <row r="261" spans="2:16" x14ac:dyDescent="0.25">
      <c r="B261" s="2" t="s">
        <v>11</v>
      </c>
      <c r="C261" s="1"/>
      <c r="D261" s="1" t="s">
        <v>704</v>
      </c>
      <c r="E261" s="1"/>
      <c r="F261" s="1"/>
      <c r="G261" s="1"/>
      <c r="H261" s="1"/>
      <c r="I261" s="1"/>
      <c r="J261" s="1"/>
      <c r="K261" s="1"/>
      <c r="L261" s="1"/>
      <c r="M261" s="1"/>
      <c r="N261" s="1"/>
      <c r="O261" s="1"/>
      <c r="P261" s="1"/>
    </row>
    <row r="262" spans="2:16" x14ac:dyDescent="0.25">
      <c r="B262" s="2" t="s">
        <v>13</v>
      </c>
      <c r="C262" s="1"/>
      <c r="D262" s="1" t="s">
        <v>705</v>
      </c>
      <c r="E262" s="1"/>
      <c r="F262" s="1"/>
      <c r="G262" s="1"/>
      <c r="H262" s="1"/>
      <c r="I262" s="1"/>
      <c r="J262" s="1"/>
      <c r="K262" s="1"/>
      <c r="L262" s="1"/>
      <c r="M262" s="1"/>
      <c r="N262" s="1"/>
      <c r="O262" s="1"/>
      <c r="P262" s="1"/>
    </row>
    <row r="263" spans="2:16" x14ac:dyDescent="0.25">
      <c r="B263" s="2" t="s">
        <v>15</v>
      </c>
      <c r="C263" s="1"/>
      <c r="D263" s="1"/>
      <c r="E263" s="1"/>
      <c r="F263" s="1"/>
      <c r="G263" s="1"/>
      <c r="H263" s="1"/>
      <c r="I263" s="1"/>
      <c r="J263" s="1"/>
      <c r="K263" s="1"/>
      <c r="L263" s="1"/>
      <c r="M263" s="1"/>
      <c r="N263" s="1"/>
      <c r="O263" s="1"/>
      <c r="P263" s="1"/>
    </row>
    <row r="264" spans="2:16" x14ac:dyDescent="0.25">
      <c r="B264" s="2" t="s">
        <v>16</v>
      </c>
      <c r="C264" s="1"/>
      <c r="D264" s="1"/>
      <c r="E264" s="1"/>
      <c r="F264" s="1"/>
      <c r="G264" s="1"/>
      <c r="H264" s="1"/>
      <c r="I264" s="1"/>
      <c r="J264" s="1"/>
      <c r="K264" s="1"/>
      <c r="L264" s="1"/>
      <c r="M264" s="1"/>
      <c r="N264" s="1"/>
      <c r="O264" s="1"/>
      <c r="P264" s="1"/>
    </row>
    <row r="265" spans="2:16" x14ac:dyDescent="0.25">
      <c r="B265" s="2" t="s">
        <v>17</v>
      </c>
      <c r="C265" s="1"/>
      <c r="D265" s="1"/>
      <c r="E265" s="1"/>
      <c r="F265" s="1"/>
      <c r="G265" s="1"/>
      <c r="H265" s="1"/>
      <c r="I265" s="1"/>
      <c r="J265" s="1"/>
      <c r="K265" s="1"/>
      <c r="L265" s="1"/>
      <c r="M265" s="1"/>
      <c r="N265" s="1"/>
      <c r="O265" s="1"/>
      <c r="P265" s="1"/>
    </row>
    <row r="266" spans="2:16" x14ac:dyDescent="0.25">
      <c r="B266" s="2" t="s">
        <v>18</v>
      </c>
      <c r="C266" s="1"/>
      <c r="D266" s="1" t="s">
        <v>706</v>
      </c>
      <c r="E266" s="1"/>
      <c r="F266" s="1"/>
      <c r="G266" s="1"/>
      <c r="H266" s="1"/>
      <c r="I266" s="1"/>
      <c r="J266" s="1"/>
      <c r="K266" s="1"/>
      <c r="L266" s="1"/>
      <c r="M266" s="1"/>
      <c r="N266" s="1"/>
      <c r="O266" s="1"/>
      <c r="P266" s="1"/>
    </row>
    <row r="267" spans="2:16" x14ac:dyDescent="0.25">
      <c r="B267" s="2" t="s">
        <v>20</v>
      </c>
      <c r="C267" s="1"/>
      <c r="D267" s="1">
        <v>3</v>
      </c>
      <c r="E267" s="1"/>
      <c r="F267" s="1"/>
      <c r="G267" s="1"/>
      <c r="H267" s="1"/>
      <c r="I267" s="1"/>
      <c r="J267" s="1"/>
      <c r="K267" s="1"/>
      <c r="L267" s="1"/>
      <c r="M267" s="1"/>
      <c r="N267" s="1"/>
      <c r="O267" s="1"/>
      <c r="P267" s="1"/>
    </row>
    <row r="268" spans="2:16" x14ac:dyDescent="0.25">
      <c r="B268" s="2" t="s">
        <v>21</v>
      </c>
      <c r="C268" s="1"/>
      <c r="D268" s="1">
        <v>1</v>
      </c>
      <c r="E268" s="1"/>
      <c r="F268" s="1"/>
      <c r="G268" s="1"/>
      <c r="H268" s="1"/>
      <c r="I268" s="1"/>
      <c r="J268" s="1"/>
      <c r="K268" s="1"/>
      <c r="L268" s="1"/>
      <c r="M268" s="1"/>
      <c r="N268" s="1"/>
      <c r="O268" s="1"/>
      <c r="P268" s="1"/>
    </row>
    <row r="269" spans="2:16" x14ac:dyDescent="0.25">
      <c r="B269" s="2" t="s">
        <v>22</v>
      </c>
      <c r="C269" s="1"/>
      <c r="D269" s="1">
        <v>5</v>
      </c>
      <c r="E269" s="1"/>
      <c r="F269" s="1"/>
      <c r="G269" s="1"/>
      <c r="H269" s="1"/>
      <c r="I269" s="1"/>
      <c r="J269" s="1"/>
      <c r="K269" s="1"/>
      <c r="L269" s="1"/>
      <c r="M269" s="1"/>
      <c r="N269" s="1"/>
      <c r="O269" s="1"/>
      <c r="P269" s="1"/>
    </row>
    <row r="270" spans="2:16" x14ac:dyDescent="0.25">
      <c r="B270" s="2" t="s">
        <v>23</v>
      </c>
      <c r="C270" s="1"/>
      <c r="D270" s="1" t="s">
        <v>24</v>
      </c>
      <c r="E270" s="1"/>
      <c r="F270" s="1"/>
      <c r="G270" s="1"/>
      <c r="H270" s="1"/>
      <c r="I270" s="1"/>
      <c r="J270" s="1"/>
      <c r="K270" s="1"/>
      <c r="L270" s="1"/>
      <c r="M270" s="1"/>
      <c r="N270" s="1"/>
      <c r="O270" s="1"/>
      <c r="P270" s="1"/>
    </row>
    <row r="271" spans="2:16" x14ac:dyDescent="0.25">
      <c r="B271" s="2" t="s">
        <v>25</v>
      </c>
      <c r="C271" s="1"/>
      <c r="D271" s="1" t="s">
        <v>26</v>
      </c>
      <c r="E271" s="1"/>
      <c r="F271" s="1"/>
      <c r="G271" s="1"/>
      <c r="H271" s="1"/>
      <c r="I271" s="1"/>
      <c r="J271" s="1"/>
      <c r="K271" s="1"/>
      <c r="L271" s="1"/>
      <c r="M271" s="1"/>
      <c r="N271" s="1"/>
      <c r="O271" s="1"/>
      <c r="P271" s="1"/>
    </row>
    <row r="272" spans="2:16" x14ac:dyDescent="0.25">
      <c r="B272" s="2" t="s">
        <v>27</v>
      </c>
      <c r="C272" s="1"/>
      <c r="D272" s="1" t="s">
        <v>1269</v>
      </c>
      <c r="E272" s="1"/>
      <c r="F272" s="1"/>
      <c r="G272" s="1"/>
      <c r="H272" s="1"/>
      <c r="I272" s="1"/>
      <c r="J272" s="1"/>
      <c r="K272" s="1"/>
      <c r="L272" s="1"/>
      <c r="M272" s="1"/>
      <c r="N272" s="1"/>
      <c r="O272" s="1"/>
      <c r="P272" s="1"/>
    </row>
    <row r="273" spans="2:16" x14ac:dyDescent="0.25">
      <c r="B273" s="2" t="s">
        <v>29</v>
      </c>
      <c r="C273" s="1"/>
      <c r="D273" s="1"/>
      <c r="E273" s="1"/>
      <c r="F273" s="1"/>
      <c r="G273" s="1"/>
      <c r="H273" s="1"/>
      <c r="I273" s="1"/>
      <c r="J273" s="1"/>
      <c r="K273" s="1"/>
      <c r="L273" s="1"/>
      <c r="M273" s="1"/>
      <c r="N273" s="1"/>
      <c r="O273" s="1"/>
      <c r="P273" s="1"/>
    </row>
    <row r="274" spans="2:16" x14ac:dyDescent="0.25">
      <c r="B274" s="2" t="s">
        <v>30</v>
      </c>
      <c r="C274" s="1"/>
      <c r="D274" s="1" t="s">
        <v>50</v>
      </c>
      <c r="E274" s="1"/>
      <c r="F274" s="1"/>
      <c r="G274" s="1"/>
      <c r="H274" s="1"/>
      <c r="I274" s="1"/>
      <c r="J274" s="1"/>
      <c r="K274" s="1"/>
      <c r="L274" s="1"/>
      <c r="M274" s="1"/>
      <c r="N274" s="1"/>
      <c r="O274" s="1"/>
      <c r="P274" s="1"/>
    </row>
    <row r="275" spans="2:16" x14ac:dyDescent="0.25">
      <c r="B275" s="2" t="s">
        <v>32</v>
      </c>
      <c r="C275" s="1"/>
      <c r="D275" s="1" t="s">
        <v>707</v>
      </c>
      <c r="E275" s="1"/>
      <c r="F275" s="1"/>
      <c r="G275" s="1"/>
      <c r="H275" s="1"/>
      <c r="I275" s="1"/>
      <c r="J275" s="1"/>
      <c r="K275" s="1"/>
      <c r="L275" s="1"/>
      <c r="M275" s="1"/>
      <c r="N275" s="1"/>
      <c r="O275" s="1"/>
      <c r="P275" s="1"/>
    </row>
    <row r="276" spans="2:16" x14ac:dyDescent="0.25">
      <c r="B276" s="2" t="s">
        <v>34</v>
      </c>
      <c r="C276" s="1"/>
      <c r="D276" s="1" t="s">
        <v>129</v>
      </c>
      <c r="E276" s="1"/>
      <c r="F276" s="1"/>
      <c r="G276" s="1"/>
      <c r="H276" s="1"/>
      <c r="I276" s="1"/>
      <c r="J276" s="1"/>
      <c r="K276" s="1"/>
      <c r="L276" s="1"/>
      <c r="M276" s="1"/>
      <c r="N276" s="1"/>
      <c r="O276" s="1"/>
      <c r="P276" s="1"/>
    </row>
    <row r="278" spans="2:16" x14ac:dyDescent="0.25">
      <c r="B278" s="2" t="s">
        <v>5</v>
      </c>
      <c r="C278" s="1"/>
      <c r="D278" s="1" t="s">
        <v>708</v>
      </c>
      <c r="E278" s="1"/>
      <c r="F278" s="1"/>
      <c r="G278" s="1"/>
      <c r="H278" s="1"/>
      <c r="I278" s="1"/>
      <c r="J278" s="1"/>
      <c r="K278" s="1"/>
      <c r="L278" s="1"/>
      <c r="M278" s="1"/>
      <c r="N278" s="1"/>
      <c r="O278" s="1"/>
      <c r="P278" s="1"/>
    </row>
    <row r="279" spans="2:16" x14ac:dyDescent="0.25">
      <c r="B279" s="2" t="s">
        <v>7</v>
      </c>
      <c r="C279" s="1"/>
      <c r="D279" s="1" t="s">
        <v>149</v>
      </c>
      <c r="E279" s="1"/>
      <c r="F279" s="1"/>
      <c r="G279" s="1"/>
      <c r="H279" s="1"/>
      <c r="I279" s="1"/>
      <c r="J279" s="1"/>
      <c r="K279" s="1"/>
      <c r="L279" s="1"/>
      <c r="M279" s="1"/>
      <c r="N279" s="1"/>
      <c r="O279" s="1"/>
      <c r="P279" s="1"/>
    </row>
    <row r="280" spans="2:16" x14ac:dyDescent="0.25">
      <c r="B280" s="2" t="s">
        <v>9</v>
      </c>
      <c r="C280" s="1"/>
      <c r="D280" s="1" t="s">
        <v>709</v>
      </c>
      <c r="E280" s="1"/>
      <c r="F280" s="1"/>
      <c r="G280" s="1"/>
      <c r="H280" s="1"/>
      <c r="I280" s="1"/>
      <c r="J280" s="1"/>
      <c r="K280" s="1"/>
      <c r="L280" s="1"/>
      <c r="M280" s="1"/>
      <c r="N280" s="1"/>
      <c r="O280" s="1"/>
      <c r="P280" s="1"/>
    </row>
    <row r="281" spans="2:16" x14ac:dyDescent="0.25">
      <c r="B281" s="2" t="s">
        <v>11</v>
      </c>
      <c r="C281" s="1"/>
      <c r="D281" s="1" t="s">
        <v>710</v>
      </c>
      <c r="E281" s="1"/>
      <c r="F281" s="1"/>
      <c r="G281" s="1"/>
      <c r="H281" s="1"/>
      <c r="I281" s="1"/>
      <c r="J281" s="1"/>
      <c r="K281" s="1"/>
      <c r="L281" s="1"/>
      <c r="M281" s="1"/>
      <c r="N281" s="1"/>
      <c r="O281" s="1"/>
      <c r="P281" s="1"/>
    </row>
    <row r="282" spans="2:16" x14ac:dyDescent="0.25">
      <c r="B282" s="2" t="s">
        <v>13</v>
      </c>
      <c r="C282" s="1"/>
      <c r="D282" s="1" t="s">
        <v>711</v>
      </c>
      <c r="E282" s="1"/>
      <c r="F282" s="1"/>
      <c r="G282" s="1"/>
      <c r="H282" s="1"/>
      <c r="I282" s="1"/>
      <c r="J282" s="1"/>
      <c r="K282" s="1"/>
      <c r="L282" s="1"/>
      <c r="M282" s="1"/>
      <c r="N282" s="1"/>
      <c r="O282" s="1"/>
      <c r="P282" s="1"/>
    </row>
    <row r="283" spans="2:16" x14ac:dyDescent="0.25">
      <c r="B283" s="2" t="s">
        <v>15</v>
      </c>
      <c r="C283" s="1"/>
      <c r="D283" s="1"/>
      <c r="E283" s="1"/>
      <c r="F283" s="1"/>
      <c r="G283" s="1"/>
      <c r="H283" s="1"/>
      <c r="I283" s="1"/>
      <c r="J283" s="1"/>
      <c r="K283" s="1"/>
      <c r="L283" s="1"/>
      <c r="M283" s="1"/>
      <c r="N283" s="1"/>
      <c r="O283" s="1"/>
      <c r="P283" s="1"/>
    </row>
    <row r="284" spans="2:16" x14ac:dyDescent="0.25">
      <c r="B284" s="2" t="s">
        <v>16</v>
      </c>
      <c r="C284" s="1"/>
      <c r="D284" s="1"/>
      <c r="E284" s="1"/>
      <c r="F284" s="1"/>
      <c r="G284" s="1"/>
      <c r="H284" s="1"/>
      <c r="I284" s="1"/>
      <c r="J284" s="1"/>
      <c r="K284" s="1"/>
      <c r="L284" s="1"/>
      <c r="M284" s="1"/>
      <c r="N284" s="1"/>
      <c r="O284" s="1"/>
      <c r="P284" s="1"/>
    </row>
    <row r="285" spans="2:16" x14ac:dyDescent="0.25">
      <c r="B285" s="2" t="s">
        <v>17</v>
      </c>
      <c r="C285" s="1"/>
      <c r="D285" s="1"/>
      <c r="E285" s="1"/>
      <c r="F285" s="1"/>
      <c r="G285" s="1"/>
      <c r="H285" s="1"/>
      <c r="I285" s="1"/>
      <c r="J285" s="1"/>
      <c r="K285" s="1"/>
      <c r="L285" s="1"/>
      <c r="M285" s="1"/>
      <c r="N285" s="1"/>
      <c r="O285" s="1"/>
      <c r="P285" s="1"/>
    </row>
    <row r="286" spans="2:16" x14ac:dyDescent="0.25">
      <c r="B286" s="2" t="s">
        <v>18</v>
      </c>
      <c r="C286" s="1"/>
      <c r="D286" s="1" t="s">
        <v>712</v>
      </c>
      <c r="E286" s="1"/>
      <c r="F286" s="1"/>
      <c r="G286" s="1"/>
      <c r="H286" s="1"/>
      <c r="I286" s="1"/>
      <c r="J286" s="1"/>
      <c r="K286" s="1"/>
      <c r="L286" s="1"/>
      <c r="M286" s="1"/>
      <c r="N286" s="1"/>
      <c r="O286" s="1"/>
      <c r="P286" s="1"/>
    </row>
    <row r="287" spans="2:16" x14ac:dyDescent="0.25">
      <c r="B287" s="2" t="s">
        <v>20</v>
      </c>
      <c r="C287" s="1"/>
      <c r="D287" s="1">
        <v>90</v>
      </c>
      <c r="E287" s="1"/>
      <c r="F287" s="1"/>
      <c r="G287" s="1"/>
      <c r="H287" s="1"/>
      <c r="I287" s="1"/>
      <c r="J287" s="1"/>
      <c r="K287" s="1"/>
      <c r="L287" s="1"/>
      <c r="M287" s="1"/>
      <c r="N287" s="1"/>
      <c r="O287" s="1"/>
      <c r="P287" s="1"/>
    </row>
    <row r="288" spans="2:16" x14ac:dyDescent="0.25">
      <c r="B288" s="2" t="s">
        <v>21</v>
      </c>
      <c r="C288" s="1"/>
      <c r="D288" s="1">
        <v>5</v>
      </c>
      <c r="E288" s="1"/>
      <c r="F288" s="1"/>
      <c r="G288" s="1"/>
      <c r="H288" s="1"/>
      <c r="I288" s="1"/>
      <c r="J288" s="1"/>
      <c r="K288" s="1"/>
      <c r="L288" s="1"/>
      <c r="M288" s="1"/>
      <c r="N288" s="1"/>
      <c r="O288" s="1"/>
      <c r="P288" s="1"/>
    </row>
    <row r="289" spans="2:16" x14ac:dyDescent="0.25">
      <c r="B289" s="2" t="s">
        <v>22</v>
      </c>
      <c r="C289" s="1"/>
      <c r="D289" s="1">
        <v>100</v>
      </c>
      <c r="E289" s="1"/>
      <c r="F289" s="1"/>
      <c r="G289" s="1"/>
      <c r="H289" s="1"/>
      <c r="I289" s="1"/>
      <c r="J289" s="1"/>
      <c r="K289" s="1"/>
      <c r="L289" s="1"/>
      <c r="M289" s="1"/>
      <c r="N289" s="1"/>
      <c r="O289" s="1"/>
      <c r="P289" s="1"/>
    </row>
    <row r="290" spans="2:16" x14ac:dyDescent="0.25">
      <c r="B290" s="2" t="s">
        <v>23</v>
      </c>
      <c r="C290" s="1"/>
      <c r="D290" s="1" t="s">
        <v>49</v>
      </c>
      <c r="E290" s="1"/>
      <c r="F290" s="1"/>
      <c r="G290" s="1"/>
      <c r="H290" s="1"/>
      <c r="I290" s="1"/>
      <c r="J290" s="1"/>
      <c r="K290" s="1"/>
      <c r="L290" s="1"/>
      <c r="M290" s="1"/>
      <c r="N290" s="1"/>
      <c r="O290" s="1"/>
      <c r="P290" s="1"/>
    </row>
    <row r="291" spans="2:16" x14ac:dyDescent="0.25">
      <c r="B291" s="2" t="s">
        <v>25</v>
      </c>
      <c r="C291" s="1"/>
      <c r="D291" s="1" t="s">
        <v>26</v>
      </c>
      <c r="E291" s="1"/>
      <c r="F291" s="1"/>
      <c r="G291" s="1"/>
      <c r="H291" s="1"/>
      <c r="I291" s="1"/>
      <c r="J291" s="1"/>
      <c r="K291" s="1"/>
      <c r="L291" s="1"/>
      <c r="M291" s="1"/>
      <c r="N291" s="1"/>
      <c r="O291" s="1"/>
      <c r="P291" s="1"/>
    </row>
    <row r="292" spans="2:16" x14ac:dyDescent="0.25">
      <c r="B292" s="2" t="s">
        <v>27</v>
      </c>
      <c r="C292" s="1"/>
      <c r="D292" s="1" t="s">
        <v>1269</v>
      </c>
      <c r="E292" s="1"/>
      <c r="F292" s="1"/>
      <c r="G292" s="1"/>
      <c r="H292" s="1"/>
      <c r="I292" s="1"/>
      <c r="J292" s="1"/>
      <c r="K292" s="1"/>
      <c r="L292" s="1"/>
      <c r="M292" s="1"/>
      <c r="N292" s="1"/>
      <c r="O292" s="1"/>
      <c r="P292" s="1"/>
    </row>
    <row r="293" spans="2:16" x14ac:dyDescent="0.25">
      <c r="B293" s="2" t="s">
        <v>29</v>
      </c>
      <c r="C293" s="1"/>
      <c r="D293" s="1"/>
      <c r="E293" s="1"/>
      <c r="F293" s="1"/>
      <c r="G293" s="1"/>
      <c r="H293" s="1"/>
      <c r="I293" s="1"/>
      <c r="J293" s="1"/>
      <c r="K293" s="1"/>
      <c r="L293" s="1"/>
      <c r="M293" s="1"/>
      <c r="N293" s="1"/>
      <c r="O293" s="1"/>
      <c r="P293" s="1"/>
    </row>
    <row r="294" spans="2:16" x14ac:dyDescent="0.25">
      <c r="B294" s="2" t="s">
        <v>30</v>
      </c>
      <c r="C294" s="1"/>
      <c r="D294" s="1" t="s">
        <v>50</v>
      </c>
      <c r="E294" s="1"/>
      <c r="F294" s="1"/>
      <c r="G294" s="1"/>
      <c r="H294" s="1"/>
      <c r="I294" s="1"/>
      <c r="J294" s="1"/>
      <c r="K294" s="1"/>
      <c r="L294" s="1"/>
      <c r="M294" s="1"/>
      <c r="N294" s="1"/>
      <c r="O294" s="1"/>
      <c r="P294" s="1"/>
    </row>
    <row r="295" spans="2:16" x14ac:dyDescent="0.25">
      <c r="B295" s="2" t="s">
        <v>32</v>
      </c>
      <c r="C295" s="1"/>
      <c r="D295" s="1" t="s">
        <v>707</v>
      </c>
      <c r="E295" s="1"/>
      <c r="F295" s="1"/>
      <c r="G295" s="1"/>
      <c r="H295" s="1"/>
      <c r="I295" s="1"/>
      <c r="J295" s="1"/>
      <c r="K295" s="1"/>
      <c r="L295" s="1"/>
      <c r="M295" s="1"/>
      <c r="N295" s="1"/>
      <c r="O295" s="1"/>
      <c r="P295" s="1"/>
    </row>
    <row r="296" spans="2:16" x14ac:dyDescent="0.25">
      <c r="B296" s="2" t="s">
        <v>34</v>
      </c>
      <c r="C296" s="1"/>
      <c r="D296" s="1" t="s">
        <v>129</v>
      </c>
      <c r="E296" s="1"/>
      <c r="F296" s="1"/>
      <c r="G296" s="1"/>
      <c r="H296" s="1"/>
      <c r="I296" s="1"/>
      <c r="J296" s="1"/>
      <c r="K296" s="1"/>
      <c r="L296" s="1"/>
      <c r="M296" s="1"/>
      <c r="N296" s="1"/>
      <c r="O296" s="1"/>
      <c r="P296" s="1"/>
    </row>
  </sheetData>
  <mergeCells count="508">
    <mergeCell ref="B295:C295"/>
    <mergeCell ref="D295:P295"/>
    <mergeCell ref="B296:C296"/>
    <mergeCell ref="D296:P296"/>
    <mergeCell ref="B290:C290"/>
    <mergeCell ref="D290:P290"/>
    <mergeCell ref="B291:C291"/>
    <mergeCell ref="D291:P291"/>
    <mergeCell ref="B292:C292"/>
    <mergeCell ref="D292:P292"/>
    <mergeCell ref="B293:C293"/>
    <mergeCell ref="D293:P293"/>
    <mergeCell ref="B294:C294"/>
    <mergeCell ref="D294:P294"/>
    <mergeCell ref="B285:C285"/>
    <mergeCell ref="D285:P285"/>
    <mergeCell ref="B286:C286"/>
    <mergeCell ref="D286:P286"/>
    <mergeCell ref="B287:C287"/>
    <mergeCell ref="D287:P287"/>
    <mergeCell ref="B288:C288"/>
    <mergeCell ref="D288:P288"/>
    <mergeCell ref="B289:C289"/>
    <mergeCell ref="D289:P289"/>
    <mergeCell ref="B280:C280"/>
    <mergeCell ref="D280:P280"/>
    <mergeCell ref="B281:C281"/>
    <mergeCell ref="D281:P281"/>
    <mergeCell ref="B282:C282"/>
    <mergeCell ref="D282:P282"/>
    <mergeCell ref="B283:C283"/>
    <mergeCell ref="D283:P283"/>
    <mergeCell ref="B284:C284"/>
    <mergeCell ref="D284:P284"/>
    <mergeCell ref="B274:C274"/>
    <mergeCell ref="D274:P274"/>
    <mergeCell ref="B275:C275"/>
    <mergeCell ref="D275:P275"/>
    <mergeCell ref="B276:C276"/>
    <mergeCell ref="D276:P276"/>
    <mergeCell ref="B278:C278"/>
    <mergeCell ref="D278:P278"/>
    <mergeCell ref="B279:C279"/>
    <mergeCell ref="D279:P279"/>
    <mergeCell ref="B269:C269"/>
    <mergeCell ref="D269:P269"/>
    <mergeCell ref="B270:C270"/>
    <mergeCell ref="D270:P270"/>
    <mergeCell ref="B271:C271"/>
    <mergeCell ref="D271:P271"/>
    <mergeCell ref="B272:C272"/>
    <mergeCell ref="D272:P272"/>
    <mergeCell ref="B273:C273"/>
    <mergeCell ref="D273:P273"/>
    <mergeCell ref="B264:C264"/>
    <mergeCell ref="D264:P264"/>
    <mergeCell ref="B265:C265"/>
    <mergeCell ref="D265:P265"/>
    <mergeCell ref="B266:C266"/>
    <mergeCell ref="D266:P266"/>
    <mergeCell ref="B267:C267"/>
    <mergeCell ref="D267:P267"/>
    <mergeCell ref="B268:C268"/>
    <mergeCell ref="D268:P268"/>
    <mergeCell ref="B259:C259"/>
    <mergeCell ref="D259:P259"/>
    <mergeCell ref="B260:C260"/>
    <mergeCell ref="D260:P260"/>
    <mergeCell ref="B261:C261"/>
    <mergeCell ref="D261:P261"/>
    <mergeCell ref="B262:C262"/>
    <mergeCell ref="D262:P262"/>
    <mergeCell ref="B263:C263"/>
    <mergeCell ref="D263:P263"/>
    <mergeCell ref="B253:C253"/>
    <mergeCell ref="D253:P253"/>
    <mergeCell ref="B254:C254"/>
    <mergeCell ref="D254:P254"/>
    <mergeCell ref="B255:C255"/>
    <mergeCell ref="D255:P255"/>
    <mergeCell ref="B256:C256"/>
    <mergeCell ref="D256:P256"/>
    <mergeCell ref="B258:C258"/>
    <mergeCell ref="D258:P258"/>
    <mergeCell ref="B248:C248"/>
    <mergeCell ref="D248:P248"/>
    <mergeCell ref="B249:C249"/>
    <mergeCell ref="D249:P249"/>
    <mergeCell ref="B250:C250"/>
    <mergeCell ref="D250:P250"/>
    <mergeCell ref="B251:C251"/>
    <mergeCell ref="D251:P251"/>
    <mergeCell ref="B252:C252"/>
    <mergeCell ref="D252:P252"/>
    <mergeCell ref="B243:C243"/>
    <mergeCell ref="D243:P243"/>
    <mergeCell ref="B244:C244"/>
    <mergeCell ref="D244:P244"/>
    <mergeCell ref="B245:C245"/>
    <mergeCell ref="D245:P245"/>
    <mergeCell ref="B246:C246"/>
    <mergeCell ref="D246:P246"/>
    <mergeCell ref="B247:C247"/>
    <mergeCell ref="D247:P247"/>
    <mergeCell ref="B238:C238"/>
    <mergeCell ref="D238:P238"/>
    <mergeCell ref="B239:C239"/>
    <mergeCell ref="D239:P239"/>
    <mergeCell ref="B240:C240"/>
    <mergeCell ref="D240:P240"/>
    <mergeCell ref="B241:C241"/>
    <mergeCell ref="D241:P241"/>
    <mergeCell ref="B242:C242"/>
    <mergeCell ref="D242:P242"/>
    <mergeCell ref="B232:C232"/>
    <mergeCell ref="D232:P232"/>
    <mergeCell ref="B233:C233"/>
    <mergeCell ref="D233:P233"/>
    <mergeCell ref="B234:C234"/>
    <mergeCell ref="D234:P234"/>
    <mergeCell ref="B235:C235"/>
    <mergeCell ref="D235:P235"/>
    <mergeCell ref="B236:C236"/>
    <mergeCell ref="D236:P236"/>
    <mergeCell ref="B227:C227"/>
    <mergeCell ref="D227:P227"/>
    <mergeCell ref="B228:C228"/>
    <mergeCell ref="D228:P228"/>
    <mergeCell ref="B229:C229"/>
    <mergeCell ref="D229:P229"/>
    <mergeCell ref="B230:C230"/>
    <mergeCell ref="D230:P230"/>
    <mergeCell ref="B231:C231"/>
    <mergeCell ref="D231:P231"/>
    <mergeCell ref="B222:C222"/>
    <mergeCell ref="D222:P222"/>
    <mergeCell ref="B223:C223"/>
    <mergeCell ref="D223:P223"/>
    <mergeCell ref="B224:C224"/>
    <mergeCell ref="D224:P224"/>
    <mergeCell ref="B225:C225"/>
    <mergeCell ref="D225:P225"/>
    <mergeCell ref="B226:C226"/>
    <mergeCell ref="D226:P226"/>
    <mergeCell ref="B216:C216"/>
    <mergeCell ref="D216:P216"/>
    <mergeCell ref="B218:C218"/>
    <mergeCell ref="D218:P218"/>
    <mergeCell ref="B219:C219"/>
    <mergeCell ref="D219:P219"/>
    <mergeCell ref="B220:C220"/>
    <mergeCell ref="D220:P220"/>
    <mergeCell ref="B221:C221"/>
    <mergeCell ref="D221:P221"/>
    <mergeCell ref="B211:C211"/>
    <mergeCell ref="D211:P211"/>
    <mergeCell ref="B212:C212"/>
    <mergeCell ref="D212:P212"/>
    <mergeCell ref="B213:C213"/>
    <mergeCell ref="D213:P213"/>
    <mergeCell ref="B214:C214"/>
    <mergeCell ref="D214:P214"/>
    <mergeCell ref="B215:C215"/>
    <mergeCell ref="D215:P215"/>
    <mergeCell ref="B206:C206"/>
    <mergeCell ref="D206:P206"/>
    <mergeCell ref="B207:C207"/>
    <mergeCell ref="D207:P207"/>
    <mergeCell ref="B208:C208"/>
    <mergeCell ref="D208:P208"/>
    <mergeCell ref="B209:C209"/>
    <mergeCell ref="D209:P209"/>
    <mergeCell ref="B210:C210"/>
    <mergeCell ref="D210:P210"/>
    <mergeCell ref="B201:C201"/>
    <mergeCell ref="D201:P201"/>
    <mergeCell ref="B202:C202"/>
    <mergeCell ref="D202:P202"/>
    <mergeCell ref="B203:C203"/>
    <mergeCell ref="D203:P203"/>
    <mergeCell ref="B204:C204"/>
    <mergeCell ref="D204:P204"/>
    <mergeCell ref="B205:C205"/>
    <mergeCell ref="D205:P205"/>
    <mergeCell ref="B195:C195"/>
    <mergeCell ref="D195:P195"/>
    <mergeCell ref="B196:C196"/>
    <mergeCell ref="D196:P196"/>
    <mergeCell ref="B198:C198"/>
    <mergeCell ref="D198:P198"/>
    <mergeCell ref="B199:C199"/>
    <mergeCell ref="D199:P199"/>
    <mergeCell ref="B200:C200"/>
    <mergeCell ref="D200:P200"/>
    <mergeCell ref="B190:C190"/>
    <mergeCell ref="D190:P190"/>
    <mergeCell ref="B191:C191"/>
    <mergeCell ref="D191:P191"/>
    <mergeCell ref="B192:C192"/>
    <mergeCell ref="D192:P192"/>
    <mergeCell ref="B193:C193"/>
    <mergeCell ref="D193:P193"/>
    <mergeCell ref="B194:C194"/>
    <mergeCell ref="D194:P194"/>
    <mergeCell ref="B185:C185"/>
    <mergeCell ref="D185:P185"/>
    <mergeCell ref="B186:C186"/>
    <mergeCell ref="D186:P186"/>
    <mergeCell ref="B187:C187"/>
    <mergeCell ref="D187:P187"/>
    <mergeCell ref="B188:C188"/>
    <mergeCell ref="D188:P188"/>
    <mergeCell ref="B189:C189"/>
    <mergeCell ref="D189:P189"/>
    <mergeCell ref="B180:C180"/>
    <mergeCell ref="D180:P180"/>
    <mergeCell ref="B181:C181"/>
    <mergeCell ref="D181:P181"/>
    <mergeCell ref="B182:C182"/>
    <mergeCell ref="D182:P182"/>
    <mergeCell ref="B183:C183"/>
    <mergeCell ref="D183:P183"/>
    <mergeCell ref="B184:C184"/>
    <mergeCell ref="D184:P184"/>
    <mergeCell ref="B174:C174"/>
    <mergeCell ref="D174:P174"/>
    <mergeCell ref="B175:C175"/>
    <mergeCell ref="D175:P175"/>
    <mergeCell ref="B176:C176"/>
    <mergeCell ref="D176:P176"/>
    <mergeCell ref="B178:C178"/>
    <mergeCell ref="D178:P178"/>
    <mergeCell ref="B179:C179"/>
    <mergeCell ref="D179:P179"/>
    <mergeCell ref="B169:C169"/>
    <mergeCell ref="D169:P169"/>
    <mergeCell ref="B170:C170"/>
    <mergeCell ref="D170:P170"/>
    <mergeCell ref="B171:C171"/>
    <mergeCell ref="D171:P171"/>
    <mergeCell ref="B172:C172"/>
    <mergeCell ref="D172:P172"/>
    <mergeCell ref="B173:C173"/>
    <mergeCell ref="D173:P173"/>
    <mergeCell ref="B164:C164"/>
    <mergeCell ref="D164:P164"/>
    <mergeCell ref="B165:C165"/>
    <mergeCell ref="D165:P165"/>
    <mergeCell ref="B166:C166"/>
    <mergeCell ref="D166:P166"/>
    <mergeCell ref="B167:C167"/>
    <mergeCell ref="D167:P167"/>
    <mergeCell ref="B168:C168"/>
    <mergeCell ref="D168:P168"/>
    <mergeCell ref="B159:C159"/>
    <mergeCell ref="D159:P159"/>
    <mergeCell ref="B160:C160"/>
    <mergeCell ref="D160:P160"/>
    <mergeCell ref="B161:C161"/>
    <mergeCell ref="D161:P161"/>
    <mergeCell ref="B162:C162"/>
    <mergeCell ref="D162:P162"/>
    <mergeCell ref="B163:C163"/>
    <mergeCell ref="D163:P163"/>
    <mergeCell ref="B153:C153"/>
    <mergeCell ref="D153:P153"/>
    <mergeCell ref="B154:C154"/>
    <mergeCell ref="D154:P154"/>
    <mergeCell ref="B155:C155"/>
    <mergeCell ref="D155:P155"/>
    <mergeCell ref="B156:C156"/>
    <mergeCell ref="D156:P156"/>
    <mergeCell ref="B158:C158"/>
    <mergeCell ref="D158:P158"/>
    <mergeCell ref="B148:C148"/>
    <mergeCell ref="D148:P148"/>
    <mergeCell ref="B149:C149"/>
    <mergeCell ref="D149:P149"/>
    <mergeCell ref="B150:C150"/>
    <mergeCell ref="D150:P150"/>
    <mergeCell ref="B151:C151"/>
    <mergeCell ref="D151:P151"/>
    <mergeCell ref="B152:C152"/>
    <mergeCell ref="D152:P152"/>
    <mergeCell ref="B143:C143"/>
    <mergeCell ref="D143:P143"/>
    <mergeCell ref="B144:C144"/>
    <mergeCell ref="D144:P144"/>
    <mergeCell ref="B145:C145"/>
    <mergeCell ref="D145:P145"/>
    <mergeCell ref="B146:C146"/>
    <mergeCell ref="D146:P146"/>
    <mergeCell ref="B147:C147"/>
    <mergeCell ref="D147:P147"/>
    <mergeCell ref="B138:C138"/>
    <mergeCell ref="D138:P138"/>
    <mergeCell ref="B139:C139"/>
    <mergeCell ref="D139:P139"/>
    <mergeCell ref="B140:C140"/>
    <mergeCell ref="D140:P140"/>
    <mergeCell ref="B141:C141"/>
    <mergeCell ref="D141:P141"/>
    <mergeCell ref="B142:C142"/>
    <mergeCell ref="D142:P142"/>
    <mergeCell ref="B132:C132"/>
    <mergeCell ref="D132:P132"/>
    <mergeCell ref="B133:C133"/>
    <mergeCell ref="D133:P133"/>
    <mergeCell ref="B134:C134"/>
    <mergeCell ref="D134:P134"/>
    <mergeCell ref="B135:C135"/>
    <mergeCell ref="D135:P135"/>
    <mergeCell ref="B136:C136"/>
    <mergeCell ref="D136:P136"/>
    <mergeCell ref="B127:C127"/>
    <mergeCell ref="D127:P127"/>
    <mergeCell ref="B128:C128"/>
    <mergeCell ref="D128:P128"/>
    <mergeCell ref="B129:C129"/>
    <mergeCell ref="D129:P129"/>
    <mergeCell ref="B130:C130"/>
    <mergeCell ref="D130:P130"/>
    <mergeCell ref="B131:C131"/>
    <mergeCell ref="D131:P131"/>
    <mergeCell ref="B122:C122"/>
    <mergeCell ref="D122:P122"/>
    <mergeCell ref="B123:C123"/>
    <mergeCell ref="D123:P123"/>
    <mergeCell ref="B124:C124"/>
    <mergeCell ref="D124:P124"/>
    <mergeCell ref="B125:C125"/>
    <mergeCell ref="D125:P125"/>
    <mergeCell ref="B126:C126"/>
    <mergeCell ref="D126:P126"/>
    <mergeCell ref="B116:C116"/>
    <mergeCell ref="D116:P116"/>
    <mergeCell ref="B118:C118"/>
    <mergeCell ref="D118:P118"/>
    <mergeCell ref="B119:C119"/>
    <mergeCell ref="D119:P119"/>
    <mergeCell ref="B120:C120"/>
    <mergeCell ref="D120:P120"/>
    <mergeCell ref="B121:C121"/>
    <mergeCell ref="D121:P121"/>
    <mergeCell ref="B111:C111"/>
    <mergeCell ref="D111:P111"/>
    <mergeCell ref="B112:C112"/>
    <mergeCell ref="D112:P112"/>
    <mergeCell ref="B113:C113"/>
    <mergeCell ref="D113:P113"/>
    <mergeCell ref="B114:C114"/>
    <mergeCell ref="D114:P114"/>
    <mergeCell ref="B115:C115"/>
    <mergeCell ref="D115:P115"/>
    <mergeCell ref="B106:C106"/>
    <mergeCell ref="D106:P106"/>
    <mergeCell ref="B107:C107"/>
    <mergeCell ref="D107:P107"/>
    <mergeCell ref="B108:C108"/>
    <mergeCell ref="D108:P108"/>
    <mergeCell ref="B109:C109"/>
    <mergeCell ref="D109:P109"/>
    <mergeCell ref="B110:C110"/>
    <mergeCell ref="D110:P110"/>
    <mergeCell ref="B101:C101"/>
    <mergeCell ref="D101:P101"/>
    <mergeCell ref="B102:C102"/>
    <mergeCell ref="D102:P102"/>
    <mergeCell ref="B103:C103"/>
    <mergeCell ref="D103:P103"/>
    <mergeCell ref="B104:C104"/>
    <mergeCell ref="D104:P104"/>
    <mergeCell ref="B105:C105"/>
    <mergeCell ref="D105:P105"/>
    <mergeCell ref="B95:C95"/>
    <mergeCell ref="D95:P95"/>
    <mergeCell ref="B96:C96"/>
    <mergeCell ref="D96:P96"/>
    <mergeCell ref="B98:C98"/>
    <mergeCell ref="D98:P98"/>
    <mergeCell ref="B99:C99"/>
    <mergeCell ref="D99:P99"/>
    <mergeCell ref="B100:C100"/>
    <mergeCell ref="D100:P100"/>
    <mergeCell ref="B90:C90"/>
    <mergeCell ref="D90:P90"/>
    <mergeCell ref="B91:C91"/>
    <mergeCell ref="D91:P91"/>
    <mergeCell ref="B92:C92"/>
    <mergeCell ref="D92:P92"/>
    <mergeCell ref="B93:C93"/>
    <mergeCell ref="D93:P93"/>
    <mergeCell ref="B94:C94"/>
    <mergeCell ref="D94:P94"/>
    <mergeCell ref="B85:C85"/>
    <mergeCell ref="D85:P85"/>
    <mergeCell ref="B86:C86"/>
    <mergeCell ref="D86:P86"/>
    <mergeCell ref="B87:C87"/>
    <mergeCell ref="D87:P87"/>
    <mergeCell ref="B88:C88"/>
    <mergeCell ref="D88:P88"/>
    <mergeCell ref="B89:C89"/>
    <mergeCell ref="D89:P89"/>
    <mergeCell ref="B80:C80"/>
    <mergeCell ref="D80:P80"/>
    <mergeCell ref="B81:C81"/>
    <mergeCell ref="D81:P81"/>
    <mergeCell ref="B82:C82"/>
    <mergeCell ref="D82:P82"/>
    <mergeCell ref="B83:C83"/>
    <mergeCell ref="D83:P83"/>
    <mergeCell ref="B84:C84"/>
    <mergeCell ref="D84:P84"/>
    <mergeCell ref="C70:P70"/>
    <mergeCell ref="C71:P71"/>
    <mergeCell ref="C72:P72"/>
    <mergeCell ref="C73:P73"/>
    <mergeCell ref="C74:P74"/>
    <mergeCell ref="B76:P76"/>
    <mergeCell ref="B78:C78"/>
    <mergeCell ref="D78:P78"/>
    <mergeCell ref="B79:C79"/>
    <mergeCell ref="D79:P79"/>
    <mergeCell ref="C63:F63"/>
    <mergeCell ref="G63:J63"/>
    <mergeCell ref="K63:P63"/>
    <mergeCell ref="B64:P64"/>
    <mergeCell ref="C65:P65"/>
    <mergeCell ref="C66:P66"/>
    <mergeCell ref="C67:P67"/>
    <mergeCell ref="C68:P68"/>
    <mergeCell ref="C69:P69"/>
    <mergeCell ref="C60:F60"/>
    <mergeCell ref="G60:J60"/>
    <mergeCell ref="K60:P60"/>
    <mergeCell ref="C61:F61"/>
    <mergeCell ref="G61:J61"/>
    <mergeCell ref="K61:P61"/>
    <mergeCell ref="C62:F62"/>
    <mergeCell ref="G62:J62"/>
    <mergeCell ref="K62:P62"/>
    <mergeCell ref="C57:F57"/>
    <mergeCell ref="G57:J57"/>
    <mergeCell ref="K57:P57"/>
    <mergeCell ref="C58:F58"/>
    <mergeCell ref="G58:J58"/>
    <mergeCell ref="K58:P58"/>
    <mergeCell ref="C59:F59"/>
    <mergeCell ref="G59:J59"/>
    <mergeCell ref="K59:P59"/>
    <mergeCell ref="C54:F54"/>
    <mergeCell ref="G54:J54"/>
    <mergeCell ref="K54:P54"/>
    <mergeCell ref="C55:F55"/>
    <mergeCell ref="G55:J55"/>
    <mergeCell ref="K55:P55"/>
    <mergeCell ref="C56:F56"/>
    <mergeCell ref="G56:J56"/>
    <mergeCell ref="K56:P56"/>
    <mergeCell ref="B44:N44"/>
    <mergeCell ref="B45:C45"/>
    <mergeCell ref="B47:O47"/>
    <mergeCell ref="B48:N48"/>
    <mergeCell ref="B49:C49"/>
    <mergeCell ref="B51:O51"/>
    <mergeCell ref="B52:O52"/>
    <mergeCell ref="C53:F53"/>
    <mergeCell ref="G53:J53"/>
    <mergeCell ref="K53:P53"/>
    <mergeCell ref="B32:N32"/>
    <mergeCell ref="B33:C33"/>
    <mergeCell ref="B35:O35"/>
    <mergeCell ref="B36:N36"/>
    <mergeCell ref="B37:C37"/>
    <mergeCell ref="B39:O39"/>
    <mergeCell ref="B40:N40"/>
    <mergeCell ref="B41:C41"/>
    <mergeCell ref="B43:O43"/>
    <mergeCell ref="B20:N20"/>
    <mergeCell ref="B21:C21"/>
    <mergeCell ref="B23:O23"/>
    <mergeCell ref="B24:N24"/>
    <mergeCell ref="B25:C25"/>
    <mergeCell ref="B27:O27"/>
    <mergeCell ref="B28:N28"/>
    <mergeCell ref="B29:C29"/>
    <mergeCell ref="B31:O31"/>
    <mergeCell ref="B9:P9"/>
    <mergeCell ref="C10:P10"/>
    <mergeCell ref="B11:P11"/>
    <mergeCell ref="B12:N12"/>
    <mergeCell ref="B13:C13"/>
    <mergeCell ref="B15:O15"/>
    <mergeCell ref="B16:N16"/>
    <mergeCell ref="B17:C17"/>
    <mergeCell ref="B19:O19"/>
    <mergeCell ref="B1:P1"/>
    <mergeCell ref="B2:N2"/>
    <mergeCell ref="B3:C3"/>
    <mergeCell ref="B5:O5"/>
    <mergeCell ref="B6:O6"/>
    <mergeCell ref="C7:F7"/>
    <mergeCell ref="G7:J7"/>
    <mergeCell ref="K7:P7"/>
    <mergeCell ref="C8:F8"/>
    <mergeCell ref="G8:J8"/>
    <mergeCell ref="K8:P8"/>
  </mergeCells>
  <conditionalFormatting sqref="O4">
    <cfRule type="containsText" dxfId="161" priority="1" operator="containsText" text="Atingiu">
      <formula>NOT(ISERROR(SEARCH("Atingiu",O4)))</formula>
    </cfRule>
    <cfRule type="containsText" dxfId="160" priority="1" operator="containsText" text="Superou">
      <formula>NOT(ISERROR(SEARCH("Superou",O4)))</formula>
    </cfRule>
    <cfRule type="containsText" dxfId="159" priority="1" operator="containsText" text="Não">
      <formula>NOT(ISERROR(SEARCH("Não",O4)))</formula>
    </cfRule>
  </conditionalFormatting>
  <conditionalFormatting sqref="P5">
    <cfRule type="cellIs" dxfId="158" priority="2" operator="equal">
      <formula>1</formula>
    </cfRule>
    <cfRule type="cellIs" dxfId="157" priority="2" operator="greaterThan">
      <formula>1</formula>
    </cfRule>
    <cfRule type="cellIs" dxfId="156" priority="2" operator="lessThan">
      <formula>1</formula>
    </cfRule>
  </conditionalFormatting>
  <conditionalFormatting sqref="P6">
    <cfRule type="cellIs" dxfId="155" priority="3" operator="equal">
      <formula>1</formula>
    </cfRule>
    <cfRule type="cellIs" dxfId="154" priority="3" operator="greaterThan">
      <formula>1</formula>
    </cfRule>
    <cfRule type="cellIs" dxfId="153" priority="3" operator="lessThan">
      <formula>1</formula>
    </cfRule>
  </conditionalFormatting>
  <conditionalFormatting sqref="O14">
    <cfRule type="containsText" dxfId="152" priority="4" operator="containsText" text="Atingiu">
      <formula>NOT(ISERROR(SEARCH("Atingiu",O14)))</formula>
    </cfRule>
    <cfRule type="containsText" dxfId="151" priority="4" operator="containsText" text="Superou">
      <formula>NOT(ISERROR(SEARCH("Superou",O14)))</formula>
    </cfRule>
    <cfRule type="containsText" dxfId="150" priority="4" operator="containsText" text="Não">
      <formula>NOT(ISERROR(SEARCH("Não",O14)))</formula>
    </cfRule>
  </conditionalFormatting>
  <conditionalFormatting sqref="P15">
    <cfRule type="cellIs" dxfId="149" priority="5" operator="equal">
      <formula>1</formula>
    </cfRule>
    <cfRule type="cellIs" dxfId="148" priority="5" operator="greaterThan">
      <formula>1</formula>
    </cfRule>
    <cfRule type="cellIs" dxfId="147" priority="5" operator="lessThan">
      <formula>1</formula>
    </cfRule>
  </conditionalFormatting>
  <conditionalFormatting sqref="O18">
    <cfRule type="containsText" dxfId="146" priority="6" operator="containsText" text="Atingiu">
      <formula>NOT(ISERROR(SEARCH("Atingiu",O18)))</formula>
    </cfRule>
    <cfRule type="containsText" dxfId="145" priority="6" operator="containsText" text="Superou">
      <formula>NOT(ISERROR(SEARCH("Superou",O18)))</formula>
    </cfRule>
    <cfRule type="containsText" dxfId="144" priority="6" operator="containsText" text="Não">
      <formula>NOT(ISERROR(SEARCH("Não",O18)))</formula>
    </cfRule>
  </conditionalFormatting>
  <conditionalFormatting sqref="P19">
    <cfRule type="cellIs" dxfId="143" priority="7" operator="equal">
      <formula>1</formula>
    </cfRule>
    <cfRule type="cellIs" dxfId="142" priority="7" operator="greaterThan">
      <formula>1</formula>
    </cfRule>
    <cfRule type="cellIs" dxfId="141" priority="7" operator="lessThan">
      <formula>1</formula>
    </cfRule>
  </conditionalFormatting>
  <conditionalFormatting sqref="O22">
    <cfRule type="containsText" dxfId="140" priority="8" operator="containsText" text="Atingiu">
      <formula>NOT(ISERROR(SEARCH("Atingiu",O22)))</formula>
    </cfRule>
    <cfRule type="containsText" dxfId="139" priority="8" operator="containsText" text="Superou">
      <formula>NOT(ISERROR(SEARCH("Superou",O22)))</formula>
    </cfRule>
    <cfRule type="containsText" dxfId="138" priority="8" operator="containsText" text="Não">
      <formula>NOT(ISERROR(SEARCH("Não",O22)))</formula>
    </cfRule>
  </conditionalFormatting>
  <conditionalFormatting sqref="P23">
    <cfRule type="cellIs" dxfId="137" priority="9" operator="equal">
      <formula>1</formula>
    </cfRule>
    <cfRule type="cellIs" dxfId="136" priority="9" operator="greaterThan">
      <formula>1</formula>
    </cfRule>
    <cfRule type="cellIs" dxfId="135" priority="9" operator="lessThan">
      <formula>1</formula>
    </cfRule>
  </conditionalFormatting>
  <conditionalFormatting sqref="O26">
    <cfRule type="containsText" dxfId="134" priority="10" operator="containsText" text="Atingiu">
      <formula>NOT(ISERROR(SEARCH("Atingiu",O26)))</formula>
    </cfRule>
    <cfRule type="containsText" dxfId="133" priority="10" operator="containsText" text="Superou">
      <formula>NOT(ISERROR(SEARCH("Superou",O26)))</formula>
    </cfRule>
    <cfRule type="containsText" dxfId="132" priority="10" operator="containsText" text="Não">
      <formula>NOT(ISERROR(SEARCH("Não",O26)))</formula>
    </cfRule>
  </conditionalFormatting>
  <conditionalFormatting sqref="P27">
    <cfRule type="cellIs" dxfId="131" priority="11" operator="equal">
      <formula>1</formula>
    </cfRule>
    <cfRule type="cellIs" dxfId="130" priority="11" operator="greaterThan">
      <formula>1</formula>
    </cfRule>
    <cfRule type="cellIs" dxfId="129" priority="11" operator="lessThan">
      <formula>1</formula>
    </cfRule>
  </conditionalFormatting>
  <conditionalFormatting sqref="O30">
    <cfRule type="containsText" dxfId="128" priority="12" operator="containsText" text="Atingiu">
      <formula>NOT(ISERROR(SEARCH("Atingiu",O30)))</formula>
    </cfRule>
    <cfRule type="containsText" dxfId="127" priority="12" operator="containsText" text="Superou">
      <formula>NOT(ISERROR(SEARCH("Superou",O30)))</formula>
    </cfRule>
    <cfRule type="containsText" dxfId="126" priority="12" operator="containsText" text="Não">
      <formula>NOT(ISERROR(SEARCH("Não",O30)))</formula>
    </cfRule>
  </conditionalFormatting>
  <conditionalFormatting sqref="P31">
    <cfRule type="cellIs" dxfId="125" priority="13" operator="equal">
      <formula>1</formula>
    </cfRule>
    <cfRule type="cellIs" dxfId="124" priority="13" operator="greaterThan">
      <formula>1</formula>
    </cfRule>
    <cfRule type="cellIs" dxfId="123" priority="13" operator="lessThan">
      <formula>1</formula>
    </cfRule>
  </conditionalFormatting>
  <conditionalFormatting sqref="O34">
    <cfRule type="containsText" dxfId="122" priority="14" operator="containsText" text="Atingiu">
      <formula>NOT(ISERROR(SEARCH("Atingiu",O34)))</formula>
    </cfRule>
    <cfRule type="containsText" dxfId="121" priority="14" operator="containsText" text="Superou">
      <formula>NOT(ISERROR(SEARCH("Superou",O34)))</formula>
    </cfRule>
    <cfRule type="containsText" dxfId="120" priority="14" operator="containsText" text="Não">
      <formula>NOT(ISERROR(SEARCH("Não",O34)))</formula>
    </cfRule>
  </conditionalFormatting>
  <conditionalFormatting sqref="P35">
    <cfRule type="cellIs" dxfId="119" priority="15" operator="equal">
      <formula>1</formula>
    </cfRule>
    <cfRule type="cellIs" dxfId="118" priority="15" operator="greaterThan">
      <formula>1</formula>
    </cfRule>
    <cfRule type="cellIs" dxfId="117" priority="15" operator="lessThan">
      <formula>1</formula>
    </cfRule>
  </conditionalFormatting>
  <conditionalFormatting sqref="O38">
    <cfRule type="containsText" dxfId="116" priority="16" operator="containsText" text="Atingiu">
      <formula>NOT(ISERROR(SEARCH("Atingiu",O38)))</formula>
    </cfRule>
    <cfRule type="containsText" dxfId="115" priority="16" operator="containsText" text="Superou">
      <formula>NOT(ISERROR(SEARCH("Superou",O38)))</formula>
    </cfRule>
    <cfRule type="containsText" dxfId="114" priority="16" operator="containsText" text="Não">
      <formula>NOT(ISERROR(SEARCH("Não",O38)))</formula>
    </cfRule>
  </conditionalFormatting>
  <conditionalFormatting sqref="P39">
    <cfRule type="cellIs" dxfId="113" priority="17" operator="equal">
      <formula>1</formula>
    </cfRule>
    <cfRule type="cellIs" dxfId="112" priority="17" operator="greaterThan">
      <formula>1</formula>
    </cfRule>
    <cfRule type="cellIs" dxfId="111" priority="17" operator="lessThan">
      <formula>1</formula>
    </cfRule>
  </conditionalFormatting>
  <conditionalFormatting sqref="O42">
    <cfRule type="containsText" dxfId="110" priority="18" operator="containsText" text="Atingiu">
      <formula>NOT(ISERROR(SEARCH("Atingiu",O42)))</formula>
    </cfRule>
    <cfRule type="containsText" dxfId="109" priority="18" operator="containsText" text="Superou">
      <formula>NOT(ISERROR(SEARCH("Superou",O42)))</formula>
    </cfRule>
    <cfRule type="containsText" dxfId="108" priority="18" operator="containsText" text="Não">
      <formula>NOT(ISERROR(SEARCH("Não",O42)))</formula>
    </cfRule>
  </conditionalFormatting>
  <conditionalFormatting sqref="P43">
    <cfRule type="cellIs" dxfId="107" priority="19" operator="equal">
      <formula>1</formula>
    </cfRule>
    <cfRule type="cellIs" dxfId="106" priority="19" operator="greaterThan">
      <formula>1</formula>
    </cfRule>
    <cfRule type="cellIs" dxfId="105" priority="19" operator="lessThan">
      <formula>1</formula>
    </cfRule>
  </conditionalFormatting>
  <conditionalFormatting sqref="O46">
    <cfRule type="containsText" dxfId="104" priority="20" operator="containsText" text="Atingiu">
      <formula>NOT(ISERROR(SEARCH("Atingiu",O46)))</formula>
    </cfRule>
    <cfRule type="containsText" dxfId="103" priority="20" operator="containsText" text="Superou">
      <formula>NOT(ISERROR(SEARCH("Superou",O46)))</formula>
    </cfRule>
    <cfRule type="containsText" dxfId="102" priority="20" operator="containsText" text="Não">
      <formula>NOT(ISERROR(SEARCH("Não",O46)))</formula>
    </cfRule>
  </conditionalFormatting>
  <conditionalFormatting sqref="P47">
    <cfRule type="cellIs" dxfId="101" priority="21" operator="equal">
      <formula>1</formula>
    </cfRule>
    <cfRule type="cellIs" dxfId="100" priority="21" operator="greaterThan">
      <formula>1</formula>
    </cfRule>
    <cfRule type="cellIs" dxfId="99" priority="21" operator="lessThan">
      <formula>1</formula>
    </cfRule>
  </conditionalFormatting>
  <conditionalFormatting sqref="O50">
    <cfRule type="containsText" dxfId="98" priority="22" operator="containsText" text="Atingiu">
      <formula>NOT(ISERROR(SEARCH("Atingiu",O50)))</formula>
    </cfRule>
    <cfRule type="containsText" dxfId="97" priority="22" operator="containsText" text="Superou">
      <formula>NOT(ISERROR(SEARCH("Superou",O50)))</formula>
    </cfRule>
    <cfRule type="containsText" dxfId="96" priority="22" operator="containsText" text="Não">
      <formula>NOT(ISERROR(SEARCH("Não",O50)))</formula>
    </cfRule>
  </conditionalFormatting>
  <conditionalFormatting sqref="P51">
    <cfRule type="cellIs" dxfId="95" priority="23" operator="equal">
      <formula>1</formula>
    </cfRule>
    <cfRule type="cellIs" dxfId="94" priority="23" operator="greaterThan">
      <formula>1</formula>
    </cfRule>
    <cfRule type="cellIs" dxfId="93" priority="23" operator="lessThan">
      <formula>1</formula>
    </cfRule>
  </conditionalFormatting>
  <conditionalFormatting sqref="P52">
    <cfRule type="cellIs" dxfId="92" priority="24" operator="equal">
      <formula>1</formula>
    </cfRule>
    <cfRule type="cellIs" dxfId="91" priority="24" operator="greaterThan">
      <formula>1</formula>
    </cfRule>
    <cfRule type="cellIs" dxfId="90" priority="24" operator="lessThan">
      <formula>1</formula>
    </cfRule>
  </conditionalFormatting>
  <pageMargins left="0.75" right="0.75" top="0.75" bottom="0.5" header="0.5" footer="0.7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08081"/>
  </sheetPr>
  <dimension ref="B1:R342"/>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1742</v>
      </c>
      <c r="C2" s="10"/>
      <c r="D2" s="10"/>
      <c r="E2" s="10"/>
      <c r="F2" s="10"/>
      <c r="G2" s="10"/>
      <c r="H2" s="10"/>
      <c r="I2" s="10"/>
      <c r="J2" s="10"/>
      <c r="K2" s="10"/>
      <c r="L2" s="10"/>
      <c r="M2" s="10"/>
      <c r="N2" s="9"/>
      <c r="O2" s="18" t="s">
        <v>1244</v>
      </c>
      <c r="P2" s="19">
        <v>0.2</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1743</v>
      </c>
      <c r="C4" s="23" t="s">
        <v>12</v>
      </c>
      <c r="D4" s="24"/>
      <c r="E4" s="24"/>
      <c r="F4" s="24"/>
      <c r="G4" s="25">
        <v>35</v>
      </c>
      <c r="H4" s="25">
        <v>2</v>
      </c>
      <c r="I4" s="25">
        <v>38</v>
      </c>
      <c r="J4" s="26">
        <v>0.6</v>
      </c>
      <c r="K4" s="27" t="s">
        <v>35</v>
      </c>
      <c r="L4" s="24" t="s">
        <v>19</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1744</v>
      </c>
      <c r="C5" s="23" t="s">
        <v>1745</v>
      </c>
      <c r="D5" s="24"/>
      <c r="E5" s="24"/>
      <c r="F5" s="24"/>
      <c r="G5" s="25">
        <v>350</v>
      </c>
      <c r="H5" s="25">
        <v>15</v>
      </c>
      <c r="I5" s="25">
        <v>334</v>
      </c>
      <c r="J5" s="26">
        <v>0.4</v>
      </c>
      <c r="K5" s="27" t="s">
        <v>35</v>
      </c>
      <c r="L5" s="24" t="s">
        <v>39</v>
      </c>
      <c r="M5" s="25">
        <v>0</v>
      </c>
      <c r="N5" s="28">
        <f>IF(G5 &gt; I5, (IF(AND(M5 = I5, M5 = (G5 - H5)), 125 %,IF(AND(M5&lt;=(G5+H5),M5&gt;=(G5-H5)),100%,IF(M5&gt;(G5+H5),(G5+H5)/M5,IF((M5&lt;(G5-H5)),100%+ABS(M5-G5)*25%/ABS(I5-G5)))))),IF(AND(M5=I5,M5=(G5+H5)),125%,IF(AND(M5&lt;=(G5+H5),M5&gt;=(G5-H5)),100%,IF(AND(M5=I5,M5=(G5+H5)),125%,IF(M5&lt;(G5-H5),M5/(G5-H5),IF(M5&gt;(G5+H5),100%+(M5-G5)*25%/(I5-G5)))))))</f>
        <v>6.46875</v>
      </c>
      <c r="O5" s="25" t="str">
        <f>IF(N5 &gt;1,"Superou",IF(N5 =1,"Atingiu","Não atingiu"))</f>
        <v>Superou</v>
      </c>
      <c r="P5" s="28">
        <f>N5-100%</f>
        <v>5.46875</v>
      </c>
      <c r="R5" s="29"/>
    </row>
    <row r="6" spans="2:18" x14ac:dyDescent="0.25">
      <c r="B6" s="7" t="s">
        <v>1262</v>
      </c>
      <c r="C6" s="7"/>
      <c r="D6" s="7"/>
      <c r="E6" s="7"/>
      <c r="F6" s="7"/>
      <c r="G6" s="7"/>
      <c r="H6" s="7"/>
      <c r="I6" s="7"/>
      <c r="J6" s="7"/>
      <c r="K6" s="7"/>
      <c r="L6" s="7"/>
      <c r="M6" s="7"/>
      <c r="N6" s="7"/>
      <c r="O6" s="7"/>
      <c r="P6" s="30">
        <f>J4*N4+J5*N5</f>
        <v>2.5875000000000004</v>
      </c>
    </row>
    <row r="7" spans="2:18" ht="30" customHeight="1" x14ac:dyDescent="0.25">
      <c r="B7" s="6" t="s">
        <v>1263</v>
      </c>
      <c r="C7" s="6"/>
      <c r="D7" s="6"/>
      <c r="E7" s="6"/>
      <c r="F7" s="6"/>
      <c r="G7" s="6"/>
      <c r="H7" s="6"/>
      <c r="I7" s="6"/>
      <c r="J7" s="6"/>
      <c r="K7" s="6"/>
      <c r="L7" s="6"/>
      <c r="M7" s="6"/>
      <c r="N7" s="6"/>
      <c r="O7" s="6"/>
      <c r="P7" s="31">
        <f>P2*P6</f>
        <v>0.51750000000000007</v>
      </c>
    </row>
    <row r="8" spans="2:18" ht="27" customHeight="1" x14ac:dyDescent="0.25">
      <c r="B8" s="32" t="s">
        <v>1264</v>
      </c>
      <c r="C8" s="5" t="s">
        <v>1265</v>
      </c>
      <c r="D8" s="5" t="s">
        <v>1265</v>
      </c>
      <c r="E8" s="5" t="s">
        <v>1265</v>
      </c>
      <c r="F8" s="5" t="s">
        <v>1265</v>
      </c>
      <c r="G8" s="5" t="s">
        <v>1266</v>
      </c>
      <c r="H8" s="5" t="s">
        <v>1266</v>
      </c>
      <c r="I8" s="5" t="s">
        <v>1266</v>
      </c>
      <c r="J8" s="5" t="s">
        <v>1266</v>
      </c>
      <c r="K8" s="5" t="s">
        <v>1267</v>
      </c>
      <c r="L8" s="5" t="s">
        <v>1267</v>
      </c>
      <c r="M8" s="5" t="s">
        <v>1267</v>
      </c>
      <c r="N8" s="5" t="s">
        <v>1267</v>
      </c>
      <c r="O8" s="5" t="s">
        <v>1267</v>
      </c>
      <c r="P8" s="5" t="s">
        <v>1267</v>
      </c>
    </row>
    <row r="9" spans="2:18" ht="27" customHeight="1" x14ac:dyDescent="0.25">
      <c r="B9" s="33" t="s">
        <v>1743</v>
      </c>
      <c r="C9" s="4" t="s">
        <v>12</v>
      </c>
      <c r="D9" s="4" t="s">
        <v>12</v>
      </c>
      <c r="E9" s="4" t="s">
        <v>12</v>
      </c>
      <c r="F9" s="4" t="s">
        <v>12</v>
      </c>
      <c r="G9" s="4" t="s">
        <v>33</v>
      </c>
      <c r="H9" s="4" t="s">
        <v>33</v>
      </c>
      <c r="I9" s="4" t="s">
        <v>33</v>
      </c>
      <c r="J9" s="4" t="s">
        <v>33</v>
      </c>
      <c r="K9" s="4" t="s">
        <v>31</v>
      </c>
      <c r="L9" s="4" t="s">
        <v>31</v>
      </c>
      <c r="M9" s="4" t="s">
        <v>31</v>
      </c>
      <c r="N9" s="4" t="s">
        <v>31</v>
      </c>
      <c r="O9" s="4" t="s">
        <v>31</v>
      </c>
      <c r="P9" s="4" t="s">
        <v>31</v>
      </c>
    </row>
    <row r="10" spans="2:18" ht="27" customHeight="1" x14ac:dyDescent="0.25">
      <c r="B10" s="33" t="s">
        <v>1744</v>
      </c>
      <c r="C10" s="4" t="s">
        <v>1745</v>
      </c>
      <c r="D10" s="4" t="s">
        <v>1745</v>
      </c>
      <c r="E10" s="4" t="s">
        <v>1745</v>
      </c>
      <c r="F10" s="4" t="s">
        <v>1745</v>
      </c>
      <c r="G10" s="4" t="s">
        <v>42</v>
      </c>
      <c r="H10" s="4" t="s">
        <v>42</v>
      </c>
      <c r="I10" s="4" t="s">
        <v>42</v>
      </c>
      <c r="J10" s="4" t="s">
        <v>42</v>
      </c>
      <c r="K10" s="4" t="s">
        <v>41</v>
      </c>
      <c r="L10" s="4" t="s">
        <v>41</v>
      </c>
      <c r="M10" s="4" t="s">
        <v>41</v>
      </c>
      <c r="N10" s="4" t="s">
        <v>41</v>
      </c>
      <c r="O10" s="4" t="s">
        <v>41</v>
      </c>
      <c r="P10" s="4" t="s">
        <v>41</v>
      </c>
    </row>
    <row r="11" spans="2:18" ht="27" customHeight="1" x14ac:dyDescent="0.25">
      <c r="B11" s="3" t="s">
        <v>1268</v>
      </c>
      <c r="C11" s="3" t="s">
        <v>1268</v>
      </c>
      <c r="D11" s="3" t="s">
        <v>1268</v>
      </c>
      <c r="E11" s="3" t="s">
        <v>1268</v>
      </c>
      <c r="F11" s="3" t="s">
        <v>1268</v>
      </c>
      <c r="G11" s="3" t="s">
        <v>1268</v>
      </c>
      <c r="H11" s="3" t="s">
        <v>1268</v>
      </c>
      <c r="I11" s="3" t="s">
        <v>1268</v>
      </c>
      <c r="J11" s="3" t="s">
        <v>1268</v>
      </c>
      <c r="K11" s="3" t="s">
        <v>1268</v>
      </c>
      <c r="L11" s="3" t="s">
        <v>1268</v>
      </c>
      <c r="M11" s="3" t="s">
        <v>1268</v>
      </c>
      <c r="N11" s="3" t="s">
        <v>1268</v>
      </c>
      <c r="O11" s="3" t="s">
        <v>1268</v>
      </c>
      <c r="P11" s="3" t="s">
        <v>1268</v>
      </c>
    </row>
    <row r="12" spans="2:18" ht="27" customHeight="1" x14ac:dyDescent="0.25">
      <c r="B12" s="33" t="s">
        <v>1743</v>
      </c>
      <c r="C12" s="4" t="s">
        <v>14</v>
      </c>
      <c r="D12" s="4" t="s">
        <v>14</v>
      </c>
      <c r="E12" s="4" t="s">
        <v>14</v>
      </c>
      <c r="F12" s="4" t="s">
        <v>14</v>
      </c>
      <c r="G12" s="4" t="s">
        <v>14</v>
      </c>
      <c r="H12" s="4" t="s">
        <v>14</v>
      </c>
      <c r="I12" s="4" t="s">
        <v>14</v>
      </c>
      <c r="J12" s="4" t="s">
        <v>14</v>
      </c>
      <c r="K12" s="4" t="s">
        <v>14</v>
      </c>
      <c r="L12" s="4" t="s">
        <v>14</v>
      </c>
      <c r="M12" s="4" t="s">
        <v>14</v>
      </c>
      <c r="N12" s="4" t="s">
        <v>14</v>
      </c>
      <c r="O12" s="4" t="s">
        <v>14</v>
      </c>
      <c r="P12" s="4" t="s">
        <v>14</v>
      </c>
    </row>
    <row r="13" spans="2:18" ht="27" customHeight="1" x14ac:dyDescent="0.25">
      <c r="B13" s="33" t="s">
        <v>1744</v>
      </c>
      <c r="C13" s="4" t="s">
        <v>38</v>
      </c>
      <c r="D13" s="4" t="s">
        <v>38</v>
      </c>
      <c r="E13" s="4" t="s">
        <v>38</v>
      </c>
      <c r="F13" s="4" t="s">
        <v>38</v>
      </c>
      <c r="G13" s="4" t="s">
        <v>38</v>
      </c>
      <c r="H13" s="4" t="s">
        <v>38</v>
      </c>
      <c r="I13" s="4" t="s">
        <v>38</v>
      </c>
      <c r="J13" s="4" t="s">
        <v>38</v>
      </c>
      <c r="K13" s="4" t="s">
        <v>38</v>
      </c>
      <c r="L13" s="4" t="s">
        <v>38</v>
      </c>
      <c r="M13" s="4" t="s">
        <v>38</v>
      </c>
      <c r="N13" s="4" t="s">
        <v>38</v>
      </c>
      <c r="O13" s="4" t="s">
        <v>38</v>
      </c>
      <c r="P13" s="4" t="s">
        <v>38</v>
      </c>
    </row>
    <row r="14" spans="2:18" ht="34.5" customHeight="1" x14ac:dyDescent="0.25">
      <c r="B14" s="12" t="s">
        <v>149</v>
      </c>
      <c r="C14" s="12"/>
      <c r="D14" s="12"/>
      <c r="E14" s="12"/>
      <c r="F14" s="12"/>
      <c r="G14" s="12"/>
      <c r="H14" s="12"/>
      <c r="I14" s="12"/>
      <c r="J14" s="12"/>
      <c r="K14" s="12"/>
      <c r="L14" s="12"/>
      <c r="M14" s="12"/>
      <c r="N14" s="12"/>
      <c r="O14" s="12"/>
      <c r="P14" s="12"/>
    </row>
    <row r="15" spans="2:18" ht="24.75" customHeight="1" x14ac:dyDescent="0.25">
      <c r="B15" s="11" t="s">
        <v>1746</v>
      </c>
      <c r="C15" s="10"/>
      <c r="D15" s="10"/>
      <c r="E15" s="10"/>
      <c r="F15" s="10"/>
      <c r="G15" s="10"/>
      <c r="H15" s="10"/>
      <c r="I15" s="10"/>
      <c r="J15" s="10"/>
      <c r="K15" s="10"/>
      <c r="L15" s="10"/>
      <c r="M15" s="10"/>
      <c r="N15" s="9"/>
      <c r="O15" s="18" t="s">
        <v>1244</v>
      </c>
      <c r="P15" s="19">
        <v>6.0000002384185801E-3</v>
      </c>
    </row>
    <row r="16" spans="2:18" ht="24" x14ac:dyDescent="0.25">
      <c r="B16" s="8" t="s">
        <v>0</v>
      </c>
      <c r="C16" s="8"/>
      <c r="D16" s="20" t="s">
        <v>1245</v>
      </c>
      <c r="E16" s="20" t="s">
        <v>1246</v>
      </c>
      <c r="F16" s="20" t="s">
        <v>1247</v>
      </c>
      <c r="G16" s="20" t="s">
        <v>1248</v>
      </c>
      <c r="H16" s="20" t="s">
        <v>1249</v>
      </c>
      <c r="I16" s="20" t="s">
        <v>1250</v>
      </c>
      <c r="J16" s="20" t="s">
        <v>1251</v>
      </c>
      <c r="K16" s="20" t="s">
        <v>1252</v>
      </c>
      <c r="L16" s="20" t="s">
        <v>1253</v>
      </c>
      <c r="M16" s="20" t="s">
        <v>1</v>
      </c>
      <c r="N16" s="20" t="s">
        <v>1254</v>
      </c>
      <c r="O16" s="20" t="s">
        <v>1255</v>
      </c>
      <c r="P16" s="20" t="s">
        <v>1256</v>
      </c>
      <c r="R16" s="21" t="s">
        <v>1257</v>
      </c>
    </row>
    <row r="17" spans="2:18" ht="45" customHeight="1" x14ac:dyDescent="0.25">
      <c r="B17" s="22" t="s">
        <v>1743</v>
      </c>
      <c r="C17" s="23" t="s">
        <v>151</v>
      </c>
      <c r="D17" s="24"/>
      <c r="E17" s="24"/>
      <c r="F17" s="24"/>
      <c r="G17" s="25">
        <v>35</v>
      </c>
      <c r="H17" s="25">
        <v>2</v>
      </c>
      <c r="I17" s="25">
        <v>38</v>
      </c>
      <c r="J17" s="26">
        <v>1</v>
      </c>
      <c r="K17" s="27" t="s">
        <v>35</v>
      </c>
      <c r="L17" s="24" t="s">
        <v>19</v>
      </c>
      <c r="M17" s="25">
        <v>0</v>
      </c>
      <c r="N17" s="28">
        <f>IF(G17 &gt; I17, (IF(AND(M17 = I17, M17 = (G17 - H17)), 125 %,IF(AND(M17&lt;=(G17+H17),M17&gt;=(G17-H17)),100%,IF(M17&gt;(G17+H17),(G17+H17)/M17,IF((M17&lt;(G17-H17)),100%+ABS(M17-G17)*25%/ABS(I17-G17)))))),IF(AND(M17=I17,M17=(G17+H17)),125%,IF(AND(M17&lt;=(G17+H17),M17&gt;=(G17-H17)),100%,IF(AND(M17=I17,M17=(G17+H17)),125%,IF(M17&lt;(G17-H17),M17/(G17-H17),IF(M17&gt;(G17+H17),100%+(M17-G17)*25%/(I17-G17)))))))</f>
        <v>0</v>
      </c>
      <c r="O17" s="25" t="str">
        <f>IF(N17 &gt;1,"Superou",IF(N17 =1,"Atingiu","Não atingiu"))</f>
        <v>Não atingiu</v>
      </c>
      <c r="P17" s="28">
        <f>N17-100%</f>
        <v>-1</v>
      </c>
      <c r="R17" s="29"/>
    </row>
    <row r="18" spans="2:18" x14ac:dyDescent="0.25">
      <c r="B18" s="7" t="s">
        <v>1262</v>
      </c>
      <c r="C18" s="7"/>
      <c r="D18" s="7"/>
      <c r="E18" s="7"/>
      <c r="F18" s="7"/>
      <c r="G18" s="7"/>
      <c r="H18" s="7"/>
      <c r="I18" s="7"/>
      <c r="J18" s="7"/>
      <c r="K18" s="7"/>
      <c r="L18" s="7"/>
      <c r="M18" s="7"/>
      <c r="N18" s="7"/>
      <c r="O18" s="7"/>
      <c r="P18" s="30">
        <f>J17*N17</f>
        <v>0</v>
      </c>
    </row>
    <row r="19" spans="2:18" ht="24.75" customHeight="1" x14ac:dyDescent="0.25">
      <c r="B19" s="11" t="s">
        <v>1747</v>
      </c>
      <c r="C19" s="10"/>
      <c r="D19" s="10"/>
      <c r="E19" s="10"/>
      <c r="F19" s="10"/>
      <c r="G19" s="10"/>
      <c r="H19" s="10"/>
      <c r="I19" s="10"/>
      <c r="J19" s="10"/>
      <c r="K19" s="10"/>
      <c r="L19" s="10"/>
      <c r="M19" s="10"/>
      <c r="N19" s="9"/>
      <c r="O19" s="18" t="s">
        <v>1244</v>
      </c>
      <c r="P19" s="19">
        <v>4.0000000596046503E-3</v>
      </c>
    </row>
    <row r="20" spans="2:18" ht="24" x14ac:dyDescent="0.25">
      <c r="B20" s="8" t="s">
        <v>0</v>
      </c>
      <c r="C20" s="8"/>
      <c r="D20" s="20" t="s">
        <v>1245</v>
      </c>
      <c r="E20" s="20" t="s">
        <v>1246</v>
      </c>
      <c r="F20" s="20" t="s">
        <v>1247</v>
      </c>
      <c r="G20" s="20" t="s">
        <v>1248</v>
      </c>
      <c r="H20" s="20" t="s">
        <v>1249</v>
      </c>
      <c r="I20" s="20" t="s">
        <v>1250</v>
      </c>
      <c r="J20" s="20" t="s">
        <v>1251</v>
      </c>
      <c r="K20" s="20" t="s">
        <v>1252</v>
      </c>
      <c r="L20" s="20" t="s">
        <v>1253</v>
      </c>
      <c r="M20" s="20" t="s">
        <v>1</v>
      </c>
      <c r="N20" s="20" t="s">
        <v>1254</v>
      </c>
      <c r="O20" s="20" t="s">
        <v>1255</v>
      </c>
      <c r="P20" s="20" t="s">
        <v>1256</v>
      </c>
      <c r="R20" s="21" t="s">
        <v>1257</v>
      </c>
    </row>
    <row r="21" spans="2:18" ht="45" customHeight="1" x14ac:dyDescent="0.25">
      <c r="B21" s="22" t="s">
        <v>1744</v>
      </c>
      <c r="C21" s="23" t="s">
        <v>155</v>
      </c>
      <c r="D21" s="24"/>
      <c r="E21" s="24"/>
      <c r="F21" s="24"/>
      <c r="G21" s="25">
        <v>196</v>
      </c>
      <c r="H21" s="25">
        <v>15</v>
      </c>
      <c r="I21" s="25">
        <v>180</v>
      </c>
      <c r="J21" s="26">
        <v>0.4</v>
      </c>
      <c r="K21" s="27" t="s">
        <v>35</v>
      </c>
      <c r="L21" s="24" t="s">
        <v>157</v>
      </c>
      <c r="M21" s="25">
        <v>0</v>
      </c>
      <c r="N21" s="28">
        <f>IF(G21 &gt; I21, (IF(AND(M21 = I21, M21 = (G21 - H21)), 125 %,IF(AND(M21&lt;=(G21+H21),M21&gt;=(G21-H21)),100%,IF(M21&gt;(G21+H21),(G21+H21)/M21,IF((M21&lt;(G21-H21)),100%+ABS(M21-G21)*25%/ABS(I21-G21)))))),IF(AND(M21=I21,M21=(G21+H21)),125%,IF(AND(M21&lt;=(G21+H21),M21&gt;=(G21-H21)),100%,IF(AND(M21=I21,M21=(G21+H21)),125%,IF(M21&lt;(G21-H21),M21/(G21-H21),IF(M21&gt;(G21+H21),100%+(M21-G21)*25%/(I21-G21)))))))</f>
        <v>4.0625</v>
      </c>
      <c r="O21" s="25" t="str">
        <f>IF(N21 &gt;1,"Superou",IF(N21 =1,"Atingiu","Não atingiu"))</f>
        <v>Superou</v>
      </c>
      <c r="P21" s="28">
        <f>N21-100%</f>
        <v>3.0625</v>
      </c>
      <c r="R21" s="29"/>
    </row>
    <row r="22" spans="2:18" ht="45" customHeight="1" x14ac:dyDescent="0.25">
      <c r="B22" s="22" t="s">
        <v>1585</v>
      </c>
      <c r="C22" s="23" t="s">
        <v>160</v>
      </c>
      <c r="D22" s="24"/>
      <c r="E22" s="24"/>
      <c r="F22" s="24"/>
      <c r="G22" s="25">
        <v>350</v>
      </c>
      <c r="H22" s="25">
        <v>15</v>
      </c>
      <c r="I22" s="25">
        <v>354</v>
      </c>
      <c r="J22" s="26">
        <v>0.6</v>
      </c>
      <c r="K22" s="27" t="s">
        <v>35</v>
      </c>
      <c r="L22" s="24" t="s">
        <v>157</v>
      </c>
      <c r="M22" s="25">
        <v>0</v>
      </c>
      <c r="N22" s="28">
        <f>IF(G22 &gt; I22, (IF(AND(M22 = I22, M22 = (G22 - H22)), 125 %,IF(AND(M22&lt;=(G22+H22),M22&gt;=(G22-H22)),100%,IF(M22&gt;(G22+H22),(G22+H22)/M22,IF((M22&lt;(G22-H22)),100%+ABS(M22-G22)*25%/ABS(I22-G22)))))),IF(AND(M22=I22,M22=(G22+H22)),125%,IF(AND(M22&lt;=(G22+H22),M22&gt;=(G22-H22)),100%,IF(AND(M22=I22,M22=(G22+H22)),125%,IF(M22&lt;(G22-H22),M22/(G22-H22),IF(M22&gt;(G22+H22),100%+(M22-G22)*25%/(I22-G22)))))))</f>
        <v>0</v>
      </c>
      <c r="O22" s="25" t="str">
        <f>IF(N22 &gt;1,"Superou",IF(N22 =1,"Atingiu","Não atingiu"))</f>
        <v>Não atingiu</v>
      </c>
      <c r="P22" s="28">
        <f>N22-100%</f>
        <v>-1</v>
      </c>
      <c r="R22" s="29"/>
    </row>
    <row r="23" spans="2:18" x14ac:dyDescent="0.25">
      <c r="B23" s="7" t="s">
        <v>1262</v>
      </c>
      <c r="C23" s="7"/>
      <c r="D23" s="7"/>
      <c r="E23" s="7"/>
      <c r="F23" s="7"/>
      <c r="G23" s="7"/>
      <c r="H23" s="7"/>
      <c r="I23" s="7"/>
      <c r="J23" s="7"/>
      <c r="K23" s="7"/>
      <c r="L23" s="7"/>
      <c r="M23" s="7"/>
      <c r="N23" s="7"/>
      <c r="O23" s="7"/>
      <c r="P23" s="30">
        <f>J21*N21+J22*N22</f>
        <v>1.625</v>
      </c>
    </row>
    <row r="24" spans="2:18" ht="24.75" customHeight="1" x14ac:dyDescent="0.25">
      <c r="B24" s="11" t="s">
        <v>1748</v>
      </c>
      <c r="C24" s="10"/>
      <c r="D24" s="10"/>
      <c r="E24" s="10"/>
      <c r="F24" s="10"/>
      <c r="G24" s="10"/>
      <c r="H24" s="10"/>
      <c r="I24" s="10"/>
      <c r="J24" s="10"/>
      <c r="K24" s="10"/>
      <c r="L24" s="10"/>
      <c r="M24" s="10"/>
      <c r="N24" s="9"/>
      <c r="O24" s="18" t="s">
        <v>1244</v>
      </c>
      <c r="P24" s="19">
        <v>3.0000001192092901E-3</v>
      </c>
    </row>
    <row r="25" spans="2:18" ht="24" x14ac:dyDescent="0.25">
      <c r="B25" s="8" t="s">
        <v>0</v>
      </c>
      <c r="C25" s="8"/>
      <c r="D25" s="20" t="s">
        <v>1245</v>
      </c>
      <c r="E25" s="20" t="s">
        <v>1246</v>
      </c>
      <c r="F25" s="20" t="s">
        <v>1247</v>
      </c>
      <c r="G25" s="20" t="s">
        <v>1248</v>
      </c>
      <c r="H25" s="20" t="s">
        <v>1249</v>
      </c>
      <c r="I25" s="20" t="s">
        <v>1250</v>
      </c>
      <c r="J25" s="20" t="s">
        <v>1251</v>
      </c>
      <c r="K25" s="20" t="s">
        <v>1252</v>
      </c>
      <c r="L25" s="20" t="s">
        <v>1253</v>
      </c>
      <c r="M25" s="20" t="s">
        <v>1</v>
      </c>
      <c r="N25" s="20" t="s">
        <v>1254</v>
      </c>
      <c r="O25" s="20" t="s">
        <v>1255</v>
      </c>
      <c r="P25" s="20" t="s">
        <v>1256</v>
      </c>
      <c r="R25" s="21" t="s">
        <v>1257</v>
      </c>
    </row>
    <row r="26" spans="2:18" ht="45" customHeight="1" x14ac:dyDescent="0.25">
      <c r="B26" s="22" t="s">
        <v>1587</v>
      </c>
      <c r="C26" s="23" t="s">
        <v>165</v>
      </c>
      <c r="D26" s="24"/>
      <c r="E26" s="24"/>
      <c r="F26" s="24"/>
      <c r="G26" s="25">
        <v>6</v>
      </c>
      <c r="H26" s="25">
        <v>1</v>
      </c>
      <c r="I26" s="25">
        <v>8</v>
      </c>
      <c r="J26" s="26">
        <v>1</v>
      </c>
      <c r="K26" s="27" t="s">
        <v>35</v>
      </c>
      <c r="L26" s="24" t="s">
        <v>167</v>
      </c>
      <c r="M26" s="25">
        <v>0</v>
      </c>
      <c r="N26" s="28">
        <f>IF(G26 &gt; I26, (IF(AND(M26 = I26, M26 = (G26 - H26)), 125 %,IF(AND(M26&lt;=(G26+H26),M26&gt;=(G26-H26)),100%,IF(M26&gt;(G26+H26),(G26+H26)/M26,IF((M26&lt;(G26-H26)),100%+ABS(M26-G26)*25%/ABS(I26-G26)))))),IF(AND(M26=I26,M26=(G26+H26)),125%,IF(AND(M26&lt;=(G26+H26),M26&gt;=(G26-H26)),100%,IF(AND(M26=I26,M26=(G26+H26)),125%,IF(M26&lt;(G26-H26),M26/(G26-H26),IF(M26&gt;(G26+H26),100%+(M26-G26)*25%/(I26-G26)))))))</f>
        <v>0</v>
      </c>
      <c r="O26" s="25" t="str">
        <f>IF(N26 &gt;1,"Superou",IF(N26 =1,"Atingiu","Não atingiu"))</f>
        <v>Não atingiu</v>
      </c>
      <c r="P26" s="28">
        <f>N26-100%</f>
        <v>-1</v>
      </c>
      <c r="R26" s="29"/>
    </row>
    <row r="27" spans="2:18" x14ac:dyDescent="0.25">
      <c r="B27" s="7" t="s">
        <v>1262</v>
      </c>
      <c r="C27" s="7"/>
      <c r="D27" s="7"/>
      <c r="E27" s="7"/>
      <c r="F27" s="7"/>
      <c r="G27" s="7"/>
      <c r="H27" s="7"/>
      <c r="I27" s="7"/>
      <c r="J27" s="7"/>
      <c r="K27" s="7"/>
      <c r="L27" s="7"/>
      <c r="M27" s="7"/>
      <c r="N27" s="7"/>
      <c r="O27" s="7"/>
      <c r="P27" s="30">
        <f>J26*N26</f>
        <v>0</v>
      </c>
    </row>
    <row r="28" spans="2:18" ht="24.75" customHeight="1" x14ac:dyDescent="0.25">
      <c r="B28" s="11" t="s">
        <v>1749</v>
      </c>
      <c r="C28" s="10"/>
      <c r="D28" s="10"/>
      <c r="E28" s="10"/>
      <c r="F28" s="10"/>
      <c r="G28" s="10"/>
      <c r="H28" s="10"/>
      <c r="I28" s="10"/>
      <c r="J28" s="10"/>
      <c r="K28" s="10"/>
      <c r="L28" s="10"/>
      <c r="M28" s="10"/>
      <c r="N28" s="9"/>
      <c r="O28" s="18" t="s">
        <v>1244</v>
      </c>
      <c r="P28" s="19">
        <v>3.0000001192092901E-3</v>
      </c>
    </row>
    <row r="29" spans="2:18" ht="24" x14ac:dyDescent="0.25">
      <c r="B29" s="8" t="s">
        <v>0</v>
      </c>
      <c r="C29" s="8"/>
      <c r="D29" s="20" t="s">
        <v>1245</v>
      </c>
      <c r="E29" s="20" t="s">
        <v>1246</v>
      </c>
      <c r="F29" s="20" t="s">
        <v>1247</v>
      </c>
      <c r="G29" s="20" t="s">
        <v>1248</v>
      </c>
      <c r="H29" s="20" t="s">
        <v>1249</v>
      </c>
      <c r="I29" s="20" t="s">
        <v>1250</v>
      </c>
      <c r="J29" s="20" t="s">
        <v>1251</v>
      </c>
      <c r="K29" s="20" t="s">
        <v>1252</v>
      </c>
      <c r="L29" s="20" t="s">
        <v>1253</v>
      </c>
      <c r="M29" s="20" t="s">
        <v>1</v>
      </c>
      <c r="N29" s="20" t="s">
        <v>1254</v>
      </c>
      <c r="O29" s="20" t="s">
        <v>1255</v>
      </c>
      <c r="P29" s="20" t="s">
        <v>1256</v>
      </c>
      <c r="R29" s="21" t="s">
        <v>1257</v>
      </c>
    </row>
    <row r="30" spans="2:18" ht="45" customHeight="1" x14ac:dyDescent="0.25">
      <c r="B30" s="22" t="s">
        <v>1567</v>
      </c>
      <c r="C30" s="23" t="s">
        <v>171</v>
      </c>
      <c r="D30" s="24"/>
      <c r="E30" s="24" t="s">
        <v>173</v>
      </c>
      <c r="F30" s="24" t="s">
        <v>173</v>
      </c>
      <c r="G30" s="25">
        <v>5</v>
      </c>
      <c r="H30" s="25">
        <v>1</v>
      </c>
      <c r="I30" s="25">
        <v>7</v>
      </c>
      <c r="J30" s="26">
        <v>1</v>
      </c>
      <c r="K30" s="27" t="s">
        <v>35</v>
      </c>
      <c r="L30" s="24" t="s">
        <v>19</v>
      </c>
      <c r="M30" s="25">
        <v>0</v>
      </c>
      <c r="N30" s="28">
        <f>IF(G30 &gt; I30, (IF(AND(M30 = I30, M30 = (G30 - H30)), 125 %,IF(AND(M30&lt;=(G30+H30),M30&gt;=(G30-H30)),100%,IF(M30&gt;(G30+H30),(G30+H30)/M30,IF((M30&lt;(G30-H30)),100%+ABS(M30-G30)*25%/ABS(I30-G30)))))),IF(AND(M30=I30,M30=(G30+H30)),125%,IF(AND(M30&lt;=(G30+H30),M30&gt;=(G30-H30)),100%,IF(AND(M30=I30,M30=(G30+H30)),125%,IF(M30&lt;(G30-H30),M30/(G30-H30),IF(M30&gt;(G30+H30),100%+(M30-G30)*25%/(I30-G30)))))))</f>
        <v>0</v>
      </c>
      <c r="O30" s="25" t="str">
        <f>IF(N30 &gt;1,"Superou",IF(N30 =1,"Atingiu","Não atingiu"))</f>
        <v>Não atingiu</v>
      </c>
      <c r="P30" s="28">
        <f>N30-100%</f>
        <v>-1</v>
      </c>
      <c r="R30" s="29"/>
    </row>
    <row r="31" spans="2:18" x14ac:dyDescent="0.25">
      <c r="B31" s="7" t="s">
        <v>1262</v>
      </c>
      <c r="C31" s="7"/>
      <c r="D31" s="7"/>
      <c r="E31" s="7"/>
      <c r="F31" s="7"/>
      <c r="G31" s="7"/>
      <c r="H31" s="7"/>
      <c r="I31" s="7"/>
      <c r="J31" s="7"/>
      <c r="K31" s="7"/>
      <c r="L31" s="7"/>
      <c r="M31" s="7"/>
      <c r="N31" s="7"/>
      <c r="O31" s="7"/>
      <c r="P31" s="30">
        <f>J30*N30</f>
        <v>0</v>
      </c>
    </row>
    <row r="32" spans="2:18" ht="24.75" customHeight="1" x14ac:dyDescent="0.25">
      <c r="B32" s="11" t="s">
        <v>1750</v>
      </c>
      <c r="C32" s="10"/>
      <c r="D32" s="10"/>
      <c r="E32" s="10"/>
      <c r="F32" s="10"/>
      <c r="G32" s="10"/>
      <c r="H32" s="10"/>
      <c r="I32" s="10"/>
      <c r="J32" s="10"/>
      <c r="K32" s="10"/>
      <c r="L32" s="10"/>
      <c r="M32" s="10"/>
      <c r="N32" s="9"/>
      <c r="O32" s="18" t="s">
        <v>1244</v>
      </c>
      <c r="P32" s="19">
        <v>3.0000001192092901E-3</v>
      </c>
    </row>
    <row r="33" spans="2:18" ht="24" x14ac:dyDescent="0.25">
      <c r="B33" s="8" t="s">
        <v>0</v>
      </c>
      <c r="C33" s="8"/>
      <c r="D33" s="20" t="s">
        <v>1245</v>
      </c>
      <c r="E33" s="20" t="s">
        <v>1246</v>
      </c>
      <c r="F33" s="20" t="s">
        <v>1247</v>
      </c>
      <c r="G33" s="20" t="s">
        <v>1248</v>
      </c>
      <c r="H33" s="20" t="s">
        <v>1249</v>
      </c>
      <c r="I33" s="20" t="s">
        <v>1250</v>
      </c>
      <c r="J33" s="20" t="s">
        <v>1251</v>
      </c>
      <c r="K33" s="20" t="s">
        <v>1252</v>
      </c>
      <c r="L33" s="20" t="s">
        <v>1253</v>
      </c>
      <c r="M33" s="20" t="s">
        <v>1</v>
      </c>
      <c r="N33" s="20" t="s">
        <v>1254</v>
      </c>
      <c r="O33" s="20" t="s">
        <v>1255</v>
      </c>
      <c r="P33" s="20" t="s">
        <v>1256</v>
      </c>
      <c r="R33" s="21" t="s">
        <v>1257</v>
      </c>
    </row>
    <row r="34" spans="2:18" ht="45" customHeight="1" x14ac:dyDescent="0.25">
      <c r="B34" s="22" t="s">
        <v>1567</v>
      </c>
      <c r="C34" s="23" t="s">
        <v>177</v>
      </c>
      <c r="D34" s="24"/>
      <c r="E34" s="24" t="s">
        <v>179</v>
      </c>
      <c r="F34" s="24" t="s">
        <v>180</v>
      </c>
      <c r="G34" s="25">
        <v>20</v>
      </c>
      <c r="H34" s="25">
        <v>2</v>
      </c>
      <c r="I34" s="25">
        <v>23</v>
      </c>
      <c r="J34" s="26">
        <v>1</v>
      </c>
      <c r="K34" s="27" t="s">
        <v>35</v>
      </c>
      <c r="L34" s="24" t="s">
        <v>181</v>
      </c>
      <c r="M34" s="25">
        <v>0</v>
      </c>
      <c r="N34" s="28">
        <f>IF(G34 &gt; I34, (IF(AND(M34 = I34, M34 = (G34 - H34)), 125 %,IF(AND(M34&lt;=(G34+H34),M34&gt;=(G34-H34)),100%,IF(M34&gt;(G34+H34),(G34+H34)/M34,IF((M34&lt;(G34-H34)),100%+ABS(M34-G34)*25%/ABS(I34-G34)))))),IF(AND(M34=I34,M34=(G34+H34)),125%,IF(AND(M34&lt;=(G34+H34),M34&gt;=(G34-H34)),100%,IF(AND(M34=I34,M34=(G34+H34)),125%,IF(M34&lt;(G34-H34),M34/(G34-H34),IF(M34&gt;(G34+H34),100%+(M34-G34)*25%/(I34-G34)))))))</f>
        <v>0</v>
      </c>
      <c r="O34" s="25" t="str">
        <f>IF(N34 &gt;1,"Superou",IF(N34 =1,"Atingiu","Não atingiu"))</f>
        <v>Não atingiu</v>
      </c>
      <c r="P34" s="28">
        <f>N34-100%</f>
        <v>-1</v>
      </c>
      <c r="R34" s="29"/>
    </row>
    <row r="35" spans="2:18" x14ac:dyDescent="0.25">
      <c r="B35" s="7" t="s">
        <v>1262</v>
      </c>
      <c r="C35" s="7"/>
      <c r="D35" s="7"/>
      <c r="E35" s="7"/>
      <c r="F35" s="7"/>
      <c r="G35" s="7"/>
      <c r="H35" s="7"/>
      <c r="I35" s="7"/>
      <c r="J35" s="7"/>
      <c r="K35" s="7"/>
      <c r="L35" s="7"/>
      <c r="M35" s="7"/>
      <c r="N35" s="7"/>
      <c r="O35" s="7"/>
      <c r="P35" s="30">
        <f>J34*N34</f>
        <v>0</v>
      </c>
    </row>
    <row r="36" spans="2:18" ht="24.75" customHeight="1" x14ac:dyDescent="0.25">
      <c r="B36" s="11" t="s">
        <v>1751</v>
      </c>
      <c r="C36" s="10"/>
      <c r="D36" s="10"/>
      <c r="E36" s="10"/>
      <c r="F36" s="10"/>
      <c r="G36" s="10"/>
      <c r="H36" s="10"/>
      <c r="I36" s="10"/>
      <c r="J36" s="10"/>
      <c r="K36" s="10"/>
      <c r="L36" s="10"/>
      <c r="M36" s="10"/>
      <c r="N36" s="9"/>
      <c r="O36" s="18" t="s">
        <v>1244</v>
      </c>
      <c r="P36" s="19">
        <v>5.0000000000000001E-3</v>
      </c>
    </row>
    <row r="37" spans="2:18" ht="24" x14ac:dyDescent="0.25">
      <c r="B37" s="8" t="s">
        <v>0</v>
      </c>
      <c r="C37" s="8"/>
      <c r="D37" s="20" t="s">
        <v>1245</v>
      </c>
      <c r="E37" s="20" t="s">
        <v>1246</v>
      </c>
      <c r="F37" s="20" t="s">
        <v>1247</v>
      </c>
      <c r="G37" s="20" t="s">
        <v>1248</v>
      </c>
      <c r="H37" s="20" t="s">
        <v>1249</v>
      </c>
      <c r="I37" s="20" t="s">
        <v>1250</v>
      </c>
      <c r="J37" s="20" t="s">
        <v>1251</v>
      </c>
      <c r="K37" s="20" t="s">
        <v>1252</v>
      </c>
      <c r="L37" s="20" t="s">
        <v>1253</v>
      </c>
      <c r="M37" s="20" t="s">
        <v>1</v>
      </c>
      <c r="N37" s="20" t="s">
        <v>1254</v>
      </c>
      <c r="O37" s="20" t="s">
        <v>1255</v>
      </c>
      <c r="P37" s="20" t="s">
        <v>1256</v>
      </c>
      <c r="R37" s="21" t="s">
        <v>1257</v>
      </c>
    </row>
    <row r="38" spans="2:18" ht="45" customHeight="1" x14ac:dyDescent="0.25">
      <c r="B38" s="22" t="s">
        <v>1569</v>
      </c>
      <c r="C38" s="23" t="s">
        <v>185</v>
      </c>
      <c r="D38" s="24"/>
      <c r="E38" s="24"/>
      <c r="F38" s="24"/>
      <c r="G38" s="25">
        <v>27</v>
      </c>
      <c r="H38" s="25">
        <v>2</v>
      </c>
      <c r="I38" s="25">
        <v>30</v>
      </c>
      <c r="J38" s="26">
        <v>1</v>
      </c>
      <c r="K38" s="27" t="s">
        <v>35</v>
      </c>
      <c r="L38" s="24" t="s">
        <v>186</v>
      </c>
      <c r="M38" s="25">
        <v>0</v>
      </c>
      <c r="N38" s="28">
        <f>IF(G38 &gt; I38, (IF(AND(M38 = I38, M38 = (G38 - H38)), 125 %,IF(AND(M38&lt;=(G38+H38),M38&gt;=(G38-H38)),100%,IF(M38&gt;(G38+H38),(G38+H38)/M38,IF((M38&lt;(G38-H38)),100%+ABS(M38-G38)*25%/ABS(I38-G38)))))),IF(AND(M38=I38,M38=(G38+H38)),125%,IF(AND(M38&lt;=(G38+H38),M38&gt;=(G38-H38)),100%,IF(AND(M38=I38,M38=(G38+H38)),125%,IF(M38&lt;(G38-H38),M38/(G38-H38),IF(M38&gt;(G38+H38),100%+(M38-G38)*25%/(I38-G38)))))))</f>
        <v>0</v>
      </c>
      <c r="O38" s="25" t="str">
        <f>IF(N38 &gt;1,"Superou",IF(N38 =1,"Atingiu","Não atingiu"))</f>
        <v>Não atingiu</v>
      </c>
      <c r="P38" s="28">
        <f>N38-100%</f>
        <v>-1</v>
      </c>
      <c r="R38" s="29"/>
    </row>
    <row r="39" spans="2:18" x14ac:dyDescent="0.25">
      <c r="B39" s="7" t="s">
        <v>1262</v>
      </c>
      <c r="C39" s="7"/>
      <c r="D39" s="7"/>
      <c r="E39" s="7"/>
      <c r="F39" s="7"/>
      <c r="G39" s="7"/>
      <c r="H39" s="7"/>
      <c r="I39" s="7"/>
      <c r="J39" s="7"/>
      <c r="K39" s="7"/>
      <c r="L39" s="7"/>
      <c r="M39" s="7"/>
      <c r="N39" s="7"/>
      <c r="O39" s="7"/>
      <c r="P39" s="30">
        <f>J38*N38</f>
        <v>0</v>
      </c>
    </row>
    <row r="40" spans="2:18" ht="24.75" customHeight="1" x14ac:dyDescent="0.25">
      <c r="B40" s="11" t="s">
        <v>1752</v>
      </c>
      <c r="C40" s="10"/>
      <c r="D40" s="10"/>
      <c r="E40" s="10"/>
      <c r="F40" s="10"/>
      <c r="G40" s="10"/>
      <c r="H40" s="10"/>
      <c r="I40" s="10"/>
      <c r="J40" s="10"/>
      <c r="K40" s="10"/>
      <c r="L40" s="10"/>
      <c r="M40" s="10"/>
      <c r="N40" s="9"/>
      <c r="O40" s="18" t="s">
        <v>1244</v>
      </c>
      <c r="P40" s="19">
        <v>5.0000000000000001E-3</v>
      </c>
    </row>
    <row r="41" spans="2:18" ht="24" x14ac:dyDescent="0.25">
      <c r="B41" s="8" t="s">
        <v>0</v>
      </c>
      <c r="C41" s="8"/>
      <c r="D41" s="20" t="s">
        <v>1245</v>
      </c>
      <c r="E41" s="20" t="s">
        <v>1246</v>
      </c>
      <c r="F41" s="20" t="s">
        <v>1247</v>
      </c>
      <c r="G41" s="20" t="s">
        <v>1248</v>
      </c>
      <c r="H41" s="20" t="s">
        <v>1249</v>
      </c>
      <c r="I41" s="20" t="s">
        <v>1250</v>
      </c>
      <c r="J41" s="20" t="s">
        <v>1251</v>
      </c>
      <c r="K41" s="20" t="s">
        <v>1252</v>
      </c>
      <c r="L41" s="20" t="s">
        <v>1253</v>
      </c>
      <c r="M41" s="20" t="s">
        <v>1</v>
      </c>
      <c r="N41" s="20" t="s">
        <v>1254</v>
      </c>
      <c r="O41" s="20" t="s">
        <v>1255</v>
      </c>
      <c r="P41" s="20" t="s">
        <v>1256</v>
      </c>
      <c r="R41" s="21" t="s">
        <v>1257</v>
      </c>
    </row>
    <row r="42" spans="2:18" ht="45" customHeight="1" x14ac:dyDescent="0.25">
      <c r="B42" s="22" t="s">
        <v>1570</v>
      </c>
      <c r="C42" s="23" t="s">
        <v>190</v>
      </c>
      <c r="D42" s="24"/>
      <c r="E42" s="24"/>
      <c r="F42" s="24"/>
      <c r="G42" s="25">
        <v>45</v>
      </c>
      <c r="H42" s="25">
        <v>3</v>
      </c>
      <c r="I42" s="25">
        <v>50</v>
      </c>
      <c r="J42" s="26">
        <v>1</v>
      </c>
      <c r="K42" s="27" t="s">
        <v>35</v>
      </c>
      <c r="L42" s="24" t="s">
        <v>192</v>
      </c>
      <c r="M42" s="25">
        <v>0</v>
      </c>
      <c r="N42" s="28">
        <f>IF(G42 &gt; I42, (IF(AND(M42 = I42, M42 = (G42 - H42)), 125 %,IF(AND(M42&lt;=(G42+H42),M42&gt;=(G42-H42)),100%,IF(M42&gt;(G42+H42),(G42+H42)/M42,IF((M42&lt;(G42-H42)),100%+ABS(M42-G42)*25%/ABS(I42-G42)))))),IF(AND(M42=I42,M42=(G42+H42)),125%,IF(AND(M42&lt;=(G42+H42),M42&gt;=(G42-H42)),100%,IF(AND(M42=I42,M42=(G42+H42)),125%,IF(M42&lt;(G42-H42),M42/(G42-H42),IF(M42&gt;(G42+H42),100%+(M42-G42)*25%/(I42-G42)))))))</f>
        <v>0</v>
      </c>
      <c r="O42" s="25" t="str">
        <f>IF(N42 &gt;1,"Superou",IF(N42 =1,"Atingiu","Não atingiu"))</f>
        <v>Não atingiu</v>
      </c>
      <c r="P42" s="28">
        <f>N42-100%</f>
        <v>-1</v>
      </c>
      <c r="R42" s="29"/>
    </row>
    <row r="43" spans="2:18" x14ac:dyDescent="0.25">
      <c r="B43" s="7" t="s">
        <v>1262</v>
      </c>
      <c r="C43" s="7"/>
      <c r="D43" s="7"/>
      <c r="E43" s="7"/>
      <c r="F43" s="7"/>
      <c r="G43" s="7"/>
      <c r="H43" s="7"/>
      <c r="I43" s="7"/>
      <c r="J43" s="7"/>
      <c r="K43" s="7"/>
      <c r="L43" s="7"/>
      <c r="M43" s="7"/>
      <c r="N43" s="7"/>
      <c r="O43" s="7"/>
      <c r="P43" s="30">
        <f>J42*N42</f>
        <v>0</v>
      </c>
    </row>
    <row r="44" spans="2:18" ht="24.75" customHeight="1" x14ac:dyDescent="0.25">
      <c r="B44" s="11" t="s">
        <v>1753</v>
      </c>
      <c r="C44" s="10"/>
      <c r="D44" s="10"/>
      <c r="E44" s="10"/>
      <c r="F44" s="10"/>
      <c r="G44" s="10"/>
      <c r="H44" s="10"/>
      <c r="I44" s="10"/>
      <c r="J44" s="10"/>
      <c r="K44" s="10"/>
      <c r="L44" s="10"/>
      <c r="M44" s="10"/>
      <c r="N44" s="9"/>
      <c r="O44" s="18" t="s">
        <v>1244</v>
      </c>
      <c r="P44" s="19">
        <v>3.0000001192092901E-3</v>
      </c>
    </row>
    <row r="45" spans="2:18" ht="24" x14ac:dyDescent="0.25">
      <c r="B45" s="8" t="s">
        <v>0</v>
      </c>
      <c r="C45" s="8"/>
      <c r="D45" s="20" t="s">
        <v>1245</v>
      </c>
      <c r="E45" s="20" t="s">
        <v>1246</v>
      </c>
      <c r="F45" s="20" t="s">
        <v>1247</v>
      </c>
      <c r="G45" s="20" t="s">
        <v>1248</v>
      </c>
      <c r="H45" s="20" t="s">
        <v>1249</v>
      </c>
      <c r="I45" s="20" t="s">
        <v>1250</v>
      </c>
      <c r="J45" s="20" t="s">
        <v>1251</v>
      </c>
      <c r="K45" s="20" t="s">
        <v>1252</v>
      </c>
      <c r="L45" s="20" t="s">
        <v>1253</v>
      </c>
      <c r="M45" s="20" t="s">
        <v>1</v>
      </c>
      <c r="N45" s="20" t="s">
        <v>1254</v>
      </c>
      <c r="O45" s="20" t="s">
        <v>1255</v>
      </c>
      <c r="P45" s="20" t="s">
        <v>1256</v>
      </c>
      <c r="R45" s="21" t="s">
        <v>1257</v>
      </c>
    </row>
    <row r="46" spans="2:18" ht="45" customHeight="1" x14ac:dyDescent="0.25">
      <c r="B46" s="22" t="s">
        <v>1258</v>
      </c>
      <c r="C46" s="23" t="s">
        <v>196</v>
      </c>
      <c r="D46" s="24"/>
      <c r="E46" s="24" t="s">
        <v>198</v>
      </c>
      <c r="F46" s="24" t="s">
        <v>199</v>
      </c>
      <c r="G46" s="25">
        <v>4</v>
      </c>
      <c r="H46" s="25">
        <v>1</v>
      </c>
      <c r="I46" s="25">
        <v>6</v>
      </c>
      <c r="J46" s="26">
        <v>1</v>
      </c>
      <c r="K46" s="27" t="s">
        <v>35</v>
      </c>
      <c r="L46" s="24" t="s">
        <v>19</v>
      </c>
      <c r="M46" s="25">
        <v>0</v>
      </c>
      <c r="N46" s="28">
        <f>IF(G46 &gt; I46, (IF(AND(M46 = I46, M46 = (G46 - H46)), 125 %,IF(AND(M46&lt;=(G46+H46),M46&gt;=(G46-H46)),100%,IF(M46&gt;(G46+H46),(G46+H46)/M46,IF((M46&lt;(G46-H46)),100%+ABS(M46-G46)*25%/ABS(I46-G46)))))),IF(AND(M46=I46,M46=(G46+H46)),125%,IF(AND(M46&lt;=(G46+H46),M46&gt;=(G46-H46)),100%,IF(AND(M46=I46,M46=(G46+H46)),125%,IF(M46&lt;(G46-H46),M46/(G46-H46),IF(M46&gt;(G46+H46),100%+(M46-G46)*25%/(I46-G46)))))))</f>
        <v>0</v>
      </c>
      <c r="O46" s="25" t="str">
        <f>IF(N46 &gt;1,"Superou",IF(N46 =1,"Atingiu","Não atingiu"))</f>
        <v>Não atingiu</v>
      </c>
      <c r="P46" s="28">
        <f>N46-100%</f>
        <v>-1</v>
      </c>
      <c r="R46" s="29"/>
    </row>
    <row r="47" spans="2:18" x14ac:dyDescent="0.25">
      <c r="B47" s="7" t="s">
        <v>1262</v>
      </c>
      <c r="C47" s="7"/>
      <c r="D47" s="7"/>
      <c r="E47" s="7"/>
      <c r="F47" s="7"/>
      <c r="G47" s="7"/>
      <c r="H47" s="7"/>
      <c r="I47" s="7"/>
      <c r="J47" s="7"/>
      <c r="K47" s="7"/>
      <c r="L47" s="7"/>
      <c r="M47" s="7"/>
      <c r="N47" s="7"/>
      <c r="O47" s="7"/>
      <c r="P47" s="30">
        <f>J46*N46</f>
        <v>0</v>
      </c>
    </row>
    <row r="48" spans="2:18" ht="24.75" customHeight="1" x14ac:dyDescent="0.25">
      <c r="B48" s="11" t="s">
        <v>1754</v>
      </c>
      <c r="C48" s="10"/>
      <c r="D48" s="10"/>
      <c r="E48" s="10"/>
      <c r="F48" s="10"/>
      <c r="G48" s="10"/>
      <c r="H48" s="10"/>
      <c r="I48" s="10"/>
      <c r="J48" s="10"/>
      <c r="K48" s="10"/>
      <c r="L48" s="10"/>
      <c r="M48" s="10"/>
      <c r="N48" s="9"/>
      <c r="O48" s="18" t="s">
        <v>1244</v>
      </c>
      <c r="P48" s="19">
        <v>3.0000001192092901E-3</v>
      </c>
    </row>
    <row r="49" spans="2:18" ht="24" x14ac:dyDescent="0.25">
      <c r="B49" s="8" t="s">
        <v>0</v>
      </c>
      <c r="C49" s="8"/>
      <c r="D49" s="20" t="s">
        <v>1245</v>
      </c>
      <c r="E49" s="20" t="s">
        <v>1246</v>
      </c>
      <c r="F49" s="20" t="s">
        <v>1247</v>
      </c>
      <c r="G49" s="20" t="s">
        <v>1248</v>
      </c>
      <c r="H49" s="20" t="s">
        <v>1249</v>
      </c>
      <c r="I49" s="20" t="s">
        <v>1250</v>
      </c>
      <c r="J49" s="20" t="s">
        <v>1251</v>
      </c>
      <c r="K49" s="20" t="s">
        <v>1252</v>
      </c>
      <c r="L49" s="20" t="s">
        <v>1253</v>
      </c>
      <c r="M49" s="20" t="s">
        <v>1</v>
      </c>
      <c r="N49" s="20" t="s">
        <v>1254</v>
      </c>
      <c r="O49" s="20" t="s">
        <v>1255</v>
      </c>
      <c r="P49" s="20" t="s">
        <v>1256</v>
      </c>
      <c r="R49" s="21" t="s">
        <v>1257</v>
      </c>
    </row>
    <row r="50" spans="2:18" ht="45" customHeight="1" x14ac:dyDescent="0.25">
      <c r="B50" s="22" t="s">
        <v>1260</v>
      </c>
      <c r="C50" s="23" t="s">
        <v>202</v>
      </c>
      <c r="D50" s="24"/>
      <c r="E50" s="24"/>
      <c r="F50" s="24"/>
      <c r="G50" s="25">
        <v>12</v>
      </c>
      <c r="H50" s="25">
        <v>2</v>
      </c>
      <c r="I50" s="25">
        <v>15</v>
      </c>
      <c r="J50" s="26">
        <v>1</v>
      </c>
      <c r="K50" s="27" t="s">
        <v>35</v>
      </c>
      <c r="L50" s="24" t="s">
        <v>19</v>
      </c>
      <c r="M50" s="25">
        <v>0</v>
      </c>
      <c r="N50" s="28">
        <f>IF(G50 &gt; I50, (IF(AND(M50 = I50, M50 = (G50 - H50)), 125 %,IF(AND(M50&lt;=(G50+H50),M50&gt;=(G50-H50)),100%,IF(M50&gt;(G50+H50),(G50+H50)/M50,IF((M50&lt;(G50-H50)),100%+ABS(M50-G50)*25%/ABS(I50-G50)))))),IF(AND(M50=I50,M50=(G50+H50)),125%,IF(AND(M50&lt;=(G50+H50),M50&gt;=(G50-H50)),100%,IF(AND(M50=I50,M50=(G50+H50)),125%,IF(M50&lt;(G50-H50),M50/(G50-H50),IF(M50&gt;(G50+H50),100%+(M50-G50)*25%/(I50-G50)))))))</f>
        <v>0</v>
      </c>
      <c r="O50" s="25" t="str">
        <f>IF(N50 &gt;1,"Superou",IF(N50 =1,"Atingiu","Não atingiu"))</f>
        <v>Não atingiu</v>
      </c>
      <c r="P50" s="28">
        <f>N50-100%</f>
        <v>-1</v>
      </c>
      <c r="R50" s="29"/>
    </row>
    <row r="51" spans="2:18" x14ac:dyDescent="0.25">
      <c r="B51" s="7" t="s">
        <v>1262</v>
      </c>
      <c r="C51" s="7"/>
      <c r="D51" s="7"/>
      <c r="E51" s="7"/>
      <c r="F51" s="7"/>
      <c r="G51" s="7"/>
      <c r="H51" s="7"/>
      <c r="I51" s="7"/>
      <c r="J51" s="7"/>
      <c r="K51" s="7"/>
      <c r="L51" s="7"/>
      <c r="M51" s="7"/>
      <c r="N51" s="7"/>
      <c r="O51" s="7"/>
      <c r="P51" s="30">
        <f>J50*N50</f>
        <v>0</v>
      </c>
    </row>
    <row r="52" spans="2:18" ht="24.75" customHeight="1" x14ac:dyDescent="0.25">
      <c r="B52" s="11" t="s">
        <v>1755</v>
      </c>
      <c r="C52" s="10"/>
      <c r="D52" s="10"/>
      <c r="E52" s="10"/>
      <c r="F52" s="10"/>
      <c r="G52" s="10"/>
      <c r="H52" s="10"/>
      <c r="I52" s="10"/>
      <c r="J52" s="10"/>
      <c r="K52" s="10"/>
      <c r="L52" s="10"/>
      <c r="M52" s="10"/>
      <c r="N52" s="9"/>
      <c r="O52" s="18" t="s">
        <v>1244</v>
      </c>
      <c r="P52" s="19">
        <v>3.0000001192092901E-3</v>
      </c>
    </row>
    <row r="53" spans="2:18" ht="24" x14ac:dyDescent="0.25">
      <c r="B53" s="8" t="s">
        <v>0</v>
      </c>
      <c r="C53" s="8"/>
      <c r="D53" s="20" t="s">
        <v>1245</v>
      </c>
      <c r="E53" s="20" t="s">
        <v>1246</v>
      </c>
      <c r="F53" s="20" t="s">
        <v>1247</v>
      </c>
      <c r="G53" s="20" t="s">
        <v>1248</v>
      </c>
      <c r="H53" s="20" t="s">
        <v>1249</v>
      </c>
      <c r="I53" s="20" t="s">
        <v>1250</v>
      </c>
      <c r="J53" s="20" t="s">
        <v>1251</v>
      </c>
      <c r="K53" s="20" t="s">
        <v>1252</v>
      </c>
      <c r="L53" s="20" t="s">
        <v>1253</v>
      </c>
      <c r="M53" s="20" t="s">
        <v>1</v>
      </c>
      <c r="N53" s="20" t="s">
        <v>1254</v>
      </c>
      <c r="O53" s="20" t="s">
        <v>1255</v>
      </c>
      <c r="P53" s="20" t="s">
        <v>1256</v>
      </c>
      <c r="R53" s="21" t="s">
        <v>1257</v>
      </c>
    </row>
    <row r="54" spans="2:18" ht="45" customHeight="1" x14ac:dyDescent="0.25">
      <c r="B54" s="22" t="s">
        <v>1555</v>
      </c>
      <c r="C54" s="23" t="s">
        <v>207</v>
      </c>
      <c r="D54" s="24"/>
      <c r="E54" s="24"/>
      <c r="F54" s="24"/>
      <c r="G54" s="25">
        <v>95</v>
      </c>
      <c r="H54" s="25">
        <v>3</v>
      </c>
      <c r="I54" s="25">
        <v>100</v>
      </c>
      <c r="J54" s="26">
        <v>1</v>
      </c>
      <c r="K54" s="27" t="s">
        <v>35</v>
      </c>
      <c r="L54" s="24" t="s">
        <v>209</v>
      </c>
      <c r="M54" s="25">
        <v>0</v>
      </c>
      <c r="N54" s="28">
        <f>IF(G54 &gt; I54, (IF(AND(M54 = I54, M54 = (G54 - H54)), 125 %,IF(AND(M54&lt;=(G54+H54),M54&gt;=(G54-H54)),100%,IF(M54&gt;(G54+H54),(G54+H54)/M54,IF((M54&lt;(G54-H54)),100%+ABS(M54-G54)*25%/ABS(I54-G54)))))),IF(AND(M54=I54,M54=(G54+H54)),125%,IF(AND(M54&lt;=(G54+H54),M54&gt;=(G54-H54)),100%,IF(AND(M54=I54,M54=(G54+H54)),125%,IF(M54&lt;(G54-H54),M54/(G54-H54),IF(M54&gt;(G54+H54),100%+(M54-G54)*25%/(I54-G54)))))))</f>
        <v>0</v>
      </c>
      <c r="O54" s="25" t="str">
        <f>IF(N54 &gt;1,"Superou",IF(N54 =1,"Atingiu","Não atingiu"))</f>
        <v>Não atingiu</v>
      </c>
      <c r="P54" s="28">
        <f>N54-100%</f>
        <v>-1</v>
      </c>
      <c r="R54" s="29"/>
    </row>
    <row r="55" spans="2:18" x14ac:dyDescent="0.25">
      <c r="B55" s="7" t="s">
        <v>1262</v>
      </c>
      <c r="C55" s="7"/>
      <c r="D55" s="7"/>
      <c r="E55" s="7"/>
      <c r="F55" s="7"/>
      <c r="G55" s="7"/>
      <c r="H55" s="7"/>
      <c r="I55" s="7"/>
      <c r="J55" s="7"/>
      <c r="K55" s="7"/>
      <c r="L55" s="7"/>
      <c r="M55" s="7"/>
      <c r="N55" s="7"/>
      <c r="O55" s="7"/>
      <c r="P55" s="30">
        <f>J54*N54</f>
        <v>0</v>
      </c>
    </row>
    <row r="56" spans="2:18" ht="30" customHeight="1" x14ac:dyDescent="0.25">
      <c r="B56" s="6" t="s">
        <v>1279</v>
      </c>
      <c r="C56" s="6"/>
      <c r="D56" s="6"/>
      <c r="E56" s="6"/>
      <c r="F56" s="6"/>
      <c r="G56" s="6"/>
      <c r="H56" s="6"/>
      <c r="I56" s="6"/>
      <c r="J56" s="6"/>
      <c r="K56" s="6"/>
      <c r="L56" s="6"/>
      <c r="M56" s="6"/>
      <c r="N56" s="6"/>
      <c r="O56" s="6"/>
      <c r="P56" s="31">
        <f>P15*P18+P19*P23+P24*P27+P28*P31+P32*P35+P36*P39+P40*P43+P44*P47+P48*P51+P52*P55</f>
        <v>6.5000000968575564E-3</v>
      </c>
    </row>
    <row r="57" spans="2:18" ht="27" customHeight="1" x14ac:dyDescent="0.25">
      <c r="B57" s="32" t="s">
        <v>1264</v>
      </c>
      <c r="C57" s="5" t="s">
        <v>1265</v>
      </c>
      <c r="D57" s="5" t="s">
        <v>1265</v>
      </c>
      <c r="E57" s="5" t="s">
        <v>1265</v>
      </c>
      <c r="F57" s="5" t="s">
        <v>1265</v>
      </c>
      <c r="G57" s="5" t="s">
        <v>1266</v>
      </c>
      <c r="H57" s="5" t="s">
        <v>1266</v>
      </c>
      <c r="I57" s="5" t="s">
        <v>1266</v>
      </c>
      <c r="J57" s="5" t="s">
        <v>1266</v>
      </c>
      <c r="K57" s="5" t="s">
        <v>1267</v>
      </c>
      <c r="L57" s="5" t="s">
        <v>1267</v>
      </c>
      <c r="M57" s="5" t="s">
        <v>1267</v>
      </c>
      <c r="N57" s="5" t="s">
        <v>1267</v>
      </c>
      <c r="O57" s="5" t="s">
        <v>1267</v>
      </c>
      <c r="P57" s="5" t="s">
        <v>1267</v>
      </c>
    </row>
    <row r="58" spans="2:18" ht="27" customHeight="1" x14ac:dyDescent="0.25">
      <c r="B58" s="33" t="s">
        <v>1743</v>
      </c>
      <c r="C58" s="4" t="s">
        <v>151</v>
      </c>
      <c r="D58" s="4" t="s">
        <v>151</v>
      </c>
      <c r="E58" s="4" t="s">
        <v>151</v>
      </c>
      <c r="F58" s="4" t="s">
        <v>151</v>
      </c>
      <c r="G58" s="4" t="s">
        <v>33</v>
      </c>
      <c r="H58" s="4" t="s">
        <v>33</v>
      </c>
      <c r="I58" s="4" t="s">
        <v>33</v>
      </c>
      <c r="J58" s="4" t="s">
        <v>33</v>
      </c>
      <c r="K58" s="4" t="s">
        <v>152</v>
      </c>
      <c r="L58" s="4" t="s">
        <v>152</v>
      </c>
      <c r="M58" s="4" t="s">
        <v>152</v>
      </c>
      <c r="N58" s="4" t="s">
        <v>152</v>
      </c>
      <c r="O58" s="4" t="s">
        <v>152</v>
      </c>
      <c r="P58" s="4" t="s">
        <v>152</v>
      </c>
    </row>
    <row r="59" spans="2:18" ht="27" customHeight="1" x14ac:dyDescent="0.25">
      <c r="B59" s="33" t="s">
        <v>1744</v>
      </c>
      <c r="C59" s="4" t="s">
        <v>155</v>
      </c>
      <c r="D59" s="4" t="s">
        <v>155</v>
      </c>
      <c r="E59" s="4" t="s">
        <v>155</v>
      </c>
      <c r="F59" s="4" t="s">
        <v>155</v>
      </c>
      <c r="G59" s="4" t="s">
        <v>42</v>
      </c>
      <c r="H59" s="4" t="s">
        <v>42</v>
      </c>
      <c r="I59" s="4" t="s">
        <v>42</v>
      </c>
      <c r="J59" s="4" t="s">
        <v>42</v>
      </c>
      <c r="K59" s="4" t="s">
        <v>158</v>
      </c>
      <c r="L59" s="4" t="s">
        <v>158</v>
      </c>
      <c r="M59" s="4" t="s">
        <v>158</v>
      </c>
      <c r="N59" s="4" t="s">
        <v>158</v>
      </c>
      <c r="O59" s="4" t="s">
        <v>158</v>
      </c>
      <c r="P59" s="4" t="s">
        <v>158</v>
      </c>
    </row>
    <row r="60" spans="2:18" ht="27" customHeight="1" x14ac:dyDescent="0.25">
      <c r="B60" s="33" t="s">
        <v>1585</v>
      </c>
      <c r="C60" s="4" t="s">
        <v>160</v>
      </c>
      <c r="D60" s="4" t="s">
        <v>160</v>
      </c>
      <c r="E60" s="4" t="s">
        <v>160</v>
      </c>
      <c r="F60" s="4" t="s">
        <v>160</v>
      </c>
      <c r="G60" s="4" t="s">
        <v>42</v>
      </c>
      <c r="H60" s="4" t="s">
        <v>42</v>
      </c>
      <c r="I60" s="4" t="s">
        <v>42</v>
      </c>
      <c r="J60" s="4" t="s">
        <v>42</v>
      </c>
      <c r="K60" s="4" t="s">
        <v>162</v>
      </c>
      <c r="L60" s="4" t="s">
        <v>162</v>
      </c>
      <c r="M60" s="4" t="s">
        <v>162</v>
      </c>
      <c r="N60" s="4" t="s">
        <v>162</v>
      </c>
      <c r="O60" s="4" t="s">
        <v>162</v>
      </c>
      <c r="P60" s="4" t="s">
        <v>162</v>
      </c>
    </row>
    <row r="61" spans="2:18" ht="27" customHeight="1" x14ac:dyDescent="0.25">
      <c r="B61" s="33" t="s">
        <v>1587</v>
      </c>
      <c r="C61" s="4" t="s">
        <v>165</v>
      </c>
      <c r="D61" s="4" t="s">
        <v>165</v>
      </c>
      <c r="E61" s="4" t="s">
        <v>165</v>
      </c>
      <c r="F61" s="4" t="s">
        <v>165</v>
      </c>
      <c r="G61" s="4" t="s">
        <v>33</v>
      </c>
      <c r="H61" s="4" t="s">
        <v>33</v>
      </c>
      <c r="I61" s="4" t="s">
        <v>33</v>
      </c>
      <c r="J61" s="4" t="s">
        <v>33</v>
      </c>
      <c r="K61" s="4" t="s">
        <v>168</v>
      </c>
      <c r="L61" s="4" t="s">
        <v>168</v>
      </c>
      <c r="M61" s="4" t="s">
        <v>168</v>
      </c>
      <c r="N61" s="4" t="s">
        <v>168</v>
      </c>
      <c r="O61" s="4" t="s">
        <v>168</v>
      </c>
      <c r="P61" s="4" t="s">
        <v>168</v>
      </c>
    </row>
    <row r="62" spans="2:18" ht="27" customHeight="1" x14ac:dyDescent="0.25">
      <c r="B62" s="33" t="s">
        <v>1567</v>
      </c>
      <c r="C62" s="4" t="s">
        <v>171</v>
      </c>
      <c r="D62" s="4" t="s">
        <v>171</v>
      </c>
      <c r="E62" s="4" t="s">
        <v>171</v>
      </c>
      <c r="F62" s="4" t="s">
        <v>171</v>
      </c>
      <c r="G62" s="4" t="s">
        <v>42</v>
      </c>
      <c r="H62" s="4" t="s">
        <v>42</v>
      </c>
      <c r="I62" s="4" t="s">
        <v>42</v>
      </c>
      <c r="J62" s="4" t="s">
        <v>42</v>
      </c>
      <c r="K62" s="4" t="s">
        <v>174</v>
      </c>
      <c r="L62" s="4" t="s">
        <v>174</v>
      </c>
      <c r="M62" s="4" t="s">
        <v>174</v>
      </c>
      <c r="N62" s="4" t="s">
        <v>174</v>
      </c>
      <c r="O62" s="4" t="s">
        <v>174</v>
      </c>
      <c r="P62" s="4" t="s">
        <v>174</v>
      </c>
    </row>
    <row r="63" spans="2:18" ht="27" customHeight="1" x14ac:dyDescent="0.25">
      <c r="B63" s="33" t="s">
        <v>1567</v>
      </c>
      <c r="C63" s="4" t="s">
        <v>177</v>
      </c>
      <c r="D63" s="4" t="s">
        <v>177</v>
      </c>
      <c r="E63" s="4" t="s">
        <v>177</v>
      </c>
      <c r="F63" s="4" t="s">
        <v>177</v>
      </c>
      <c r="G63" s="4" t="s">
        <v>33</v>
      </c>
      <c r="H63" s="4" t="s">
        <v>33</v>
      </c>
      <c r="I63" s="4" t="s">
        <v>33</v>
      </c>
      <c r="J63" s="4" t="s">
        <v>33</v>
      </c>
      <c r="K63" s="4" t="s">
        <v>182</v>
      </c>
      <c r="L63" s="4" t="s">
        <v>182</v>
      </c>
      <c r="M63" s="4" t="s">
        <v>182</v>
      </c>
      <c r="N63" s="4" t="s">
        <v>182</v>
      </c>
      <c r="O63" s="4" t="s">
        <v>182</v>
      </c>
      <c r="P63" s="4" t="s">
        <v>182</v>
      </c>
    </row>
    <row r="64" spans="2:18" ht="27" customHeight="1" x14ac:dyDescent="0.25">
      <c r="B64" s="33" t="s">
        <v>1569</v>
      </c>
      <c r="C64" s="4" t="s">
        <v>185</v>
      </c>
      <c r="D64" s="4" t="s">
        <v>185</v>
      </c>
      <c r="E64" s="4" t="s">
        <v>185</v>
      </c>
      <c r="F64" s="4" t="s">
        <v>185</v>
      </c>
      <c r="G64" s="4" t="s">
        <v>42</v>
      </c>
      <c r="H64" s="4" t="s">
        <v>42</v>
      </c>
      <c r="I64" s="4" t="s">
        <v>42</v>
      </c>
      <c r="J64" s="4" t="s">
        <v>42</v>
      </c>
      <c r="K64" s="4" t="s">
        <v>187</v>
      </c>
      <c r="L64" s="4" t="s">
        <v>187</v>
      </c>
      <c r="M64" s="4" t="s">
        <v>187</v>
      </c>
      <c r="N64" s="4" t="s">
        <v>187</v>
      </c>
      <c r="O64" s="4" t="s">
        <v>187</v>
      </c>
      <c r="P64" s="4" t="s">
        <v>187</v>
      </c>
    </row>
    <row r="65" spans="2:16" ht="27" customHeight="1" x14ac:dyDescent="0.25">
      <c r="B65" s="33" t="s">
        <v>1570</v>
      </c>
      <c r="C65" s="4" t="s">
        <v>190</v>
      </c>
      <c r="D65" s="4" t="s">
        <v>190</v>
      </c>
      <c r="E65" s="4" t="s">
        <v>190</v>
      </c>
      <c r="F65" s="4" t="s">
        <v>190</v>
      </c>
      <c r="G65" s="4" t="s">
        <v>42</v>
      </c>
      <c r="H65" s="4" t="s">
        <v>42</v>
      </c>
      <c r="I65" s="4" t="s">
        <v>42</v>
      </c>
      <c r="J65" s="4" t="s">
        <v>42</v>
      </c>
      <c r="K65" s="4" t="s">
        <v>193</v>
      </c>
      <c r="L65" s="4" t="s">
        <v>193</v>
      </c>
      <c r="M65" s="4" t="s">
        <v>193</v>
      </c>
      <c r="N65" s="4" t="s">
        <v>193</v>
      </c>
      <c r="O65" s="4" t="s">
        <v>193</v>
      </c>
      <c r="P65" s="4" t="s">
        <v>193</v>
      </c>
    </row>
    <row r="66" spans="2:16" ht="27" customHeight="1" x14ac:dyDescent="0.25">
      <c r="B66" s="33" t="s">
        <v>1258</v>
      </c>
      <c r="C66" s="4" t="s">
        <v>196</v>
      </c>
      <c r="D66" s="4" t="s">
        <v>196</v>
      </c>
      <c r="E66" s="4" t="s">
        <v>196</v>
      </c>
      <c r="F66" s="4" t="s">
        <v>196</v>
      </c>
      <c r="G66" s="4" t="s">
        <v>33</v>
      </c>
      <c r="H66" s="4" t="s">
        <v>33</v>
      </c>
      <c r="I66" s="4" t="s">
        <v>33</v>
      </c>
      <c r="J66" s="4" t="s">
        <v>33</v>
      </c>
      <c r="K66" s="4" t="s">
        <v>197</v>
      </c>
      <c r="L66" s="4" t="s">
        <v>197</v>
      </c>
      <c r="M66" s="4" t="s">
        <v>197</v>
      </c>
      <c r="N66" s="4" t="s">
        <v>197</v>
      </c>
      <c r="O66" s="4" t="s">
        <v>197</v>
      </c>
      <c r="P66" s="4" t="s">
        <v>197</v>
      </c>
    </row>
    <row r="67" spans="2:16" ht="27" customHeight="1" x14ac:dyDescent="0.25">
      <c r="B67" s="33" t="s">
        <v>1260</v>
      </c>
      <c r="C67" s="4" t="s">
        <v>202</v>
      </c>
      <c r="D67" s="4" t="s">
        <v>202</v>
      </c>
      <c r="E67" s="4" t="s">
        <v>202</v>
      </c>
      <c r="F67" s="4" t="s">
        <v>202</v>
      </c>
      <c r="G67" s="4" t="s">
        <v>42</v>
      </c>
      <c r="H67" s="4" t="s">
        <v>42</v>
      </c>
      <c r="I67" s="4" t="s">
        <v>42</v>
      </c>
      <c r="J67" s="4" t="s">
        <v>42</v>
      </c>
      <c r="K67" s="4" t="s">
        <v>204</v>
      </c>
      <c r="L67" s="4" t="s">
        <v>204</v>
      </c>
      <c r="M67" s="4" t="s">
        <v>204</v>
      </c>
      <c r="N67" s="4" t="s">
        <v>204</v>
      </c>
      <c r="O67" s="4" t="s">
        <v>204</v>
      </c>
      <c r="P67" s="4" t="s">
        <v>204</v>
      </c>
    </row>
    <row r="68" spans="2:16" ht="27" customHeight="1" x14ac:dyDescent="0.25">
      <c r="B68" s="33" t="s">
        <v>1555</v>
      </c>
      <c r="C68" s="4" t="s">
        <v>207</v>
      </c>
      <c r="D68" s="4" t="s">
        <v>207</v>
      </c>
      <c r="E68" s="4" t="s">
        <v>207</v>
      </c>
      <c r="F68" s="4" t="s">
        <v>207</v>
      </c>
      <c r="G68" s="4" t="s">
        <v>211</v>
      </c>
      <c r="H68" s="4" t="s">
        <v>211</v>
      </c>
      <c r="I68" s="4" t="s">
        <v>211</v>
      </c>
      <c r="J68" s="4" t="s">
        <v>211</v>
      </c>
      <c r="K68" s="4" t="s">
        <v>210</v>
      </c>
      <c r="L68" s="4" t="s">
        <v>210</v>
      </c>
      <c r="M68" s="4" t="s">
        <v>210</v>
      </c>
      <c r="N68" s="4" t="s">
        <v>210</v>
      </c>
      <c r="O68" s="4" t="s">
        <v>210</v>
      </c>
      <c r="P68" s="4" t="s">
        <v>210</v>
      </c>
    </row>
    <row r="69" spans="2:16" ht="27" customHeight="1" x14ac:dyDescent="0.25">
      <c r="B69" s="3" t="s">
        <v>1268</v>
      </c>
      <c r="C69" s="3" t="s">
        <v>1268</v>
      </c>
      <c r="D69" s="3" t="s">
        <v>1268</v>
      </c>
      <c r="E69" s="3" t="s">
        <v>1268</v>
      </c>
      <c r="F69" s="3" t="s">
        <v>1268</v>
      </c>
      <c r="G69" s="3" t="s">
        <v>1268</v>
      </c>
      <c r="H69" s="3" t="s">
        <v>1268</v>
      </c>
      <c r="I69" s="3" t="s">
        <v>1268</v>
      </c>
      <c r="J69" s="3" t="s">
        <v>1268</v>
      </c>
      <c r="K69" s="3" t="s">
        <v>1268</v>
      </c>
      <c r="L69" s="3" t="s">
        <v>1268</v>
      </c>
      <c r="M69" s="3" t="s">
        <v>1268</v>
      </c>
      <c r="N69" s="3" t="s">
        <v>1268</v>
      </c>
      <c r="O69" s="3" t="s">
        <v>1268</v>
      </c>
      <c r="P69" s="3" t="s">
        <v>1268</v>
      </c>
    </row>
    <row r="70" spans="2:16" ht="27" customHeight="1" x14ac:dyDescent="0.25">
      <c r="B70" s="33" t="s">
        <v>1743</v>
      </c>
      <c r="C70" s="4" t="s">
        <v>14</v>
      </c>
      <c r="D70" s="4" t="s">
        <v>14</v>
      </c>
      <c r="E70" s="4" t="s">
        <v>14</v>
      </c>
      <c r="F70" s="4" t="s">
        <v>14</v>
      </c>
      <c r="G70" s="4" t="s">
        <v>14</v>
      </c>
      <c r="H70" s="4" t="s">
        <v>14</v>
      </c>
      <c r="I70" s="4" t="s">
        <v>14</v>
      </c>
      <c r="J70" s="4" t="s">
        <v>14</v>
      </c>
      <c r="K70" s="4" t="s">
        <v>14</v>
      </c>
      <c r="L70" s="4" t="s">
        <v>14</v>
      </c>
      <c r="M70" s="4" t="s">
        <v>14</v>
      </c>
      <c r="N70" s="4" t="s">
        <v>14</v>
      </c>
      <c r="O70" s="4" t="s">
        <v>14</v>
      </c>
      <c r="P70" s="4" t="s">
        <v>14</v>
      </c>
    </row>
    <row r="71" spans="2:16" ht="27" customHeight="1" x14ac:dyDescent="0.25">
      <c r="B71" s="33" t="s">
        <v>1744</v>
      </c>
      <c r="C71" s="4" t="s">
        <v>156</v>
      </c>
      <c r="D71" s="4" t="s">
        <v>156</v>
      </c>
      <c r="E71" s="4" t="s">
        <v>156</v>
      </c>
      <c r="F71" s="4" t="s">
        <v>156</v>
      </c>
      <c r="G71" s="4" t="s">
        <v>156</v>
      </c>
      <c r="H71" s="4" t="s">
        <v>156</v>
      </c>
      <c r="I71" s="4" t="s">
        <v>156</v>
      </c>
      <c r="J71" s="4" t="s">
        <v>156</v>
      </c>
      <c r="K71" s="4" t="s">
        <v>156</v>
      </c>
      <c r="L71" s="4" t="s">
        <v>156</v>
      </c>
      <c r="M71" s="4" t="s">
        <v>156</v>
      </c>
      <c r="N71" s="4" t="s">
        <v>156</v>
      </c>
      <c r="O71" s="4" t="s">
        <v>156</v>
      </c>
      <c r="P71" s="4" t="s">
        <v>156</v>
      </c>
    </row>
    <row r="72" spans="2:16" ht="27" customHeight="1" x14ac:dyDescent="0.25">
      <c r="B72" s="33" t="s">
        <v>1585</v>
      </c>
      <c r="C72" s="4" t="s">
        <v>161</v>
      </c>
      <c r="D72" s="4" t="s">
        <v>161</v>
      </c>
      <c r="E72" s="4" t="s">
        <v>161</v>
      </c>
      <c r="F72" s="4" t="s">
        <v>161</v>
      </c>
      <c r="G72" s="4" t="s">
        <v>161</v>
      </c>
      <c r="H72" s="4" t="s">
        <v>161</v>
      </c>
      <c r="I72" s="4" t="s">
        <v>161</v>
      </c>
      <c r="J72" s="4" t="s">
        <v>161</v>
      </c>
      <c r="K72" s="4" t="s">
        <v>161</v>
      </c>
      <c r="L72" s="4" t="s">
        <v>161</v>
      </c>
      <c r="M72" s="4" t="s">
        <v>161</v>
      </c>
      <c r="N72" s="4" t="s">
        <v>161</v>
      </c>
      <c r="O72" s="4" t="s">
        <v>161</v>
      </c>
      <c r="P72" s="4" t="s">
        <v>161</v>
      </c>
    </row>
    <row r="73" spans="2:16" ht="27" customHeight="1" x14ac:dyDescent="0.25">
      <c r="B73" s="33" t="s">
        <v>1587</v>
      </c>
      <c r="C73" s="4" t="s">
        <v>166</v>
      </c>
      <c r="D73" s="4" t="s">
        <v>166</v>
      </c>
      <c r="E73" s="4" t="s">
        <v>166</v>
      </c>
      <c r="F73" s="4" t="s">
        <v>166</v>
      </c>
      <c r="G73" s="4" t="s">
        <v>166</v>
      </c>
      <c r="H73" s="4" t="s">
        <v>166</v>
      </c>
      <c r="I73" s="4" t="s">
        <v>166</v>
      </c>
      <c r="J73" s="4" t="s">
        <v>166</v>
      </c>
      <c r="K73" s="4" t="s">
        <v>166</v>
      </c>
      <c r="L73" s="4" t="s">
        <v>166</v>
      </c>
      <c r="M73" s="4" t="s">
        <v>166</v>
      </c>
      <c r="N73" s="4" t="s">
        <v>166</v>
      </c>
      <c r="O73" s="4" t="s">
        <v>166</v>
      </c>
      <c r="P73" s="4" t="s">
        <v>166</v>
      </c>
    </row>
    <row r="74" spans="2:16" ht="27" customHeight="1" x14ac:dyDescent="0.25">
      <c r="B74" s="33" t="s">
        <v>1567</v>
      </c>
      <c r="C74" s="4" t="s">
        <v>172</v>
      </c>
      <c r="D74" s="4" t="s">
        <v>172</v>
      </c>
      <c r="E74" s="4" t="s">
        <v>172</v>
      </c>
      <c r="F74" s="4" t="s">
        <v>172</v>
      </c>
      <c r="G74" s="4" t="s">
        <v>172</v>
      </c>
      <c r="H74" s="4" t="s">
        <v>172</v>
      </c>
      <c r="I74" s="4" t="s">
        <v>172</v>
      </c>
      <c r="J74" s="4" t="s">
        <v>172</v>
      </c>
      <c r="K74" s="4" t="s">
        <v>172</v>
      </c>
      <c r="L74" s="4" t="s">
        <v>172</v>
      </c>
      <c r="M74" s="4" t="s">
        <v>172</v>
      </c>
      <c r="N74" s="4" t="s">
        <v>172</v>
      </c>
      <c r="O74" s="4" t="s">
        <v>172</v>
      </c>
      <c r="P74" s="4" t="s">
        <v>172</v>
      </c>
    </row>
    <row r="75" spans="2:16" ht="27" customHeight="1" x14ac:dyDescent="0.25">
      <c r="B75" s="33" t="s">
        <v>1567</v>
      </c>
      <c r="C75" s="4" t="s">
        <v>178</v>
      </c>
      <c r="D75" s="4" t="s">
        <v>178</v>
      </c>
      <c r="E75" s="4" t="s">
        <v>178</v>
      </c>
      <c r="F75" s="4" t="s">
        <v>178</v>
      </c>
      <c r="G75" s="4" t="s">
        <v>178</v>
      </c>
      <c r="H75" s="4" t="s">
        <v>178</v>
      </c>
      <c r="I75" s="4" t="s">
        <v>178</v>
      </c>
      <c r="J75" s="4" t="s">
        <v>178</v>
      </c>
      <c r="K75" s="4" t="s">
        <v>178</v>
      </c>
      <c r="L75" s="4" t="s">
        <v>178</v>
      </c>
      <c r="M75" s="4" t="s">
        <v>178</v>
      </c>
      <c r="N75" s="4" t="s">
        <v>178</v>
      </c>
      <c r="O75" s="4" t="s">
        <v>178</v>
      </c>
      <c r="P75" s="4" t="s">
        <v>178</v>
      </c>
    </row>
    <row r="76" spans="2:16" ht="27" customHeight="1" x14ac:dyDescent="0.25">
      <c r="B76" s="33" t="s">
        <v>1569</v>
      </c>
      <c r="C76" s="4" t="s">
        <v>178</v>
      </c>
      <c r="D76" s="4" t="s">
        <v>178</v>
      </c>
      <c r="E76" s="4" t="s">
        <v>178</v>
      </c>
      <c r="F76" s="4" t="s">
        <v>178</v>
      </c>
      <c r="G76" s="4" t="s">
        <v>178</v>
      </c>
      <c r="H76" s="4" t="s">
        <v>178</v>
      </c>
      <c r="I76" s="4" t="s">
        <v>178</v>
      </c>
      <c r="J76" s="4" t="s">
        <v>178</v>
      </c>
      <c r="K76" s="4" t="s">
        <v>178</v>
      </c>
      <c r="L76" s="4" t="s">
        <v>178</v>
      </c>
      <c r="M76" s="4" t="s">
        <v>178</v>
      </c>
      <c r="N76" s="4" t="s">
        <v>178</v>
      </c>
      <c r="O76" s="4" t="s">
        <v>178</v>
      </c>
      <c r="P76" s="4" t="s">
        <v>178</v>
      </c>
    </row>
    <row r="77" spans="2:16" ht="27" customHeight="1" x14ac:dyDescent="0.25">
      <c r="B77" s="33" t="s">
        <v>1570</v>
      </c>
      <c r="C77" s="4" t="s">
        <v>191</v>
      </c>
      <c r="D77" s="4" t="s">
        <v>191</v>
      </c>
      <c r="E77" s="4" t="s">
        <v>191</v>
      </c>
      <c r="F77" s="4" t="s">
        <v>191</v>
      </c>
      <c r="G77" s="4" t="s">
        <v>191</v>
      </c>
      <c r="H77" s="4" t="s">
        <v>191</v>
      </c>
      <c r="I77" s="4" t="s">
        <v>191</v>
      </c>
      <c r="J77" s="4" t="s">
        <v>191</v>
      </c>
      <c r="K77" s="4" t="s">
        <v>191</v>
      </c>
      <c r="L77" s="4" t="s">
        <v>191</v>
      </c>
      <c r="M77" s="4" t="s">
        <v>191</v>
      </c>
      <c r="N77" s="4" t="s">
        <v>191</v>
      </c>
      <c r="O77" s="4" t="s">
        <v>191</v>
      </c>
      <c r="P77" s="4" t="s">
        <v>191</v>
      </c>
    </row>
    <row r="78" spans="2:16" ht="27" customHeight="1" x14ac:dyDescent="0.25">
      <c r="B78" s="33" t="s">
        <v>1258</v>
      </c>
      <c r="C78" s="4" t="s">
        <v>197</v>
      </c>
      <c r="D78" s="4" t="s">
        <v>197</v>
      </c>
      <c r="E78" s="4" t="s">
        <v>197</v>
      </c>
      <c r="F78" s="4" t="s">
        <v>197</v>
      </c>
      <c r="G78" s="4" t="s">
        <v>197</v>
      </c>
      <c r="H78" s="4" t="s">
        <v>197</v>
      </c>
      <c r="I78" s="4" t="s">
        <v>197</v>
      </c>
      <c r="J78" s="4" t="s">
        <v>197</v>
      </c>
      <c r="K78" s="4" t="s">
        <v>197</v>
      </c>
      <c r="L78" s="4" t="s">
        <v>197</v>
      </c>
      <c r="M78" s="4" t="s">
        <v>197</v>
      </c>
      <c r="N78" s="4" t="s">
        <v>197</v>
      </c>
      <c r="O78" s="4" t="s">
        <v>197</v>
      </c>
      <c r="P78" s="4" t="s">
        <v>197</v>
      </c>
    </row>
    <row r="79" spans="2:16" ht="27" customHeight="1" x14ac:dyDescent="0.25">
      <c r="B79" s="33" t="s">
        <v>1260</v>
      </c>
      <c r="C79" s="4" t="s">
        <v>203</v>
      </c>
      <c r="D79" s="4" t="s">
        <v>203</v>
      </c>
      <c r="E79" s="4" t="s">
        <v>203</v>
      </c>
      <c r="F79" s="4" t="s">
        <v>203</v>
      </c>
      <c r="G79" s="4" t="s">
        <v>203</v>
      </c>
      <c r="H79" s="4" t="s">
        <v>203</v>
      </c>
      <c r="I79" s="4" t="s">
        <v>203</v>
      </c>
      <c r="J79" s="4" t="s">
        <v>203</v>
      </c>
      <c r="K79" s="4" t="s">
        <v>203</v>
      </c>
      <c r="L79" s="4" t="s">
        <v>203</v>
      </c>
      <c r="M79" s="4" t="s">
        <v>203</v>
      </c>
      <c r="N79" s="4" t="s">
        <v>203</v>
      </c>
      <c r="O79" s="4" t="s">
        <v>203</v>
      </c>
      <c r="P79" s="4" t="s">
        <v>203</v>
      </c>
    </row>
    <row r="80" spans="2:16" ht="27" customHeight="1" x14ac:dyDescent="0.25">
      <c r="B80" s="33" t="s">
        <v>1555</v>
      </c>
      <c r="C80" s="4" t="s">
        <v>208</v>
      </c>
      <c r="D80" s="4" t="s">
        <v>208</v>
      </c>
      <c r="E80" s="4" t="s">
        <v>208</v>
      </c>
      <c r="F80" s="4" t="s">
        <v>208</v>
      </c>
      <c r="G80" s="4" t="s">
        <v>208</v>
      </c>
      <c r="H80" s="4" t="s">
        <v>208</v>
      </c>
      <c r="I80" s="4" t="s">
        <v>208</v>
      </c>
      <c r="J80" s="4" t="s">
        <v>208</v>
      </c>
      <c r="K80" s="4" t="s">
        <v>208</v>
      </c>
      <c r="L80" s="4" t="s">
        <v>208</v>
      </c>
      <c r="M80" s="4" t="s">
        <v>208</v>
      </c>
      <c r="N80" s="4" t="s">
        <v>208</v>
      </c>
      <c r="O80" s="4" t="s">
        <v>208</v>
      </c>
      <c r="P80" s="4" t="s">
        <v>208</v>
      </c>
    </row>
    <row r="82" spans="2:16" ht="34.5" customHeight="1" x14ac:dyDescent="0.25">
      <c r="B82" s="13" t="s">
        <v>4</v>
      </c>
      <c r="C82" s="13"/>
      <c r="D82" s="13"/>
      <c r="E82" s="13"/>
      <c r="F82" s="13"/>
      <c r="G82" s="13"/>
      <c r="H82" s="13"/>
      <c r="I82" s="13"/>
      <c r="J82" s="13"/>
      <c r="K82" s="13"/>
      <c r="L82" s="13"/>
      <c r="M82" s="13"/>
      <c r="N82" s="13"/>
      <c r="O82" s="13"/>
      <c r="P82" s="13"/>
    </row>
    <row r="84" spans="2:16" x14ac:dyDescent="0.25">
      <c r="B84" s="2" t="s">
        <v>5</v>
      </c>
      <c r="C84" s="1"/>
      <c r="D84" s="1" t="s">
        <v>6</v>
      </c>
      <c r="E84" s="1"/>
      <c r="F84" s="1"/>
      <c r="G84" s="1"/>
      <c r="H84" s="1"/>
      <c r="I84" s="1"/>
      <c r="J84" s="1"/>
      <c r="K84" s="1"/>
      <c r="L84" s="1"/>
      <c r="M84" s="1"/>
      <c r="N84" s="1"/>
      <c r="O84" s="1"/>
      <c r="P84" s="1"/>
    </row>
    <row r="85" spans="2:16" x14ac:dyDescent="0.25">
      <c r="B85" s="2" t="s">
        <v>7</v>
      </c>
      <c r="C85" s="1"/>
      <c r="D85" s="1" t="s">
        <v>8</v>
      </c>
      <c r="E85" s="1"/>
      <c r="F85" s="1"/>
      <c r="G85" s="1"/>
      <c r="H85" s="1"/>
      <c r="I85" s="1"/>
      <c r="J85" s="1"/>
      <c r="K85" s="1"/>
      <c r="L85" s="1"/>
      <c r="M85" s="1"/>
      <c r="N85" s="1"/>
      <c r="O85" s="1"/>
      <c r="P85" s="1"/>
    </row>
    <row r="86" spans="2:16" x14ac:dyDescent="0.25">
      <c r="B86" s="2" t="s">
        <v>9</v>
      </c>
      <c r="C86" s="1"/>
      <c r="D86" s="1" t="s">
        <v>10</v>
      </c>
      <c r="E86" s="1"/>
      <c r="F86" s="1"/>
      <c r="G86" s="1"/>
      <c r="H86" s="1"/>
      <c r="I86" s="1"/>
      <c r="J86" s="1"/>
      <c r="K86" s="1"/>
      <c r="L86" s="1"/>
      <c r="M86" s="1"/>
      <c r="N86" s="1"/>
      <c r="O86" s="1"/>
      <c r="P86" s="1"/>
    </row>
    <row r="87" spans="2:16" x14ac:dyDescent="0.25">
      <c r="B87" s="2" t="s">
        <v>11</v>
      </c>
      <c r="C87" s="1"/>
      <c r="D87" s="1" t="s">
        <v>12</v>
      </c>
      <c r="E87" s="1"/>
      <c r="F87" s="1"/>
      <c r="G87" s="1"/>
      <c r="H87" s="1"/>
      <c r="I87" s="1"/>
      <c r="J87" s="1"/>
      <c r="K87" s="1"/>
      <c r="L87" s="1"/>
      <c r="M87" s="1"/>
      <c r="N87" s="1"/>
      <c r="O87" s="1"/>
      <c r="P87" s="1"/>
    </row>
    <row r="88" spans="2:16" x14ac:dyDescent="0.25">
      <c r="B88" s="2" t="s">
        <v>13</v>
      </c>
      <c r="C88" s="1"/>
      <c r="D88" s="1" t="s">
        <v>14</v>
      </c>
      <c r="E88" s="1"/>
      <c r="F88" s="1"/>
      <c r="G88" s="1"/>
      <c r="H88" s="1"/>
      <c r="I88" s="1"/>
      <c r="J88" s="1"/>
      <c r="K88" s="1"/>
      <c r="L88" s="1"/>
      <c r="M88" s="1"/>
      <c r="N88" s="1"/>
      <c r="O88" s="1"/>
      <c r="P88" s="1"/>
    </row>
    <row r="89" spans="2:16" x14ac:dyDescent="0.25">
      <c r="B89" s="2" t="s">
        <v>15</v>
      </c>
      <c r="C89" s="1"/>
      <c r="D89" s="1"/>
      <c r="E89" s="1"/>
      <c r="F89" s="1"/>
      <c r="G89" s="1"/>
      <c r="H89" s="1"/>
      <c r="I89" s="1"/>
      <c r="J89" s="1"/>
      <c r="K89" s="1"/>
      <c r="L89" s="1"/>
      <c r="M89" s="1"/>
      <c r="N89" s="1"/>
      <c r="O89" s="1"/>
      <c r="P89" s="1"/>
    </row>
    <row r="90" spans="2:16" x14ac:dyDescent="0.25">
      <c r="B90" s="2" t="s">
        <v>16</v>
      </c>
      <c r="C90" s="1"/>
      <c r="D90" s="1"/>
      <c r="E90" s="1"/>
      <c r="F90" s="1"/>
      <c r="G90" s="1"/>
      <c r="H90" s="1"/>
      <c r="I90" s="1"/>
      <c r="J90" s="1"/>
      <c r="K90" s="1"/>
      <c r="L90" s="1"/>
      <c r="M90" s="1"/>
      <c r="N90" s="1"/>
      <c r="O90" s="1"/>
      <c r="P90" s="1"/>
    </row>
    <row r="91" spans="2:16" x14ac:dyDescent="0.25">
      <c r="B91" s="2" t="s">
        <v>17</v>
      </c>
      <c r="C91" s="1"/>
      <c r="D91" s="1"/>
      <c r="E91" s="1"/>
      <c r="F91" s="1"/>
      <c r="G91" s="1"/>
      <c r="H91" s="1"/>
      <c r="I91" s="1"/>
      <c r="J91" s="1"/>
      <c r="K91" s="1"/>
      <c r="L91" s="1"/>
      <c r="M91" s="1"/>
      <c r="N91" s="1"/>
      <c r="O91" s="1"/>
      <c r="P91" s="1"/>
    </row>
    <row r="92" spans="2:16" x14ac:dyDescent="0.25">
      <c r="B92" s="2" t="s">
        <v>18</v>
      </c>
      <c r="C92" s="1"/>
      <c r="D92" s="1" t="s">
        <v>19</v>
      </c>
      <c r="E92" s="1"/>
      <c r="F92" s="1"/>
      <c r="G92" s="1"/>
      <c r="H92" s="1"/>
      <c r="I92" s="1"/>
      <c r="J92" s="1"/>
      <c r="K92" s="1"/>
      <c r="L92" s="1"/>
      <c r="M92" s="1"/>
      <c r="N92" s="1"/>
      <c r="O92" s="1"/>
      <c r="P92" s="1"/>
    </row>
    <row r="93" spans="2:16" x14ac:dyDescent="0.25">
      <c r="B93" s="2" t="s">
        <v>20</v>
      </c>
      <c r="C93" s="1"/>
      <c r="D93" s="1">
        <v>35</v>
      </c>
      <c r="E93" s="1"/>
      <c r="F93" s="1"/>
      <c r="G93" s="1"/>
      <c r="H93" s="1"/>
      <c r="I93" s="1"/>
      <c r="J93" s="1"/>
      <c r="K93" s="1"/>
      <c r="L93" s="1"/>
      <c r="M93" s="1"/>
      <c r="N93" s="1"/>
      <c r="O93" s="1"/>
      <c r="P93" s="1"/>
    </row>
    <row r="94" spans="2:16" x14ac:dyDescent="0.25">
      <c r="B94" s="2" t="s">
        <v>21</v>
      </c>
      <c r="C94" s="1"/>
      <c r="D94" s="1">
        <v>2</v>
      </c>
      <c r="E94" s="1"/>
      <c r="F94" s="1"/>
      <c r="G94" s="1"/>
      <c r="H94" s="1"/>
      <c r="I94" s="1"/>
      <c r="J94" s="1"/>
      <c r="K94" s="1"/>
      <c r="L94" s="1"/>
      <c r="M94" s="1"/>
      <c r="N94" s="1"/>
      <c r="O94" s="1"/>
      <c r="P94" s="1"/>
    </row>
    <row r="95" spans="2:16" x14ac:dyDescent="0.25">
      <c r="B95" s="2" t="s">
        <v>22</v>
      </c>
      <c r="C95" s="1"/>
      <c r="D95" s="1">
        <v>38</v>
      </c>
      <c r="E95" s="1"/>
      <c r="F95" s="1"/>
      <c r="G95" s="1"/>
      <c r="H95" s="1"/>
      <c r="I95" s="1"/>
      <c r="J95" s="1"/>
      <c r="K95" s="1"/>
      <c r="L95" s="1"/>
      <c r="M95" s="1"/>
      <c r="N95" s="1"/>
      <c r="O95" s="1"/>
      <c r="P95" s="1"/>
    </row>
    <row r="96" spans="2:16" x14ac:dyDescent="0.25">
      <c r="B96" s="2" t="s">
        <v>23</v>
      </c>
      <c r="C96" s="1"/>
      <c r="D96" s="1" t="s">
        <v>24</v>
      </c>
      <c r="E96" s="1"/>
      <c r="F96" s="1"/>
      <c r="G96" s="1"/>
      <c r="H96" s="1"/>
      <c r="I96" s="1"/>
      <c r="J96" s="1"/>
      <c r="K96" s="1"/>
      <c r="L96" s="1"/>
      <c r="M96" s="1"/>
      <c r="N96" s="1"/>
      <c r="O96" s="1"/>
      <c r="P96" s="1"/>
    </row>
    <row r="97" spans="2:16" x14ac:dyDescent="0.25">
      <c r="B97" s="2" t="s">
        <v>25</v>
      </c>
      <c r="C97" s="1"/>
      <c r="D97" s="1" t="s">
        <v>26</v>
      </c>
      <c r="E97" s="1"/>
      <c r="F97" s="1"/>
      <c r="G97" s="1"/>
      <c r="H97" s="1"/>
      <c r="I97" s="1"/>
      <c r="J97" s="1"/>
      <c r="K97" s="1"/>
      <c r="L97" s="1"/>
      <c r="M97" s="1"/>
      <c r="N97" s="1"/>
      <c r="O97" s="1"/>
      <c r="P97" s="1"/>
    </row>
    <row r="98" spans="2:16" x14ac:dyDescent="0.25">
      <c r="B98" s="2" t="s">
        <v>27</v>
      </c>
      <c r="C98" s="1"/>
      <c r="D98" s="1" t="s">
        <v>1269</v>
      </c>
      <c r="E98" s="1"/>
      <c r="F98" s="1"/>
      <c r="G98" s="1"/>
      <c r="H98" s="1"/>
      <c r="I98" s="1"/>
      <c r="J98" s="1"/>
      <c r="K98" s="1"/>
      <c r="L98" s="1"/>
      <c r="M98" s="1"/>
      <c r="N98" s="1"/>
      <c r="O98" s="1"/>
      <c r="P98" s="1"/>
    </row>
    <row r="99" spans="2:16" x14ac:dyDescent="0.25">
      <c r="B99" s="2" t="s">
        <v>29</v>
      </c>
      <c r="C99" s="1"/>
      <c r="D99" s="1"/>
      <c r="E99" s="1"/>
      <c r="F99" s="1"/>
      <c r="G99" s="1"/>
      <c r="H99" s="1"/>
      <c r="I99" s="1"/>
      <c r="J99" s="1"/>
      <c r="K99" s="1"/>
      <c r="L99" s="1"/>
      <c r="M99" s="1"/>
      <c r="N99" s="1"/>
      <c r="O99" s="1"/>
      <c r="P99" s="1"/>
    </row>
    <row r="100" spans="2:16" x14ac:dyDescent="0.25">
      <c r="B100" s="2" t="s">
        <v>30</v>
      </c>
      <c r="C100" s="1"/>
      <c r="D100" s="1" t="s">
        <v>31</v>
      </c>
      <c r="E100" s="1"/>
      <c r="F100" s="1"/>
      <c r="G100" s="1"/>
      <c r="H100" s="1"/>
      <c r="I100" s="1"/>
      <c r="J100" s="1"/>
      <c r="K100" s="1"/>
      <c r="L100" s="1"/>
      <c r="M100" s="1"/>
      <c r="N100" s="1"/>
      <c r="O100" s="1"/>
      <c r="P100" s="1"/>
    </row>
    <row r="101" spans="2:16" x14ac:dyDescent="0.25">
      <c r="B101" s="2" t="s">
        <v>32</v>
      </c>
      <c r="C101" s="1"/>
      <c r="D101" s="1" t="s">
        <v>33</v>
      </c>
      <c r="E101" s="1"/>
      <c r="F101" s="1"/>
      <c r="G101" s="1"/>
      <c r="H101" s="1"/>
      <c r="I101" s="1"/>
      <c r="J101" s="1"/>
      <c r="K101" s="1"/>
      <c r="L101" s="1"/>
      <c r="M101" s="1"/>
      <c r="N101" s="1"/>
      <c r="O101" s="1"/>
      <c r="P101" s="1"/>
    </row>
    <row r="102" spans="2:16" x14ac:dyDescent="0.25">
      <c r="B102" s="2" t="s">
        <v>34</v>
      </c>
      <c r="C102" s="1"/>
      <c r="D102" s="1" t="s">
        <v>35</v>
      </c>
      <c r="E102" s="1"/>
      <c r="F102" s="1"/>
      <c r="G102" s="1"/>
      <c r="H102" s="1"/>
      <c r="I102" s="1"/>
      <c r="J102" s="1"/>
      <c r="K102" s="1"/>
      <c r="L102" s="1"/>
      <c r="M102" s="1"/>
      <c r="N102" s="1"/>
      <c r="O102" s="1"/>
      <c r="P102" s="1"/>
    </row>
    <row r="104" spans="2:16" x14ac:dyDescent="0.25">
      <c r="B104" s="2" t="s">
        <v>5</v>
      </c>
      <c r="C104" s="1"/>
      <c r="D104" s="1" t="s">
        <v>6</v>
      </c>
      <c r="E104" s="1"/>
      <c r="F104" s="1"/>
      <c r="G104" s="1"/>
      <c r="H104" s="1"/>
      <c r="I104" s="1"/>
      <c r="J104" s="1"/>
      <c r="K104" s="1"/>
      <c r="L104" s="1"/>
      <c r="M104" s="1"/>
      <c r="N104" s="1"/>
      <c r="O104" s="1"/>
      <c r="P104" s="1"/>
    </row>
    <row r="105" spans="2:16" x14ac:dyDescent="0.25">
      <c r="B105" s="2" t="s">
        <v>7</v>
      </c>
      <c r="C105" s="1"/>
      <c r="D105" s="1" t="s">
        <v>8</v>
      </c>
      <c r="E105" s="1"/>
      <c r="F105" s="1"/>
      <c r="G105" s="1"/>
      <c r="H105" s="1"/>
      <c r="I105" s="1"/>
      <c r="J105" s="1"/>
      <c r="K105" s="1"/>
      <c r="L105" s="1"/>
      <c r="M105" s="1"/>
      <c r="N105" s="1"/>
      <c r="O105" s="1"/>
      <c r="P105" s="1"/>
    </row>
    <row r="106" spans="2:16" x14ac:dyDescent="0.25">
      <c r="B106" s="2" t="s">
        <v>9</v>
      </c>
      <c r="C106" s="1"/>
      <c r="D106" s="1" t="s">
        <v>36</v>
      </c>
      <c r="E106" s="1"/>
      <c r="F106" s="1"/>
      <c r="G106" s="1"/>
      <c r="H106" s="1"/>
      <c r="I106" s="1"/>
      <c r="J106" s="1"/>
      <c r="K106" s="1"/>
      <c r="L106" s="1"/>
      <c r="M106" s="1"/>
      <c r="N106" s="1"/>
      <c r="O106" s="1"/>
      <c r="P106" s="1"/>
    </row>
    <row r="107" spans="2:16" x14ac:dyDescent="0.25">
      <c r="B107" s="2" t="s">
        <v>11</v>
      </c>
      <c r="C107" s="1"/>
      <c r="D107" s="1" t="s">
        <v>37</v>
      </c>
      <c r="E107" s="1"/>
      <c r="F107" s="1"/>
      <c r="G107" s="1"/>
      <c r="H107" s="1"/>
      <c r="I107" s="1"/>
      <c r="J107" s="1"/>
      <c r="K107" s="1"/>
      <c r="L107" s="1"/>
      <c r="M107" s="1"/>
      <c r="N107" s="1"/>
      <c r="O107" s="1"/>
      <c r="P107" s="1"/>
    </row>
    <row r="108" spans="2:16" x14ac:dyDescent="0.25">
      <c r="B108" s="2" t="s">
        <v>13</v>
      </c>
      <c r="C108" s="1"/>
      <c r="D108" s="1" t="s">
        <v>38</v>
      </c>
      <c r="E108" s="1"/>
      <c r="F108" s="1"/>
      <c r="G108" s="1"/>
      <c r="H108" s="1"/>
      <c r="I108" s="1"/>
      <c r="J108" s="1"/>
      <c r="K108" s="1"/>
      <c r="L108" s="1"/>
      <c r="M108" s="1"/>
      <c r="N108" s="1"/>
      <c r="O108" s="1"/>
      <c r="P108" s="1"/>
    </row>
    <row r="109" spans="2:16" x14ac:dyDescent="0.25">
      <c r="B109" s="2" t="s">
        <v>15</v>
      </c>
      <c r="C109" s="1"/>
      <c r="D109" s="1"/>
      <c r="E109" s="1"/>
      <c r="F109" s="1"/>
      <c r="G109" s="1"/>
      <c r="H109" s="1"/>
      <c r="I109" s="1"/>
      <c r="J109" s="1"/>
      <c r="K109" s="1"/>
      <c r="L109" s="1"/>
      <c r="M109" s="1"/>
      <c r="N109" s="1"/>
      <c r="O109" s="1"/>
      <c r="P109" s="1"/>
    </row>
    <row r="110" spans="2:16" x14ac:dyDescent="0.25">
      <c r="B110" s="2" t="s">
        <v>16</v>
      </c>
      <c r="C110" s="1"/>
      <c r="D110" s="1"/>
      <c r="E110" s="1"/>
      <c r="F110" s="1"/>
      <c r="G110" s="1"/>
      <c r="H110" s="1"/>
      <c r="I110" s="1"/>
      <c r="J110" s="1"/>
      <c r="K110" s="1"/>
      <c r="L110" s="1"/>
      <c r="M110" s="1"/>
      <c r="N110" s="1"/>
      <c r="O110" s="1"/>
      <c r="P110" s="1"/>
    </row>
    <row r="111" spans="2:16" x14ac:dyDescent="0.25">
      <c r="B111" s="2" t="s">
        <v>17</v>
      </c>
      <c r="C111" s="1"/>
      <c r="D111" s="1"/>
      <c r="E111" s="1"/>
      <c r="F111" s="1"/>
      <c r="G111" s="1"/>
      <c r="H111" s="1"/>
      <c r="I111" s="1"/>
      <c r="J111" s="1"/>
      <c r="K111" s="1"/>
      <c r="L111" s="1"/>
      <c r="M111" s="1"/>
      <c r="N111" s="1"/>
      <c r="O111" s="1"/>
      <c r="P111" s="1"/>
    </row>
    <row r="112" spans="2:16" x14ac:dyDescent="0.25">
      <c r="B112" s="2" t="s">
        <v>18</v>
      </c>
      <c r="C112" s="1"/>
      <c r="D112" s="1" t="s">
        <v>39</v>
      </c>
      <c r="E112" s="1"/>
      <c r="F112" s="1"/>
      <c r="G112" s="1"/>
      <c r="H112" s="1"/>
      <c r="I112" s="1"/>
      <c r="J112" s="1"/>
      <c r="K112" s="1"/>
      <c r="L112" s="1"/>
      <c r="M112" s="1"/>
      <c r="N112" s="1"/>
      <c r="O112" s="1"/>
      <c r="P112" s="1"/>
    </row>
    <row r="113" spans="2:16" x14ac:dyDescent="0.25">
      <c r="B113" s="2" t="s">
        <v>20</v>
      </c>
      <c r="C113" s="1"/>
      <c r="D113" s="1">
        <v>350</v>
      </c>
      <c r="E113" s="1"/>
      <c r="F113" s="1"/>
      <c r="G113" s="1"/>
      <c r="H113" s="1"/>
      <c r="I113" s="1"/>
      <c r="J113" s="1"/>
      <c r="K113" s="1"/>
      <c r="L113" s="1"/>
      <c r="M113" s="1"/>
      <c r="N113" s="1"/>
      <c r="O113" s="1"/>
      <c r="P113" s="1"/>
    </row>
    <row r="114" spans="2:16" x14ac:dyDescent="0.25">
      <c r="B114" s="2" t="s">
        <v>21</v>
      </c>
      <c r="C114" s="1"/>
      <c r="D114" s="1">
        <v>15</v>
      </c>
      <c r="E114" s="1"/>
      <c r="F114" s="1"/>
      <c r="G114" s="1"/>
      <c r="H114" s="1"/>
      <c r="I114" s="1"/>
      <c r="J114" s="1"/>
      <c r="K114" s="1"/>
      <c r="L114" s="1"/>
      <c r="M114" s="1"/>
      <c r="N114" s="1"/>
      <c r="O114" s="1"/>
      <c r="P114" s="1"/>
    </row>
    <row r="115" spans="2:16" x14ac:dyDescent="0.25">
      <c r="B115" s="2" t="s">
        <v>22</v>
      </c>
      <c r="C115" s="1"/>
      <c r="D115" s="1">
        <v>334</v>
      </c>
      <c r="E115" s="1"/>
      <c r="F115" s="1"/>
      <c r="G115" s="1"/>
      <c r="H115" s="1"/>
      <c r="I115" s="1"/>
      <c r="J115" s="1"/>
      <c r="K115" s="1"/>
      <c r="L115" s="1"/>
      <c r="M115" s="1"/>
      <c r="N115" s="1"/>
      <c r="O115" s="1"/>
      <c r="P115" s="1"/>
    </row>
    <row r="116" spans="2:16" x14ac:dyDescent="0.25">
      <c r="B116" s="2" t="s">
        <v>23</v>
      </c>
      <c r="C116" s="1"/>
      <c r="D116" s="1" t="s">
        <v>24</v>
      </c>
      <c r="E116" s="1"/>
      <c r="F116" s="1"/>
      <c r="G116" s="1"/>
      <c r="H116" s="1"/>
      <c r="I116" s="1"/>
      <c r="J116" s="1"/>
      <c r="K116" s="1"/>
      <c r="L116" s="1"/>
      <c r="M116" s="1"/>
      <c r="N116" s="1"/>
      <c r="O116" s="1"/>
      <c r="P116" s="1"/>
    </row>
    <row r="117" spans="2:16" x14ac:dyDescent="0.25">
      <c r="B117" s="2" t="s">
        <v>25</v>
      </c>
      <c r="C117" s="1"/>
      <c r="D117" s="1" t="s">
        <v>40</v>
      </c>
      <c r="E117" s="1"/>
      <c r="F117" s="1"/>
      <c r="G117" s="1"/>
      <c r="H117" s="1"/>
      <c r="I117" s="1"/>
      <c r="J117" s="1"/>
      <c r="K117" s="1"/>
      <c r="L117" s="1"/>
      <c r="M117" s="1"/>
      <c r="N117" s="1"/>
      <c r="O117" s="1"/>
      <c r="P117" s="1"/>
    </row>
    <row r="118" spans="2:16" x14ac:dyDescent="0.25">
      <c r="B118" s="2" t="s">
        <v>27</v>
      </c>
      <c r="C118" s="1"/>
      <c r="D118" s="1" t="s">
        <v>1269</v>
      </c>
      <c r="E118" s="1"/>
      <c r="F118" s="1"/>
      <c r="G118" s="1"/>
      <c r="H118" s="1"/>
      <c r="I118" s="1"/>
      <c r="J118" s="1"/>
      <c r="K118" s="1"/>
      <c r="L118" s="1"/>
      <c r="M118" s="1"/>
      <c r="N118" s="1"/>
      <c r="O118" s="1"/>
      <c r="P118" s="1"/>
    </row>
    <row r="119" spans="2:16" x14ac:dyDescent="0.25">
      <c r="B119" s="2" t="s">
        <v>29</v>
      </c>
      <c r="C119" s="1"/>
      <c r="D119" s="1"/>
      <c r="E119" s="1"/>
      <c r="F119" s="1"/>
      <c r="G119" s="1"/>
      <c r="H119" s="1"/>
      <c r="I119" s="1"/>
      <c r="J119" s="1"/>
      <c r="K119" s="1"/>
      <c r="L119" s="1"/>
      <c r="M119" s="1"/>
      <c r="N119" s="1"/>
      <c r="O119" s="1"/>
      <c r="P119" s="1"/>
    </row>
    <row r="120" spans="2:16" x14ac:dyDescent="0.25">
      <c r="B120" s="2" t="s">
        <v>30</v>
      </c>
      <c r="C120" s="1"/>
      <c r="D120" s="1" t="s">
        <v>41</v>
      </c>
      <c r="E120" s="1"/>
      <c r="F120" s="1"/>
      <c r="G120" s="1"/>
      <c r="H120" s="1"/>
      <c r="I120" s="1"/>
      <c r="J120" s="1"/>
      <c r="K120" s="1"/>
      <c r="L120" s="1"/>
      <c r="M120" s="1"/>
      <c r="N120" s="1"/>
      <c r="O120" s="1"/>
      <c r="P120" s="1"/>
    </row>
    <row r="121" spans="2:16" x14ac:dyDescent="0.25">
      <c r="B121" s="2" t="s">
        <v>32</v>
      </c>
      <c r="C121" s="1"/>
      <c r="D121" s="1" t="s">
        <v>42</v>
      </c>
      <c r="E121" s="1"/>
      <c r="F121" s="1"/>
      <c r="G121" s="1"/>
      <c r="H121" s="1"/>
      <c r="I121" s="1"/>
      <c r="J121" s="1"/>
      <c r="K121" s="1"/>
      <c r="L121" s="1"/>
      <c r="M121" s="1"/>
      <c r="N121" s="1"/>
      <c r="O121" s="1"/>
      <c r="P121" s="1"/>
    </row>
    <row r="122" spans="2:16" x14ac:dyDescent="0.25">
      <c r="B122" s="2" t="s">
        <v>34</v>
      </c>
      <c r="C122" s="1"/>
      <c r="D122" s="1" t="s">
        <v>35</v>
      </c>
      <c r="E122" s="1"/>
      <c r="F122" s="1"/>
      <c r="G122" s="1"/>
      <c r="H122" s="1"/>
      <c r="I122" s="1"/>
      <c r="J122" s="1"/>
      <c r="K122" s="1"/>
      <c r="L122" s="1"/>
      <c r="M122" s="1"/>
      <c r="N122" s="1"/>
      <c r="O122" s="1"/>
      <c r="P122" s="1"/>
    </row>
    <row r="124" spans="2:16" x14ac:dyDescent="0.25">
      <c r="B124" s="2" t="s">
        <v>5</v>
      </c>
      <c r="C124" s="1"/>
      <c r="D124" s="1" t="s">
        <v>148</v>
      </c>
      <c r="E124" s="1"/>
      <c r="F124" s="1"/>
      <c r="G124" s="1"/>
      <c r="H124" s="1"/>
      <c r="I124" s="1"/>
      <c r="J124" s="1"/>
      <c r="K124" s="1"/>
      <c r="L124" s="1"/>
      <c r="M124" s="1"/>
      <c r="N124" s="1"/>
      <c r="O124" s="1"/>
      <c r="P124" s="1"/>
    </row>
    <row r="125" spans="2:16" x14ac:dyDescent="0.25">
      <c r="B125" s="2" t="s">
        <v>7</v>
      </c>
      <c r="C125" s="1"/>
      <c r="D125" s="1" t="s">
        <v>149</v>
      </c>
      <c r="E125" s="1"/>
      <c r="F125" s="1"/>
      <c r="G125" s="1"/>
      <c r="H125" s="1"/>
      <c r="I125" s="1"/>
      <c r="J125" s="1"/>
      <c r="K125" s="1"/>
      <c r="L125" s="1"/>
      <c r="M125" s="1"/>
      <c r="N125" s="1"/>
      <c r="O125" s="1"/>
      <c r="P125" s="1"/>
    </row>
    <row r="126" spans="2:16" x14ac:dyDescent="0.25">
      <c r="B126" s="2" t="s">
        <v>9</v>
      </c>
      <c r="C126" s="1"/>
      <c r="D126" s="1" t="s">
        <v>150</v>
      </c>
      <c r="E126" s="1"/>
      <c r="F126" s="1"/>
      <c r="G126" s="1"/>
      <c r="H126" s="1"/>
      <c r="I126" s="1"/>
      <c r="J126" s="1"/>
      <c r="K126" s="1"/>
      <c r="L126" s="1"/>
      <c r="M126" s="1"/>
      <c r="N126" s="1"/>
      <c r="O126" s="1"/>
      <c r="P126" s="1"/>
    </row>
    <row r="127" spans="2:16" x14ac:dyDescent="0.25">
      <c r="B127" s="2" t="s">
        <v>11</v>
      </c>
      <c r="C127" s="1"/>
      <c r="D127" s="1" t="s">
        <v>151</v>
      </c>
      <c r="E127" s="1"/>
      <c r="F127" s="1"/>
      <c r="G127" s="1"/>
      <c r="H127" s="1"/>
      <c r="I127" s="1"/>
      <c r="J127" s="1"/>
      <c r="K127" s="1"/>
      <c r="L127" s="1"/>
      <c r="M127" s="1"/>
      <c r="N127" s="1"/>
      <c r="O127" s="1"/>
      <c r="P127" s="1"/>
    </row>
    <row r="128" spans="2:16" x14ac:dyDescent="0.25">
      <c r="B128" s="2" t="s">
        <v>13</v>
      </c>
      <c r="C128" s="1"/>
      <c r="D128" s="1" t="s">
        <v>14</v>
      </c>
      <c r="E128" s="1"/>
      <c r="F128" s="1"/>
      <c r="G128" s="1"/>
      <c r="H128" s="1"/>
      <c r="I128" s="1"/>
      <c r="J128" s="1"/>
      <c r="K128" s="1"/>
      <c r="L128" s="1"/>
      <c r="M128" s="1"/>
      <c r="N128" s="1"/>
      <c r="O128" s="1"/>
      <c r="P128" s="1"/>
    </row>
    <row r="129" spans="2:16" x14ac:dyDescent="0.25">
      <c r="B129" s="2" t="s">
        <v>15</v>
      </c>
      <c r="C129" s="1"/>
      <c r="D129" s="1"/>
      <c r="E129" s="1"/>
      <c r="F129" s="1"/>
      <c r="G129" s="1"/>
      <c r="H129" s="1"/>
      <c r="I129" s="1"/>
      <c r="J129" s="1"/>
      <c r="K129" s="1"/>
      <c r="L129" s="1"/>
      <c r="M129" s="1"/>
      <c r="N129" s="1"/>
      <c r="O129" s="1"/>
      <c r="P129" s="1"/>
    </row>
    <row r="130" spans="2:16" x14ac:dyDescent="0.25">
      <c r="B130" s="2" t="s">
        <v>16</v>
      </c>
      <c r="C130" s="1"/>
      <c r="D130" s="1"/>
      <c r="E130" s="1"/>
      <c r="F130" s="1"/>
      <c r="G130" s="1"/>
      <c r="H130" s="1"/>
      <c r="I130" s="1"/>
      <c r="J130" s="1"/>
      <c r="K130" s="1"/>
      <c r="L130" s="1"/>
      <c r="M130" s="1"/>
      <c r="N130" s="1"/>
      <c r="O130" s="1"/>
      <c r="P130" s="1"/>
    </row>
    <row r="131" spans="2:16" x14ac:dyDescent="0.25">
      <c r="B131" s="2" t="s">
        <v>17</v>
      </c>
      <c r="C131" s="1"/>
      <c r="D131" s="1"/>
      <c r="E131" s="1"/>
      <c r="F131" s="1"/>
      <c r="G131" s="1"/>
      <c r="H131" s="1"/>
      <c r="I131" s="1"/>
      <c r="J131" s="1"/>
      <c r="K131" s="1"/>
      <c r="L131" s="1"/>
      <c r="M131" s="1"/>
      <c r="N131" s="1"/>
      <c r="O131" s="1"/>
      <c r="P131" s="1"/>
    </row>
    <row r="132" spans="2:16" x14ac:dyDescent="0.25">
      <c r="B132" s="2" t="s">
        <v>18</v>
      </c>
      <c r="C132" s="1"/>
      <c r="D132" s="1" t="s">
        <v>19</v>
      </c>
      <c r="E132" s="1"/>
      <c r="F132" s="1"/>
      <c r="G132" s="1"/>
      <c r="H132" s="1"/>
      <c r="I132" s="1"/>
      <c r="J132" s="1"/>
      <c r="K132" s="1"/>
      <c r="L132" s="1"/>
      <c r="M132" s="1"/>
      <c r="N132" s="1"/>
      <c r="O132" s="1"/>
      <c r="P132" s="1"/>
    </row>
    <row r="133" spans="2:16" x14ac:dyDescent="0.25">
      <c r="B133" s="2" t="s">
        <v>20</v>
      </c>
      <c r="C133" s="1"/>
      <c r="D133" s="1">
        <v>35</v>
      </c>
      <c r="E133" s="1"/>
      <c r="F133" s="1"/>
      <c r="G133" s="1"/>
      <c r="H133" s="1"/>
      <c r="I133" s="1"/>
      <c r="J133" s="1"/>
      <c r="K133" s="1"/>
      <c r="L133" s="1"/>
      <c r="M133" s="1"/>
      <c r="N133" s="1"/>
      <c r="O133" s="1"/>
      <c r="P133" s="1"/>
    </row>
    <row r="134" spans="2:16" x14ac:dyDescent="0.25">
      <c r="B134" s="2" t="s">
        <v>21</v>
      </c>
      <c r="C134" s="1"/>
      <c r="D134" s="1">
        <v>2</v>
      </c>
      <c r="E134" s="1"/>
      <c r="F134" s="1"/>
      <c r="G134" s="1"/>
      <c r="H134" s="1"/>
      <c r="I134" s="1"/>
      <c r="J134" s="1"/>
      <c r="K134" s="1"/>
      <c r="L134" s="1"/>
      <c r="M134" s="1"/>
      <c r="N134" s="1"/>
      <c r="O134" s="1"/>
      <c r="P134" s="1"/>
    </row>
    <row r="135" spans="2:16" x14ac:dyDescent="0.25">
      <c r="B135" s="2" t="s">
        <v>22</v>
      </c>
      <c r="C135" s="1"/>
      <c r="D135" s="1">
        <v>38</v>
      </c>
      <c r="E135" s="1"/>
      <c r="F135" s="1"/>
      <c r="G135" s="1"/>
      <c r="H135" s="1"/>
      <c r="I135" s="1"/>
      <c r="J135" s="1"/>
      <c r="K135" s="1"/>
      <c r="L135" s="1"/>
      <c r="M135" s="1"/>
      <c r="N135" s="1"/>
      <c r="O135" s="1"/>
      <c r="P135" s="1"/>
    </row>
    <row r="136" spans="2:16" x14ac:dyDescent="0.25">
      <c r="B136" s="2" t="s">
        <v>23</v>
      </c>
      <c r="C136" s="1"/>
      <c r="D136" s="1" t="s">
        <v>24</v>
      </c>
      <c r="E136" s="1"/>
      <c r="F136" s="1"/>
      <c r="G136" s="1"/>
      <c r="H136" s="1"/>
      <c r="I136" s="1"/>
      <c r="J136" s="1"/>
      <c r="K136" s="1"/>
      <c r="L136" s="1"/>
      <c r="M136" s="1"/>
      <c r="N136" s="1"/>
      <c r="O136" s="1"/>
      <c r="P136" s="1"/>
    </row>
    <row r="137" spans="2:16" x14ac:dyDescent="0.25">
      <c r="B137" s="2" t="s">
        <v>25</v>
      </c>
      <c r="C137" s="1"/>
      <c r="D137" s="1" t="s">
        <v>26</v>
      </c>
      <c r="E137" s="1"/>
      <c r="F137" s="1"/>
      <c r="G137" s="1"/>
      <c r="H137" s="1"/>
      <c r="I137" s="1"/>
      <c r="J137" s="1"/>
      <c r="K137" s="1"/>
      <c r="L137" s="1"/>
      <c r="M137" s="1"/>
      <c r="N137" s="1"/>
      <c r="O137" s="1"/>
      <c r="P137" s="1"/>
    </row>
    <row r="138" spans="2:16" x14ac:dyDescent="0.25">
      <c r="B138" s="2" t="s">
        <v>27</v>
      </c>
      <c r="C138" s="1"/>
      <c r="D138" s="1" t="s">
        <v>1269</v>
      </c>
      <c r="E138" s="1"/>
      <c r="F138" s="1"/>
      <c r="G138" s="1"/>
      <c r="H138" s="1"/>
      <c r="I138" s="1"/>
      <c r="J138" s="1"/>
      <c r="K138" s="1"/>
      <c r="L138" s="1"/>
      <c r="M138" s="1"/>
      <c r="N138" s="1"/>
      <c r="O138" s="1"/>
      <c r="P138" s="1"/>
    </row>
    <row r="139" spans="2:16" x14ac:dyDescent="0.25">
      <c r="B139" s="2" t="s">
        <v>29</v>
      </c>
      <c r="C139" s="1"/>
      <c r="D139" s="1"/>
      <c r="E139" s="1"/>
      <c r="F139" s="1"/>
      <c r="G139" s="1"/>
      <c r="H139" s="1"/>
      <c r="I139" s="1"/>
      <c r="J139" s="1"/>
      <c r="K139" s="1"/>
      <c r="L139" s="1"/>
      <c r="M139" s="1"/>
      <c r="N139" s="1"/>
      <c r="O139" s="1"/>
      <c r="P139" s="1"/>
    </row>
    <row r="140" spans="2:16" x14ac:dyDescent="0.25">
      <c r="B140" s="2" t="s">
        <v>30</v>
      </c>
      <c r="C140" s="1"/>
      <c r="D140" s="1" t="s">
        <v>152</v>
      </c>
      <c r="E140" s="1"/>
      <c r="F140" s="1"/>
      <c r="G140" s="1"/>
      <c r="H140" s="1"/>
      <c r="I140" s="1"/>
      <c r="J140" s="1"/>
      <c r="K140" s="1"/>
      <c r="L140" s="1"/>
      <c r="M140" s="1"/>
      <c r="N140" s="1"/>
      <c r="O140" s="1"/>
      <c r="P140" s="1"/>
    </row>
    <row r="141" spans="2:16" x14ac:dyDescent="0.25">
      <c r="B141" s="2" t="s">
        <v>32</v>
      </c>
      <c r="C141" s="1"/>
      <c r="D141" s="1" t="s">
        <v>33</v>
      </c>
      <c r="E141" s="1"/>
      <c r="F141" s="1"/>
      <c r="G141" s="1"/>
      <c r="H141" s="1"/>
      <c r="I141" s="1"/>
      <c r="J141" s="1"/>
      <c r="K141" s="1"/>
      <c r="L141" s="1"/>
      <c r="M141" s="1"/>
      <c r="N141" s="1"/>
      <c r="O141" s="1"/>
      <c r="P141" s="1"/>
    </row>
    <row r="142" spans="2:16" x14ac:dyDescent="0.25">
      <c r="B142" s="2" t="s">
        <v>34</v>
      </c>
      <c r="C142" s="1"/>
      <c r="D142" s="1" t="s">
        <v>35</v>
      </c>
      <c r="E142" s="1"/>
      <c r="F142" s="1"/>
      <c r="G142" s="1"/>
      <c r="H142" s="1"/>
      <c r="I142" s="1"/>
      <c r="J142" s="1"/>
      <c r="K142" s="1"/>
      <c r="L142" s="1"/>
      <c r="M142" s="1"/>
      <c r="N142" s="1"/>
      <c r="O142" s="1"/>
      <c r="P142" s="1"/>
    </row>
    <row r="144" spans="2:16" x14ac:dyDescent="0.25">
      <c r="B144" s="2" t="s">
        <v>5</v>
      </c>
      <c r="C144" s="1"/>
      <c r="D144" s="1" t="s">
        <v>153</v>
      </c>
      <c r="E144" s="1"/>
      <c r="F144" s="1"/>
      <c r="G144" s="1"/>
      <c r="H144" s="1"/>
      <c r="I144" s="1"/>
      <c r="J144" s="1"/>
      <c r="K144" s="1"/>
      <c r="L144" s="1"/>
      <c r="M144" s="1"/>
      <c r="N144" s="1"/>
      <c r="O144" s="1"/>
      <c r="P144" s="1"/>
    </row>
    <row r="145" spans="2:16" x14ac:dyDescent="0.25">
      <c r="B145" s="2" t="s">
        <v>7</v>
      </c>
      <c r="C145" s="1"/>
      <c r="D145" s="1" t="s">
        <v>149</v>
      </c>
      <c r="E145" s="1"/>
      <c r="F145" s="1"/>
      <c r="G145" s="1"/>
      <c r="H145" s="1"/>
      <c r="I145" s="1"/>
      <c r="J145" s="1"/>
      <c r="K145" s="1"/>
      <c r="L145" s="1"/>
      <c r="M145" s="1"/>
      <c r="N145" s="1"/>
      <c r="O145" s="1"/>
      <c r="P145" s="1"/>
    </row>
    <row r="146" spans="2:16" x14ac:dyDescent="0.25">
      <c r="B146" s="2" t="s">
        <v>9</v>
      </c>
      <c r="C146" s="1"/>
      <c r="D146" s="1" t="s">
        <v>154</v>
      </c>
      <c r="E146" s="1"/>
      <c r="F146" s="1"/>
      <c r="G146" s="1"/>
      <c r="H146" s="1"/>
      <c r="I146" s="1"/>
      <c r="J146" s="1"/>
      <c r="K146" s="1"/>
      <c r="L146" s="1"/>
      <c r="M146" s="1"/>
      <c r="N146" s="1"/>
      <c r="O146" s="1"/>
      <c r="P146" s="1"/>
    </row>
    <row r="147" spans="2:16" x14ac:dyDescent="0.25">
      <c r="B147" s="2" t="s">
        <v>11</v>
      </c>
      <c r="C147" s="1"/>
      <c r="D147" s="1" t="s">
        <v>155</v>
      </c>
      <c r="E147" s="1"/>
      <c r="F147" s="1"/>
      <c r="G147" s="1"/>
      <c r="H147" s="1"/>
      <c r="I147" s="1"/>
      <c r="J147" s="1"/>
      <c r="K147" s="1"/>
      <c r="L147" s="1"/>
      <c r="M147" s="1"/>
      <c r="N147" s="1"/>
      <c r="O147" s="1"/>
      <c r="P147" s="1"/>
    </row>
    <row r="148" spans="2:16" x14ac:dyDescent="0.25">
      <c r="B148" s="2" t="s">
        <v>13</v>
      </c>
      <c r="C148" s="1"/>
      <c r="D148" s="1" t="s">
        <v>156</v>
      </c>
      <c r="E148" s="1"/>
      <c r="F148" s="1"/>
      <c r="G148" s="1"/>
      <c r="H148" s="1"/>
      <c r="I148" s="1"/>
      <c r="J148" s="1"/>
      <c r="K148" s="1"/>
      <c r="L148" s="1"/>
      <c r="M148" s="1"/>
      <c r="N148" s="1"/>
      <c r="O148" s="1"/>
      <c r="P148" s="1"/>
    </row>
    <row r="149" spans="2:16" x14ac:dyDescent="0.25">
      <c r="B149" s="2" t="s">
        <v>15</v>
      </c>
      <c r="C149" s="1"/>
      <c r="D149" s="1"/>
      <c r="E149" s="1"/>
      <c r="F149" s="1"/>
      <c r="G149" s="1"/>
      <c r="H149" s="1"/>
      <c r="I149" s="1"/>
      <c r="J149" s="1"/>
      <c r="K149" s="1"/>
      <c r="L149" s="1"/>
      <c r="M149" s="1"/>
      <c r="N149" s="1"/>
      <c r="O149" s="1"/>
      <c r="P149" s="1"/>
    </row>
    <row r="150" spans="2:16" x14ac:dyDescent="0.25">
      <c r="B150" s="2" t="s">
        <v>16</v>
      </c>
      <c r="C150" s="1"/>
      <c r="D150" s="1"/>
      <c r="E150" s="1"/>
      <c r="F150" s="1"/>
      <c r="G150" s="1"/>
      <c r="H150" s="1"/>
      <c r="I150" s="1"/>
      <c r="J150" s="1"/>
      <c r="K150" s="1"/>
      <c r="L150" s="1"/>
      <c r="M150" s="1"/>
      <c r="N150" s="1"/>
      <c r="O150" s="1"/>
      <c r="P150" s="1"/>
    </row>
    <row r="151" spans="2:16" x14ac:dyDescent="0.25">
      <c r="B151" s="2" t="s">
        <v>17</v>
      </c>
      <c r="C151" s="1"/>
      <c r="D151" s="1"/>
      <c r="E151" s="1"/>
      <c r="F151" s="1"/>
      <c r="G151" s="1"/>
      <c r="H151" s="1"/>
      <c r="I151" s="1"/>
      <c r="J151" s="1"/>
      <c r="K151" s="1"/>
      <c r="L151" s="1"/>
      <c r="M151" s="1"/>
      <c r="N151" s="1"/>
      <c r="O151" s="1"/>
      <c r="P151" s="1"/>
    </row>
    <row r="152" spans="2:16" x14ac:dyDescent="0.25">
      <c r="B152" s="2" t="s">
        <v>18</v>
      </c>
      <c r="C152" s="1"/>
      <c r="D152" s="1" t="s">
        <v>157</v>
      </c>
      <c r="E152" s="1"/>
      <c r="F152" s="1"/>
      <c r="G152" s="1"/>
      <c r="H152" s="1"/>
      <c r="I152" s="1"/>
      <c r="J152" s="1"/>
      <c r="K152" s="1"/>
      <c r="L152" s="1"/>
      <c r="M152" s="1"/>
      <c r="N152" s="1"/>
      <c r="O152" s="1"/>
      <c r="P152" s="1"/>
    </row>
    <row r="153" spans="2:16" x14ac:dyDescent="0.25">
      <c r="B153" s="2" t="s">
        <v>20</v>
      </c>
      <c r="C153" s="1"/>
      <c r="D153" s="1">
        <v>196</v>
      </c>
      <c r="E153" s="1"/>
      <c r="F153" s="1"/>
      <c r="G153" s="1"/>
      <c r="H153" s="1"/>
      <c r="I153" s="1"/>
      <c r="J153" s="1"/>
      <c r="K153" s="1"/>
      <c r="L153" s="1"/>
      <c r="M153" s="1"/>
      <c r="N153" s="1"/>
      <c r="O153" s="1"/>
      <c r="P153" s="1"/>
    </row>
    <row r="154" spans="2:16" x14ac:dyDescent="0.25">
      <c r="B154" s="2" t="s">
        <v>21</v>
      </c>
      <c r="C154" s="1"/>
      <c r="D154" s="1">
        <v>15</v>
      </c>
      <c r="E154" s="1"/>
      <c r="F154" s="1"/>
      <c r="G154" s="1"/>
      <c r="H154" s="1"/>
      <c r="I154" s="1"/>
      <c r="J154" s="1"/>
      <c r="K154" s="1"/>
      <c r="L154" s="1"/>
      <c r="M154" s="1"/>
      <c r="N154" s="1"/>
      <c r="O154" s="1"/>
      <c r="P154" s="1"/>
    </row>
    <row r="155" spans="2:16" x14ac:dyDescent="0.25">
      <c r="B155" s="2" t="s">
        <v>22</v>
      </c>
      <c r="C155" s="1"/>
      <c r="D155" s="1">
        <v>180</v>
      </c>
      <c r="E155" s="1"/>
      <c r="F155" s="1"/>
      <c r="G155" s="1"/>
      <c r="H155" s="1"/>
      <c r="I155" s="1"/>
      <c r="J155" s="1"/>
      <c r="K155" s="1"/>
      <c r="L155" s="1"/>
      <c r="M155" s="1"/>
      <c r="N155" s="1"/>
      <c r="O155" s="1"/>
      <c r="P155" s="1"/>
    </row>
    <row r="156" spans="2:16" x14ac:dyDescent="0.25">
      <c r="B156" s="2" t="s">
        <v>23</v>
      </c>
      <c r="C156" s="1"/>
      <c r="D156" s="1" t="s">
        <v>24</v>
      </c>
      <c r="E156" s="1"/>
      <c r="F156" s="1"/>
      <c r="G156" s="1"/>
      <c r="H156" s="1"/>
      <c r="I156" s="1"/>
      <c r="J156" s="1"/>
      <c r="K156" s="1"/>
      <c r="L156" s="1"/>
      <c r="M156" s="1"/>
      <c r="N156" s="1"/>
      <c r="O156" s="1"/>
      <c r="P156" s="1"/>
    </row>
    <row r="157" spans="2:16" x14ac:dyDescent="0.25">
      <c r="B157" s="2" t="s">
        <v>25</v>
      </c>
      <c r="C157" s="1"/>
      <c r="D157" s="1" t="s">
        <v>26</v>
      </c>
      <c r="E157" s="1"/>
      <c r="F157" s="1"/>
      <c r="G157" s="1"/>
      <c r="H157" s="1"/>
      <c r="I157" s="1"/>
      <c r="J157" s="1"/>
      <c r="K157" s="1"/>
      <c r="L157" s="1"/>
      <c r="M157" s="1"/>
      <c r="N157" s="1"/>
      <c r="O157" s="1"/>
      <c r="P157" s="1"/>
    </row>
    <row r="158" spans="2:16" x14ac:dyDescent="0.25">
      <c r="B158" s="2" t="s">
        <v>27</v>
      </c>
      <c r="C158" s="1"/>
      <c r="D158" s="1" t="s">
        <v>1269</v>
      </c>
      <c r="E158" s="1"/>
      <c r="F158" s="1"/>
      <c r="G158" s="1"/>
      <c r="H158" s="1"/>
      <c r="I158" s="1"/>
      <c r="J158" s="1"/>
      <c r="K158" s="1"/>
      <c r="L158" s="1"/>
      <c r="M158" s="1"/>
      <c r="N158" s="1"/>
      <c r="O158" s="1"/>
      <c r="P158" s="1"/>
    </row>
    <row r="159" spans="2:16" x14ac:dyDescent="0.25">
      <c r="B159" s="2" t="s">
        <v>29</v>
      </c>
      <c r="C159" s="1"/>
      <c r="D159" s="1"/>
      <c r="E159" s="1"/>
      <c r="F159" s="1"/>
      <c r="G159" s="1"/>
      <c r="H159" s="1"/>
      <c r="I159" s="1"/>
      <c r="J159" s="1"/>
      <c r="K159" s="1"/>
      <c r="L159" s="1"/>
      <c r="M159" s="1"/>
      <c r="N159" s="1"/>
      <c r="O159" s="1"/>
      <c r="P159" s="1"/>
    </row>
    <row r="160" spans="2:16" x14ac:dyDescent="0.25">
      <c r="B160" s="2" t="s">
        <v>30</v>
      </c>
      <c r="C160" s="1"/>
      <c r="D160" s="1" t="s">
        <v>158</v>
      </c>
      <c r="E160" s="1"/>
      <c r="F160" s="1"/>
      <c r="G160" s="1"/>
      <c r="H160" s="1"/>
      <c r="I160" s="1"/>
      <c r="J160" s="1"/>
      <c r="K160" s="1"/>
      <c r="L160" s="1"/>
      <c r="M160" s="1"/>
      <c r="N160" s="1"/>
      <c r="O160" s="1"/>
      <c r="P160" s="1"/>
    </row>
    <row r="161" spans="2:16" x14ac:dyDescent="0.25">
      <c r="B161" s="2" t="s">
        <v>32</v>
      </c>
      <c r="C161" s="1"/>
      <c r="D161" s="1" t="s">
        <v>42</v>
      </c>
      <c r="E161" s="1"/>
      <c r="F161" s="1"/>
      <c r="G161" s="1"/>
      <c r="H161" s="1"/>
      <c r="I161" s="1"/>
      <c r="J161" s="1"/>
      <c r="K161" s="1"/>
      <c r="L161" s="1"/>
      <c r="M161" s="1"/>
      <c r="N161" s="1"/>
      <c r="O161" s="1"/>
      <c r="P161" s="1"/>
    </row>
    <row r="162" spans="2:16" x14ac:dyDescent="0.25">
      <c r="B162" s="2" t="s">
        <v>34</v>
      </c>
      <c r="C162" s="1"/>
      <c r="D162" s="1" t="s">
        <v>35</v>
      </c>
      <c r="E162" s="1"/>
      <c r="F162" s="1"/>
      <c r="G162" s="1"/>
      <c r="H162" s="1"/>
      <c r="I162" s="1"/>
      <c r="J162" s="1"/>
      <c r="K162" s="1"/>
      <c r="L162" s="1"/>
      <c r="M162" s="1"/>
      <c r="N162" s="1"/>
      <c r="O162" s="1"/>
      <c r="P162" s="1"/>
    </row>
    <row r="164" spans="2:16" x14ac:dyDescent="0.25">
      <c r="B164" s="2" t="s">
        <v>5</v>
      </c>
      <c r="C164" s="1"/>
      <c r="D164" s="1" t="s">
        <v>153</v>
      </c>
      <c r="E164" s="1"/>
      <c r="F164" s="1"/>
      <c r="G164" s="1"/>
      <c r="H164" s="1"/>
      <c r="I164" s="1"/>
      <c r="J164" s="1"/>
      <c r="K164" s="1"/>
      <c r="L164" s="1"/>
      <c r="M164" s="1"/>
      <c r="N164" s="1"/>
      <c r="O164" s="1"/>
      <c r="P164" s="1"/>
    </row>
    <row r="165" spans="2:16" x14ac:dyDescent="0.25">
      <c r="B165" s="2" t="s">
        <v>7</v>
      </c>
      <c r="C165" s="1"/>
      <c r="D165" s="1" t="s">
        <v>149</v>
      </c>
      <c r="E165" s="1"/>
      <c r="F165" s="1"/>
      <c r="G165" s="1"/>
      <c r="H165" s="1"/>
      <c r="I165" s="1"/>
      <c r="J165" s="1"/>
      <c r="K165" s="1"/>
      <c r="L165" s="1"/>
      <c r="M165" s="1"/>
      <c r="N165" s="1"/>
      <c r="O165" s="1"/>
      <c r="P165" s="1"/>
    </row>
    <row r="166" spans="2:16" x14ac:dyDescent="0.25">
      <c r="B166" s="2" t="s">
        <v>9</v>
      </c>
      <c r="C166" s="1"/>
      <c r="D166" s="1" t="s">
        <v>159</v>
      </c>
      <c r="E166" s="1"/>
      <c r="F166" s="1"/>
      <c r="G166" s="1"/>
      <c r="H166" s="1"/>
      <c r="I166" s="1"/>
      <c r="J166" s="1"/>
      <c r="K166" s="1"/>
      <c r="L166" s="1"/>
      <c r="M166" s="1"/>
      <c r="N166" s="1"/>
      <c r="O166" s="1"/>
      <c r="P166" s="1"/>
    </row>
    <row r="167" spans="2:16" x14ac:dyDescent="0.25">
      <c r="B167" s="2" t="s">
        <v>11</v>
      </c>
      <c r="C167" s="1"/>
      <c r="D167" s="1" t="s">
        <v>160</v>
      </c>
      <c r="E167" s="1"/>
      <c r="F167" s="1"/>
      <c r="G167" s="1"/>
      <c r="H167" s="1"/>
      <c r="I167" s="1"/>
      <c r="J167" s="1"/>
      <c r="K167" s="1"/>
      <c r="L167" s="1"/>
      <c r="M167" s="1"/>
      <c r="N167" s="1"/>
      <c r="O167" s="1"/>
      <c r="P167" s="1"/>
    </row>
    <row r="168" spans="2:16" x14ac:dyDescent="0.25">
      <c r="B168" s="2" t="s">
        <v>13</v>
      </c>
      <c r="C168" s="1"/>
      <c r="D168" s="1" t="s">
        <v>161</v>
      </c>
      <c r="E168" s="1"/>
      <c r="F168" s="1"/>
      <c r="G168" s="1"/>
      <c r="H168" s="1"/>
      <c r="I168" s="1"/>
      <c r="J168" s="1"/>
      <c r="K168" s="1"/>
      <c r="L168" s="1"/>
      <c r="M168" s="1"/>
      <c r="N168" s="1"/>
      <c r="O168" s="1"/>
      <c r="P168" s="1"/>
    </row>
    <row r="169" spans="2:16" x14ac:dyDescent="0.25">
      <c r="B169" s="2" t="s">
        <v>15</v>
      </c>
      <c r="C169" s="1"/>
      <c r="D169" s="1"/>
      <c r="E169" s="1"/>
      <c r="F169" s="1"/>
      <c r="G169" s="1"/>
      <c r="H169" s="1"/>
      <c r="I169" s="1"/>
      <c r="J169" s="1"/>
      <c r="K169" s="1"/>
      <c r="L169" s="1"/>
      <c r="M169" s="1"/>
      <c r="N169" s="1"/>
      <c r="O169" s="1"/>
      <c r="P169" s="1"/>
    </row>
    <row r="170" spans="2:16" x14ac:dyDescent="0.25">
      <c r="B170" s="2" t="s">
        <v>16</v>
      </c>
      <c r="C170" s="1"/>
      <c r="D170" s="1"/>
      <c r="E170" s="1"/>
      <c r="F170" s="1"/>
      <c r="G170" s="1"/>
      <c r="H170" s="1"/>
      <c r="I170" s="1"/>
      <c r="J170" s="1"/>
      <c r="K170" s="1"/>
      <c r="L170" s="1"/>
      <c r="M170" s="1"/>
      <c r="N170" s="1"/>
      <c r="O170" s="1"/>
      <c r="P170" s="1"/>
    </row>
    <row r="171" spans="2:16" x14ac:dyDescent="0.25">
      <c r="B171" s="2" t="s">
        <v>17</v>
      </c>
      <c r="C171" s="1"/>
      <c r="D171" s="1"/>
      <c r="E171" s="1"/>
      <c r="F171" s="1"/>
      <c r="G171" s="1"/>
      <c r="H171" s="1"/>
      <c r="I171" s="1"/>
      <c r="J171" s="1"/>
      <c r="K171" s="1"/>
      <c r="L171" s="1"/>
      <c r="M171" s="1"/>
      <c r="N171" s="1"/>
      <c r="O171" s="1"/>
      <c r="P171" s="1"/>
    </row>
    <row r="172" spans="2:16" x14ac:dyDescent="0.25">
      <c r="B172" s="2" t="s">
        <v>18</v>
      </c>
      <c r="C172" s="1"/>
      <c r="D172" s="1" t="s">
        <v>157</v>
      </c>
      <c r="E172" s="1"/>
      <c r="F172" s="1"/>
      <c r="G172" s="1"/>
      <c r="H172" s="1"/>
      <c r="I172" s="1"/>
      <c r="J172" s="1"/>
      <c r="K172" s="1"/>
      <c r="L172" s="1"/>
      <c r="M172" s="1"/>
      <c r="N172" s="1"/>
      <c r="O172" s="1"/>
      <c r="P172" s="1"/>
    </row>
    <row r="173" spans="2:16" x14ac:dyDescent="0.25">
      <c r="B173" s="2" t="s">
        <v>20</v>
      </c>
      <c r="C173" s="1"/>
      <c r="D173" s="1">
        <v>350</v>
      </c>
      <c r="E173" s="1"/>
      <c r="F173" s="1"/>
      <c r="G173" s="1"/>
      <c r="H173" s="1"/>
      <c r="I173" s="1"/>
      <c r="J173" s="1"/>
      <c r="K173" s="1"/>
      <c r="L173" s="1"/>
      <c r="M173" s="1"/>
      <c r="N173" s="1"/>
      <c r="O173" s="1"/>
      <c r="P173" s="1"/>
    </row>
    <row r="174" spans="2:16" x14ac:dyDescent="0.25">
      <c r="B174" s="2" t="s">
        <v>21</v>
      </c>
      <c r="C174" s="1"/>
      <c r="D174" s="1">
        <v>15</v>
      </c>
      <c r="E174" s="1"/>
      <c r="F174" s="1"/>
      <c r="G174" s="1"/>
      <c r="H174" s="1"/>
      <c r="I174" s="1"/>
      <c r="J174" s="1"/>
      <c r="K174" s="1"/>
      <c r="L174" s="1"/>
      <c r="M174" s="1"/>
      <c r="N174" s="1"/>
      <c r="O174" s="1"/>
      <c r="P174" s="1"/>
    </row>
    <row r="175" spans="2:16" x14ac:dyDescent="0.25">
      <c r="B175" s="2" t="s">
        <v>22</v>
      </c>
      <c r="C175" s="1"/>
      <c r="D175" s="1">
        <v>354</v>
      </c>
      <c r="E175" s="1"/>
      <c r="F175" s="1"/>
      <c r="G175" s="1"/>
      <c r="H175" s="1"/>
      <c r="I175" s="1"/>
      <c r="J175" s="1"/>
      <c r="K175" s="1"/>
      <c r="L175" s="1"/>
      <c r="M175" s="1"/>
      <c r="N175" s="1"/>
      <c r="O175" s="1"/>
      <c r="P175" s="1"/>
    </row>
    <row r="176" spans="2:16" x14ac:dyDescent="0.25">
      <c r="B176" s="2" t="s">
        <v>23</v>
      </c>
      <c r="C176" s="1"/>
      <c r="D176" s="1" t="s">
        <v>24</v>
      </c>
      <c r="E176" s="1"/>
      <c r="F176" s="1"/>
      <c r="G176" s="1"/>
      <c r="H176" s="1"/>
      <c r="I176" s="1"/>
      <c r="J176" s="1"/>
      <c r="K176" s="1"/>
      <c r="L176" s="1"/>
      <c r="M176" s="1"/>
      <c r="N176" s="1"/>
      <c r="O176" s="1"/>
      <c r="P176" s="1"/>
    </row>
    <row r="177" spans="2:16" x14ac:dyDescent="0.25">
      <c r="B177" s="2" t="s">
        <v>25</v>
      </c>
      <c r="C177" s="1"/>
      <c r="D177" s="1" t="s">
        <v>26</v>
      </c>
      <c r="E177" s="1"/>
      <c r="F177" s="1"/>
      <c r="G177" s="1"/>
      <c r="H177" s="1"/>
      <c r="I177" s="1"/>
      <c r="J177" s="1"/>
      <c r="K177" s="1"/>
      <c r="L177" s="1"/>
      <c r="M177" s="1"/>
      <c r="N177" s="1"/>
      <c r="O177" s="1"/>
      <c r="P177" s="1"/>
    </row>
    <row r="178" spans="2:16" x14ac:dyDescent="0.25">
      <c r="B178" s="2" t="s">
        <v>27</v>
      </c>
      <c r="C178" s="1"/>
      <c r="D178" s="1" t="s">
        <v>1269</v>
      </c>
      <c r="E178" s="1"/>
      <c r="F178" s="1"/>
      <c r="G178" s="1"/>
      <c r="H178" s="1"/>
      <c r="I178" s="1"/>
      <c r="J178" s="1"/>
      <c r="K178" s="1"/>
      <c r="L178" s="1"/>
      <c r="M178" s="1"/>
      <c r="N178" s="1"/>
      <c r="O178" s="1"/>
      <c r="P178" s="1"/>
    </row>
    <row r="179" spans="2:16" x14ac:dyDescent="0.25">
      <c r="B179" s="2" t="s">
        <v>29</v>
      </c>
      <c r="C179" s="1"/>
      <c r="D179" s="1"/>
      <c r="E179" s="1"/>
      <c r="F179" s="1"/>
      <c r="G179" s="1"/>
      <c r="H179" s="1"/>
      <c r="I179" s="1"/>
      <c r="J179" s="1"/>
      <c r="K179" s="1"/>
      <c r="L179" s="1"/>
      <c r="M179" s="1"/>
      <c r="N179" s="1"/>
      <c r="O179" s="1"/>
      <c r="P179" s="1"/>
    </row>
    <row r="180" spans="2:16" x14ac:dyDescent="0.25">
      <c r="B180" s="2" t="s">
        <v>30</v>
      </c>
      <c r="C180" s="1"/>
      <c r="D180" s="1" t="s">
        <v>162</v>
      </c>
      <c r="E180" s="1"/>
      <c r="F180" s="1"/>
      <c r="G180" s="1"/>
      <c r="H180" s="1"/>
      <c r="I180" s="1"/>
      <c r="J180" s="1"/>
      <c r="K180" s="1"/>
      <c r="L180" s="1"/>
      <c r="M180" s="1"/>
      <c r="N180" s="1"/>
      <c r="O180" s="1"/>
      <c r="P180" s="1"/>
    </row>
    <row r="181" spans="2:16" x14ac:dyDescent="0.25">
      <c r="B181" s="2" t="s">
        <v>32</v>
      </c>
      <c r="C181" s="1"/>
      <c r="D181" s="1" t="s">
        <v>42</v>
      </c>
      <c r="E181" s="1"/>
      <c r="F181" s="1"/>
      <c r="G181" s="1"/>
      <c r="H181" s="1"/>
      <c r="I181" s="1"/>
      <c r="J181" s="1"/>
      <c r="K181" s="1"/>
      <c r="L181" s="1"/>
      <c r="M181" s="1"/>
      <c r="N181" s="1"/>
      <c r="O181" s="1"/>
      <c r="P181" s="1"/>
    </row>
    <row r="182" spans="2:16" x14ac:dyDescent="0.25">
      <c r="B182" s="2" t="s">
        <v>34</v>
      </c>
      <c r="C182" s="1"/>
      <c r="D182" s="1" t="s">
        <v>35</v>
      </c>
      <c r="E182" s="1"/>
      <c r="F182" s="1"/>
      <c r="G182" s="1"/>
      <c r="H182" s="1"/>
      <c r="I182" s="1"/>
      <c r="J182" s="1"/>
      <c r="K182" s="1"/>
      <c r="L182" s="1"/>
      <c r="M182" s="1"/>
      <c r="N182" s="1"/>
      <c r="O182" s="1"/>
      <c r="P182" s="1"/>
    </row>
    <row r="184" spans="2:16" x14ac:dyDescent="0.25">
      <c r="B184" s="2" t="s">
        <v>5</v>
      </c>
      <c r="C184" s="1"/>
      <c r="D184" s="1" t="s">
        <v>163</v>
      </c>
      <c r="E184" s="1"/>
      <c r="F184" s="1"/>
      <c r="G184" s="1"/>
      <c r="H184" s="1"/>
      <c r="I184" s="1"/>
      <c r="J184" s="1"/>
      <c r="K184" s="1"/>
      <c r="L184" s="1"/>
      <c r="M184" s="1"/>
      <c r="N184" s="1"/>
      <c r="O184" s="1"/>
      <c r="P184" s="1"/>
    </row>
    <row r="185" spans="2:16" x14ac:dyDescent="0.25">
      <c r="B185" s="2" t="s">
        <v>7</v>
      </c>
      <c r="C185" s="1"/>
      <c r="D185" s="1" t="s">
        <v>149</v>
      </c>
      <c r="E185" s="1"/>
      <c r="F185" s="1"/>
      <c r="G185" s="1"/>
      <c r="H185" s="1"/>
      <c r="I185" s="1"/>
      <c r="J185" s="1"/>
      <c r="K185" s="1"/>
      <c r="L185" s="1"/>
      <c r="M185" s="1"/>
      <c r="N185" s="1"/>
      <c r="O185" s="1"/>
      <c r="P185" s="1"/>
    </row>
    <row r="186" spans="2:16" x14ac:dyDescent="0.25">
      <c r="B186" s="2" t="s">
        <v>9</v>
      </c>
      <c r="C186" s="1"/>
      <c r="D186" s="1" t="s">
        <v>164</v>
      </c>
      <c r="E186" s="1"/>
      <c r="F186" s="1"/>
      <c r="G186" s="1"/>
      <c r="H186" s="1"/>
      <c r="I186" s="1"/>
      <c r="J186" s="1"/>
      <c r="K186" s="1"/>
      <c r="L186" s="1"/>
      <c r="M186" s="1"/>
      <c r="N186" s="1"/>
      <c r="O186" s="1"/>
      <c r="P186" s="1"/>
    </row>
    <row r="187" spans="2:16" x14ac:dyDescent="0.25">
      <c r="B187" s="2" t="s">
        <v>11</v>
      </c>
      <c r="C187" s="1"/>
      <c r="D187" s="1" t="s">
        <v>165</v>
      </c>
      <c r="E187" s="1"/>
      <c r="F187" s="1"/>
      <c r="G187" s="1"/>
      <c r="H187" s="1"/>
      <c r="I187" s="1"/>
      <c r="J187" s="1"/>
      <c r="K187" s="1"/>
      <c r="L187" s="1"/>
      <c r="M187" s="1"/>
      <c r="N187" s="1"/>
      <c r="O187" s="1"/>
      <c r="P187" s="1"/>
    </row>
    <row r="188" spans="2:16" x14ac:dyDescent="0.25">
      <c r="B188" s="2" t="s">
        <v>13</v>
      </c>
      <c r="C188" s="1"/>
      <c r="D188" s="1" t="s">
        <v>166</v>
      </c>
      <c r="E188" s="1"/>
      <c r="F188" s="1"/>
      <c r="G188" s="1"/>
      <c r="H188" s="1"/>
      <c r="I188" s="1"/>
      <c r="J188" s="1"/>
      <c r="K188" s="1"/>
      <c r="L188" s="1"/>
      <c r="M188" s="1"/>
      <c r="N188" s="1"/>
      <c r="O188" s="1"/>
      <c r="P188" s="1"/>
    </row>
    <row r="189" spans="2:16" x14ac:dyDescent="0.25">
      <c r="B189" s="2" t="s">
        <v>15</v>
      </c>
      <c r="C189" s="1"/>
      <c r="D189" s="1"/>
      <c r="E189" s="1"/>
      <c r="F189" s="1"/>
      <c r="G189" s="1"/>
      <c r="H189" s="1"/>
      <c r="I189" s="1"/>
      <c r="J189" s="1"/>
      <c r="K189" s="1"/>
      <c r="L189" s="1"/>
      <c r="M189" s="1"/>
      <c r="N189" s="1"/>
      <c r="O189" s="1"/>
      <c r="P189" s="1"/>
    </row>
    <row r="190" spans="2:16" x14ac:dyDescent="0.25">
      <c r="B190" s="2" t="s">
        <v>16</v>
      </c>
      <c r="C190" s="1"/>
      <c r="D190" s="1"/>
      <c r="E190" s="1"/>
      <c r="F190" s="1"/>
      <c r="G190" s="1"/>
      <c r="H190" s="1"/>
      <c r="I190" s="1"/>
      <c r="J190" s="1"/>
      <c r="K190" s="1"/>
      <c r="L190" s="1"/>
      <c r="M190" s="1"/>
      <c r="N190" s="1"/>
      <c r="O190" s="1"/>
      <c r="P190" s="1"/>
    </row>
    <row r="191" spans="2:16" x14ac:dyDescent="0.25">
      <c r="B191" s="2" t="s">
        <v>17</v>
      </c>
      <c r="C191" s="1"/>
      <c r="D191" s="1"/>
      <c r="E191" s="1"/>
      <c r="F191" s="1"/>
      <c r="G191" s="1"/>
      <c r="H191" s="1"/>
      <c r="I191" s="1"/>
      <c r="J191" s="1"/>
      <c r="K191" s="1"/>
      <c r="L191" s="1"/>
      <c r="M191" s="1"/>
      <c r="N191" s="1"/>
      <c r="O191" s="1"/>
      <c r="P191" s="1"/>
    </row>
    <row r="192" spans="2:16" x14ac:dyDescent="0.25">
      <c r="B192" s="2" t="s">
        <v>18</v>
      </c>
      <c r="C192" s="1"/>
      <c r="D192" s="1" t="s">
        <v>167</v>
      </c>
      <c r="E192" s="1"/>
      <c r="F192" s="1"/>
      <c r="G192" s="1"/>
      <c r="H192" s="1"/>
      <c r="I192" s="1"/>
      <c r="J192" s="1"/>
      <c r="K192" s="1"/>
      <c r="L192" s="1"/>
      <c r="M192" s="1"/>
      <c r="N192" s="1"/>
      <c r="O192" s="1"/>
      <c r="P192" s="1"/>
    </row>
    <row r="193" spans="2:16" x14ac:dyDescent="0.25">
      <c r="B193" s="2" t="s">
        <v>20</v>
      </c>
      <c r="C193" s="1"/>
      <c r="D193" s="1">
        <v>6</v>
      </c>
      <c r="E193" s="1"/>
      <c r="F193" s="1"/>
      <c r="G193" s="1"/>
      <c r="H193" s="1"/>
      <c r="I193" s="1"/>
      <c r="J193" s="1"/>
      <c r="K193" s="1"/>
      <c r="L193" s="1"/>
      <c r="M193" s="1"/>
      <c r="N193" s="1"/>
      <c r="O193" s="1"/>
      <c r="P193" s="1"/>
    </row>
    <row r="194" spans="2:16" x14ac:dyDescent="0.25">
      <c r="B194" s="2" t="s">
        <v>21</v>
      </c>
      <c r="C194" s="1"/>
      <c r="D194" s="1">
        <v>1</v>
      </c>
      <c r="E194" s="1"/>
      <c r="F194" s="1"/>
      <c r="G194" s="1"/>
      <c r="H194" s="1"/>
      <c r="I194" s="1"/>
      <c r="J194" s="1"/>
      <c r="K194" s="1"/>
      <c r="L194" s="1"/>
      <c r="M194" s="1"/>
      <c r="N194" s="1"/>
      <c r="O194" s="1"/>
      <c r="P194" s="1"/>
    </row>
    <row r="195" spans="2:16" x14ac:dyDescent="0.25">
      <c r="B195" s="2" t="s">
        <v>22</v>
      </c>
      <c r="C195" s="1"/>
      <c r="D195" s="1">
        <v>8</v>
      </c>
      <c r="E195" s="1"/>
      <c r="F195" s="1"/>
      <c r="G195" s="1"/>
      <c r="H195" s="1"/>
      <c r="I195" s="1"/>
      <c r="J195" s="1"/>
      <c r="K195" s="1"/>
      <c r="L195" s="1"/>
      <c r="M195" s="1"/>
      <c r="N195" s="1"/>
      <c r="O195" s="1"/>
      <c r="P195" s="1"/>
    </row>
    <row r="196" spans="2:16" x14ac:dyDescent="0.25">
      <c r="B196" s="2" t="s">
        <v>23</v>
      </c>
      <c r="C196" s="1"/>
      <c r="D196" s="1" t="s">
        <v>24</v>
      </c>
      <c r="E196" s="1"/>
      <c r="F196" s="1"/>
      <c r="G196" s="1"/>
      <c r="H196" s="1"/>
      <c r="I196" s="1"/>
      <c r="J196" s="1"/>
      <c r="K196" s="1"/>
      <c r="L196" s="1"/>
      <c r="M196" s="1"/>
      <c r="N196" s="1"/>
      <c r="O196" s="1"/>
      <c r="P196" s="1"/>
    </row>
    <row r="197" spans="2:16" x14ac:dyDescent="0.25">
      <c r="B197" s="2" t="s">
        <v>25</v>
      </c>
      <c r="C197" s="1"/>
      <c r="D197" s="1" t="s">
        <v>26</v>
      </c>
      <c r="E197" s="1"/>
      <c r="F197" s="1"/>
      <c r="G197" s="1"/>
      <c r="H197" s="1"/>
      <c r="I197" s="1"/>
      <c r="J197" s="1"/>
      <c r="K197" s="1"/>
      <c r="L197" s="1"/>
      <c r="M197" s="1"/>
      <c r="N197" s="1"/>
      <c r="O197" s="1"/>
      <c r="P197" s="1"/>
    </row>
    <row r="198" spans="2:16" x14ac:dyDescent="0.25">
      <c r="B198" s="2" t="s">
        <v>27</v>
      </c>
      <c r="C198" s="1"/>
      <c r="D198" s="1" t="s">
        <v>1269</v>
      </c>
      <c r="E198" s="1"/>
      <c r="F198" s="1"/>
      <c r="G198" s="1"/>
      <c r="H198" s="1"/>
      <c r="I198" s="1"/>
      <c r="J198" s="1"/>
      <c r="K198" s="1"/>
      <c r="L198" s="1"/>
      <c r="M198" s="1"/>
      <c r="N198" s="1"/>
      <c r="O198" s="1"/>
      <c r="P198" s="1"/>
    </row>
    <row r="199" spans="2:16" x14ac:dyDescent="0.25">
      <c r="B199" s="2" t="s">
        <v>29</v>
      </c>
      <c r="C199" s="1"/>
      <c r="D199" s="1"/>
      <c r="E199" s="1"/>
      <c r="F199" s="1"/>
      <c r="G199" s="1"/>
      <c r="H199" s="1"/>
      <c r="I199" s="1"/>
      <c r="J199" s="1"/>
      <c r="K199" s="1"/>
      <c r="L199" s="1"/>
      <c r="M199" s="1"/>
      <c r="N199" s="1"/>
      <c r="O199" s="1"/>
      <c r="P199" s="1"/>
    </row>
    <row r="200" spans="2:16" x14ac:dyDescent="0.25">
      <c r="B200" s="2" t="s">
        <v>30</v>
      </c>
      <c r="C200" s="1"/>
      <c r="D200" s="1" t="s">
        <v>168</v>
      </c>
      <c r="E200" s="1"/>
      <c r="F200" s="1"/>
      <c r="G200" s="1"/>
      <c r="H200" s="1"/>
      <c r="I200" s="1"/>
      <c r="J200" s="1"/>
      <c r="K200" s="1"/>
      <c r="L200" s="1"/>
      <c r="M200" s="1"/>
      <c r="N200" s="1"/>
      <c r="O200" s="1"/>
      <c r="P200" s="1"/>
    </row>
    <row r="201" spans="2:16" x14ac:dyDescent="0.25">
      <c r="B201" s="2" t="s">
        <v>32</v>
      </c>
      <c r="C201" s="1"/>
      <c r="D201" s="1" t="s">
        <v>33</v>
      </c>
      <c r="E201" s="1"/>
      <c r="F201" s="1"/>
      <c r="G201" s="1"/>
      <c r="H201" s="1"/>
      <c r="I201" s="1"/>
      <c r="J201" s="1"/>
      <c r="K201" s="1"/>
      <c r="L201" s="1"/>
      <c r="M201" s="1"/>
      <c r="N201" s="1"/>
      <c r="O201" s="1"/>
      <c r="P201" s="1"/>
    </row>
    <row r="202" spans="2:16" x14ac:dyDescent="0.25">
      <c r="B202" s="2" t="s">
        <v>34</v>
      </c>
      <c r="C202" s="1"/>
      <c r="D202" s="1" t="s">
        <v>35</v>
      </c>
      <c r="E202" s="1"/>
      <c r="F202" s="1"/>
      <c r="G202" s="1"/>
      <c r="H202" s="1"/>
      <c r="I202" s="1"/>
      <c r="J202" s="1"/>
      <c r="K202" s="1"/>
      <c r="L202" s="1"/>
      <c r="M202" s="1"/>
      <c r="N202" s="1"/>
      <c r="O202" s="1"/>
      <c r="P202" s="1"/>
    </row>
    <row r="204" spans="2:16" x14ac:dyDescent="0.25">
      <c r="B204" s="2" t="s">
        <v>5</v>
      </c>
      <c r="C204" s="1"/>
      <c r="D204" s="1" t="s">
        <v>169</v>
      </c>
      <c r="E204" s="1"/>
      <c r="F204" s="1"/>
      <c r="G204" s="1"/>
      <c r="H204" s="1"/>
      <c r="I204" s="1"/>
      <c r="J204" s="1"/>
      <c r="K204" s="1"/>
      <c r="L204" s="1"/>
      <c r="M204" s="1"/>
      <c r="N204" s="1"/>
      <c r="O204" s="1"/>
      <c r="P204" s="1"/>
    </row>
    <row r="205" spans="2:16" x14ac:dyDescent="0.25">
      <c r="B205" s="2" t="s">
        <v>7</v>
      </c>
      <c r="C205" s="1"/>
      <c r="D205" s="1" t="s">
        <v>149</v>
      </c>
      <c r="E205" s="1"/>
      <c r="F205" s="1"/>
      <c r="G205" s="1"/>
      <c r="H205" s="1"/>
      <c r="I205" s="1"/>
      <c r="J205" s="1"/>
      <c r="K205" s="1"/>
      <c r="L205" s="1"/>
      <c r="M205" s="1"/>
      <c r="N205" s="1"/>
      <c r="O205" s="1"/>
      <c r="P205" s="1"/>
    </row>
    <row r="206" spans="2:16" x14ac:dyDescent="0.25">
      <c r="B206" s="2" t="s">
        <v>9</v>
      </c>
      <c r="C206" s="1"/>
      <c r="D206" s="1" t="s">
        <v>170</v>
      </c>
      <c r="E206" s="1"/>
      <c r="F206" s="1"/>
      <c r="G206" s="1"/>
      <c r="H206" s="1"/>
      <c r="I206" s="1"/>
      <c r="J206" s="1"/>
      <c r="K206" s="1"/>
      <c r="L206" s="1"/>
      <c r="M206" s="1"/>
      <c r="N206" s="1"/>
      <c r="O206" s="1"/>
      <c r="P206" s="1"/>
    </row>
    <row r="207" spans="2:16" x14ac:dyDescent="0.25">
      <c r="B207" s="2" t="s">
        <v>11</v>
      </c>
      <c r="C207" s="1"/>
      <c r="D207" s="1" t="s">
        <v>171</v>
      </c>
      <c r="E207" s="1"/>
      <c r="F207" s="1"/>
      <c r="G207" s="1"/>
      <c r="H207" s="1"/>
      <c r="I207" s="1"/>
      <c r="J207" s="1"/>
      <c r="K207" s="1"/>
      <c r="L207" s="1"/>
      <c r="M207" s="1"/>
      <c r="N207" s="1"/>
      <c r="O207" s="1"/>
      <c r="P207" s="1"/>
    </row>
    <row r="208" spans="2:16" x14ac:dyDescent="0.25">
      <c r="B208" s="2" t="s">
        <v>13</v>
      </c>
      <c r="C208" s="1"/>
      <c r="D208" s="1" t="s">
        <v>172</v>
      </c>
      <c r="E208" s="1"/>
      <c r="F208" s="1"/>
      <c r="G208" s="1"/>
      <c r="H208" s="1"/>
      <c r="I208" s="1"/>
      <c r="J208" s="1"/>
      <c r="K208" s="1"/>
      <c r="L208" s="1"/>
      <c r="M208" s="1"/>
      <c r="N208" s="1"/>
      <c r="O208" s="1"/>
      <c r="P208" s="1"/>
    </row>
    <row r="209" spans="2:16" x14ac:dyDescent="0.25">
      <c r="B209" s="2" t="s">
        <v>15</v>
      </c>
      <c r="C209" s="1"/>
      <c r="D209" s="1"/>
      <c r="E209" s="1"/>
      <c r="F209" s="1"/>
      <c r="G209" s="1"/>
      <c r="H209" s="1"/>
      <c r="I209" s="1"/>
      <c r="J209" s="1"/>
      <c r="K209" s="1"/>
      <c r="L209" s="1"/>
      <c r="M209" s="1"/>
      <c r="N209" s="1"/>
      <c r="O209" s="1"/>
      <c r="P209" s="1"/>
    </row>
    <row r="210" spans="2:16" x14ac:dyDescent="0.25">
      <c r="B210" s="2" t="s">
        <v>16</v>
      </c>
      <c r="C210" s="1"/>
      <c r="D210" s="1" t="s">
        <v>173</v>
      </c>
      <c r="E210" s="1"/>
      <c r="F210" s="1"/>
      <c r="G210" s="1"/>
      <c r="H210" s="1"/>
      <c r="I210" s="1"/>
      <c r="J210" s="1"/>
      <c r="K210" s="1"/>
      <c r="L210" s="1"/>
      <c r="M210" s="1"/>
      <c r="N210" s="1"/>
      <c r="O210" s="1"/>
      <c r="P210" s="1"/>
    </row>
    <row r="211" spans="2:16" x14ac:dyDescent="0.25">
      <c r="B211" s="2" t="s">
        <v>17</v>
      </c>
      <c r="C211" s="1"/>
      <c r="D211" s="1" t="s">
        <v>173</v>
      </c>
      <c r="E211" s="1"/>
      <c r="F211" s="1"/>
      <c r="G211" s="1"/>
      <c r="H211" s="1"/>
      <c r="I211" s="1"/>
      <c r="J211" s="1"/>
      <c r="K211" s="1"/>
      <c r="L211" s="1"/>
      <c r="M211" s="1"/>
      <c r="N211" s="1"/>
      <c r="O211" s="1"/>
      <c r="P211" s="1"/>
    </row>
    <row r="212" spans="2:16" x14ac:dyDescent="0.25">
      <c r="B212" s="2" t="s">
        <v>18</v>
      </c>
      <c r="C212" s="1"/>
      <c r="D212" s="1" t="s">
        <v>19</v>
      </c>
      <c r="E212" s="1"/>
      <c r="F212" s="1"/>
      <c r="G212" s="1"/>
      <c r="H212" s="1"/>
      <c r="I212" s="1"/>
      <c r="J212" s="1"/>
      <c r="K212" s="1"/>
      <c r="L212" s="1"/>
      <c r="M212" s="1"/>
      <c r="N212" s="1"/>
      <c r="O212" s="1"/>
      <c r="P212" s="1"/>
    </row>
    <row r="213" spans="2:16" x14ac:dyDescent="0.25">
      <c r="B213" s="2" t="s">
        <v>20</v>
      </c>
      <c r="C213" s="1"/>
      <c r="D213" s="1">
        <v>5</v>
      </c>
      <c r="E213" s="1"/>
      <c r="F213" s="1"/>
      <c r="G213" s="1"/>
      <c r="H213" s="1"/>
      <c r="I213" s="1"/>
      <c r="J213" s="1"/>
      <c r="K213" s="1"/>
      <c r="L213" s="1"/>
      <c r="M213" s="1"/>
      <c r="N213" s="1"/>
      <c r="O213" s="1"/>
      <c r="P213" s="1"/>
    </row>
    <row r="214" spans="2:16" x14ac:dyDescent="0.25">
      <c r="B214" s="2" t="s">
        <v>21</v>
      </c>
      <c r="C214" s="1"/>
      <c r="D214" s="1">
        <v>1</v>
      </c>
      <c r="E214" s="1"/>
      <c r="F214" s="1"/>
      <c r="G214" s="1"/>
      <c r="H214" s="1"/>
      <c r="I214" s="1"/>
      <c r="J214" s="1"/>
      <c r="K214" s="1"/>
      <c r="L214" s="1"/>
      <c r="M214" s="1"/>
      <c r="N214" s="1"/>
      <c r="O214" s="1"/>
      <c r="P214" s="1"/>
    </row>
    <row r="215" spans="2:16" x14ac:dyDescent="0.25">
      <c r="B215" s="2" t="s">
        <v>22</v>
      </c>
      <c r="C215" s="1"/>
      <c r="D215" s="1">
        <v>7</v>
      </c>
      <c r="E215" s="1"/>
      <c r="F215" s="1"/>
      <c r="G215" s="1"/>
      <c r="H215" s="1"/>
      <c r="I215" s="1"/>
      <c r="J215" s="1"/>
      <c r="K215" s="1"/>
      <c r="L215" s="1"/>
      <c r="M215" s="1"/>
      <c r="N215" s="1"/>
      <c r="O215" s="1"/>
      <c r="P215" s="1"/>
    </row>
    <row r="216" spans="2:16" x14ac:dyDescent="0.25">
      <c r="B216" s="2" t="s">
        <v>23</v>
      </c>
      <c r="C216" s="1"/>
      <c r="D216" s="1" t="s">
        <v>24</v>
      </c>
      <c r="E216" s="1"/>
      <c r="F216" s="1"/>
      <c r="G216" s="1"/>
      <c r="H216" s="1"/>
      <c r="I216" s="1"/>
      <c r="J216" s="1"/>
      <c r="K216" s="1"/>
      <c r="L216" s="1"/>
      <c r="M216" s="1"/>
      <c r="N216" s="1"/>
      <c r="O216" s="1"/>
      <c r="P216" s="1"/>
    </row>
    <row r="217" spans="2:16" x14ac:dyDescent="0.25">
      <c r="B217" s="2" t="s">
        <v>25</v>
      </c>
      <c r="C217" s="1"/>
      <c r="D217" s="1" t="s">
        <v>26</v>
      </c>
      <c r="E217" s="1"/>
      <c r="F217" s="1"/>
      <c r="G217" s="1"/>
      <c r="H217" s="1"/>
      <c r="I217" s="1"/>
      <c r="J217" s="1"/>
      <c r="K217" s="1"/>
      <c r="L217" s="1"/>
      <c r="M217" s="1"/>
      <c r="N217" s="1"/>
      <c r="O217" s="1"/>
      <c r="P217" s="1"/>
    </row>
    <row r="218" spans="2:16" x14ac:dyDescent="0.25">
      <c r="B218" s="2" t="s">
        <v>27</v>
      </c>
      <c r="C218" s="1"/>
      <c r="D218" s="1" t="s">
        <v>1269</v>
      </c>
      <c r="E218" s="1"/>
      <c r="F218" s="1"/>
      <c r="G218" s="1"/>
      <c r="H218" s="1"/>
      <c r="I218" s="1"/>
      <c r="J218" s="1"/>
      <c r="K218" s="1"/>
      <c r="L218" s="1"/>
      <c r="M218" s="1"/>
      <c r="N218" s="1"/>
      <c r="O218" s="1"/>
      <c r="P218" s="1"/>
    </row>
    <row r="219" spans="2:16" x14ac:dyDescent="0.25">
      <c r="B219" s="2" t="s">
        <v>29</v>
      </c>
      <c r="C219" s="1"/>
      <c r="D219" s="1"/>
      <c r="E219" s="1"/>
      <c r="F219" s="1"/>
      <c r="G219" s="1"/>
      <c r="H219" s="1"/>
      <c r="I219" s="1"/>
      <c r="J219" s="1"/>
      <c r="K219" s="1"/>
      <c r="L219" s="1"/>
      <c r="M219" s="1"/>
      <c r="N219" s="1"/>
      <c r="O219" s="1"/>
      <c r="P219" s="1"/>
    </row>
    <row r="220" spans="2:16" x14ac:dyDescent="0.25">
      <c r="B220" s="2" t="s">
        <v>30</v>
      </c>
      <c r="C220" s="1"/>
      <c r="D220" s="1" t="s">
        <v>174</v>
      </c>
      <c r="E220" s="1"/>
      <c r="F220" s="1"/>
      <c r="G220" s="1"/>
      <c r="H220" s="1"/>
      <c r="I220" s="1"/>
      <c r="J220" s="1"/>
      <c r="K220" s="1"/>
      <c r="L220" s="1"/>
      <c r="M220" s="1"/>
      <c r="N220" s="1"/>
      <c r="O220" s="1"/>
      <c r="P220" s="1"/>
    </row>
    <row r="221" spans="2:16" x14ac:dyDescent="0.25">
      <c r="B221" s="2" t="s">
        <v>32</v>
      </c>
      <c r="C221" s="1"/>
      <c r="D221" s="1" t="s">
        <v>42</v>
      </c>
      <c r="E221" s="1"/>
      <c r="F221" s="1"/>
      <c r="G221" s="1"/>
      <c r="H221" s="1"/>
      <c r="I221" s="1"/>
      <c r="J221" s="1"/>
      <c r="K221" s="1"/>
      <c r="L221" s="1"/>
      <c r="M221" s="1"/>
      <c r="N221" s="1"/>
      <c r="O221" s="1"/>
      <c r="P221" s="1"/>
    </row>
    <row r="222" spans="2:16" x14ac:dyDescent="0.25">
      <c r="B222" s="2" t="s">
        <v>34</v>
      </c>
      <c r="C222" s="1"/>
      <c r="D222" s="1" t="s">
        <v>35</v>
      </c>
      <c r="E222" s="1"/>
      <c r="F222" s="1"/>
      <c r="G222" s="1"/>
      <c r="H222" s="1"/>
      <c r="I222" s="1"/>
      <c r="J222" s="1"/>
      <c r="K222" s="1"/>
      <c r="L222" s="1"/>
      <c r="M222" s="1"/>
      <c r="N222" s="1"/>
      <c r="O222" s="1"/>
      <c r="P222" s="1"/>
    </row>
    <row r="224" spans="2:16" x14ac:dyDescent="0.25">
      <c r="B224" s="2" t="s">
        <v>5</v>
      </c>
      <c r="C224" s="1"/>
      <c r="D224" s="1" t="s">
        <v>175</v>
      </c>
      <c r="E224" s="1"/>
      <c r="F224" s="1"/>
      <c r="G224" s="1"/>
      <c r="H224" s="1"/>
      <c r="I224" s="1"/>
      <c r="J224" s="1"/>
      <c r="K224" s="1"/>
      <c r="L224" s="1"/>
      <c r="M224" s="1"/>
      <c r="N224" s="1"/>
      <c r="O224" s="1"/>
      <c r="P224" s="1"/>
    </row>
    <row r="225" spans="2:16" x14ac:dyDescent="0.25">
      <c r="B225" s="2" t="s">
        <v>7</v>
      </c>
      <c r="C225" s="1"/>
      <c r="D225" s="1" t="s">
        <v>149</v>
      </c>
      <c r="E225" s="1"/>
      <c r="F225" s="1"/>
      <c r="G225" s="1"/>
      <c r="H225" s="1"/>
      <c r="I225" s="1"/>
      <c r="J225" s="1"/>
      <c r="K225" s="1"/>
      <c r="L225" s="1"/>
      <c r="M225" s="1"/>
      <c r="N225" s="1"/>
      <c r="O225" s="1"/>
      <c r="P225" s="1"/>
    </row>
    <row r="226" spans="2:16" x14ac:dyDescent="0.25">
      <c r="B226" s="2" t="s">
        <v>9</v>
      </c>
      <c r="C226" s="1"/>
      <c r="D226" s="1" t="s">
        <v>176</v>
      </c>
      <c r="E226" s="1"/>
      <c r="F226" s="1"/>
      <c r="G226" s="1"/>
      <c r="H226" s="1"/>
      <c r="I226" s="1"/>
      <c r="J226" s="1"/>
      <c r="K226" s="1"/>
      <c r="L226" s="1"/>
      <c r="M226" s="1"/>
      <c r="N226" s="1"/>
      <c r="O226" s="1"/>
      <c r="P226" s="1"/>
    </row>
    <row r="227" spans="2:16" x14ac:dyDescent="0.25">
      <c r="B227" s="2" t="s">
        <v>11</v>
      </c>
      <c r="C227" s="1"/>
      <c r="D227" s="1" t="s">
        <v>177</v>
      </c>
      <c r="E227" s="1"/>
      <c r="F227" s="1"/>
      <c r="G227" s="1"/>
      <c r="H227" s="1"/>
      <c r="I227" s="1"/>
      <c r="J227" s="1"/>
      <c r="K227" s="1"/>
      <c r="L227" s="1"/>
      <c r="M227" s="1"/>
      <c r="N227" s="1"/>
      <c r="O227" s="1"/>
      <c r="P227" s="1"/>
    </row>
    <row r="228" spans="2:16" x14ac:dyDescent="0.25">
      <c r="B228" s="2" t="s">
        <v>13</v>
      </c>
      <c r="C228" s="1"/>
      <c r="D228" s="1" t="s">
        <v>178</v>
      </c>
      <c r="E228" s="1"/>
      <c r="F228" s="1"/>
      <c r="G228" s="1"/>
      <c r="H228" s="1"/>
      <c r="I228" s="1"/>
      <c r="J228" s="1"/>
      <c r="K228" s="1"/>
      <c r="L228" s="1"/>
      <c r="M228" s="1"/>
      <c r="N228" s="1"/>
      <c r="O228" s="1"/>
      <c r="P228" s="1"/>
    </row>
    <row r="229" spans="2:16" x14ac:dyDescent="0.25">
      <c r="B229" s="2" t="s">
        <v>15</v>
      </c>
      <c r="C229" s="1"/>
      <c r="D229" s="1"/>
      <c r="E229" s="1"/>
      <c r="F229" s="1"/>
      <c r="G229" s="1"/>
      <c r="H229" s="1"/>
      <c r="I229" s="1"/>
      <c r="J229" s="1"/>
      <c r="K229" s="1"/>
      <c r="L229" s="1"/>
      <c r="M229" s="1"/>
      <c r="N229" s="1"/>
      <c r="O229" s="1"/>
      <c r="P229" s="1"/>
    </row>
    <row r="230" spans="2:16" x14ac:dyDescent="0.25">
      <c r="B230" s="2" t="s">
        <v>16</v>
      </c>
      <c r="C230" s="1"/>
      <c r="D230" s="1" t="s">
        <v>179</v>
      </c>
      <c r="E230" s="1"/>
      <c r="F230" s="1"/>
      <c r="G230" s="1"/>
      <c r="H230" s="1"/>
      <c r="I230" s="1"/>
      <c r="J230" s="1"/>
      <c r="K230" s="1"/>
      <c r="L230" s="1"/>
      <c r="M230" s="1"/>
      <c r="N230" s="1"/>
      <c r="O230" s="1"/>
      <c r="P230" s="1"/>
    </row>
    <row r="231" spans="2:16" x14ac:dyDescent="0.25">
      <c r="B231" s="2" t="s">
        <v>17</v>
      </c>
      <c r="C231" s="1"/>
      <c r="D231" s="1" t="s">
        <v>180</v>
      </c>
      <c r="E231" s="1"/>
      <c r="F231" s="1"/>
      <c r="G231" s="1"/>
      <c r="H231" s="1"/>
      <c r="I231" s="1"/>
      <c r="J231" s="1"/>
      <c r="K231" s="1"/>
      <c r="L231" s="1"/>
      <c r="M231" s="1"/>
      <c r="N231" s="1"/>
      <c r="O231" s="1"/>
      <c r="P231" s="1"/>
    </row>
    <row r="232" spans="2:16" x14ac:dyDescent="0.25">
      <c r="B232" s="2" t="s">
        <v>18</v>
      </c>
      <c r="C232" s="1"/>
      <c r="D232" s="1" t="s">
        <v>181</v>
      </c>
      <c r="E232" s="1"/>
      <c r="F232" s="1"/>
      <c r="G232" s="1"/>
      <c r="H232" s="1"/>
      <c r="I232" s="1"/>
      <c r="J232" s="1"/>
      <c r="K232" s="1"/>
      <c r="L232" s="1"/>
      <c r="M232" s="1"/>
      <c r="N232" s="1"/>
      <c r="O232" s="1"/>
      <c r="P232" s="1"/>
    </row>
    <row r="233" spans="2:16" x14ac:dyDescent="0.25">
      <c r="B233" s="2" t="s">
        <v>20</v>
      </c>
      <c r="C233" s="1"/>
      <c r="D233" s="1">
        <v>20</v>
      </c>
      <c r="E233" s="1"/>
      <c r="F233" s="1"/>
      <c r="G233" s="1"/>
      <c r="H233" s="1"/>
      <c r="I233" s="1"/>
      <c r="J233" s="1"/>
      <c r="K233" s="1"/>
      <c r="L233" s="1"/>
      <c r="M233" s="1"/>
      <c r="N233" s="1"/>
      <c r="O233" s="1"/>
      <c r="P233" s="1"/>
    </row>
    <row r="234" spans="2:16" x14ac:dyDescent="0.25">
      <c r="B234" s="2" t="s">
        <v>21</v>
      </c>
      <c r="C234" s="1"/>
      <c r="D234" s="1">
        <v>2</v>
      </c>
      <c r="E234" s="1"/>
      <c r="F234" s="1"/>
      <c r="G234" s="1"/>
      <c r="H234" s="1"/>
      <c r="I234" s="1"/>
      <c r="J234" s="1"/>
      <c r="K234" s="1"/>
      <c r="L234" s="1"/>
      <c r="M234" s="1"/>
      <c r="N234" s="1"/>
      <c r="O234" s="1"/>
      <c r="P234" s="1"/>
    </row>
    <row r="235" spans="2:16" x14ac:dyDescent="0.25">
      <c r="B235" s="2" t="s">
        <v>22</v>
      </c>
      <c r="C235" s="1"/>
      <c r="D235" s="1">
        <v>23</v>
      </c>
      <c r="E235" s="1"/>
      <c r="F235" s="1"/>
      <c r="G235" s="1"/>
      <c r="H235" s="1"/>
      <c r="I235" s="1"/>
      <c r="J235" s="1"/>
      <c r="K235" s="1"/>
      <c r="L235" s="1"/>
      <c r="M235" s="1"/>
      <c r="N235" s="1"/>
      <c r="O235" s="1"/>
      <c r="P235" s="1"/>
    </row>
    <row r="236" spans="2:16" x14ac:dyDescent="0.25">
      <c r="B236" s="2" t="s">
        <v>23</v>
      </c>
      <c r="C236" s="1"/>
      <c r="D236" s="1" t="s">
        <v>24</v>
      </c>
      <c r="E236" s="1"/>
      <c r="F236" s="1"/>
      <c r="G236" s="1"/>
      <c r="H236" s="1"/>
      <c r="I236" s="1"/>
      <c r="J236" s="1"/>
      <c r="K236" s="1"/>
      <c r="L236" s="1"/>
      <c r="M236" s="1"/>
      <c r="N236" s="1"/>
      <c r="O236" s="1"/>
      <c r="P236" s="1"/>
    </row>
    <row r="237" spans="2:16" x14ac:dyDescent="0.25">
      <c r="B237" s="2" t="s">
        <v>25</v>
      </c>
      <c r="C237" s="1"/>
      <c r="D237" s="1" t="s">
        <v>26</v>
      </c>
      <c r="E237" s="1"/>
      <c r="F237" s="1"/>
      <c r="G237" s="1"/>
      <c r="H237" s="1"/>
      <c r="I237" s="1"/>
      <c r="J237" s="1"/>
      <c r="K237" s="1"/>
      <c r="L237" s="1"/>
      <c r="M237" s="1"/>
      <c r="N237" s="1"/>
      <c r="O237" s="1"/>
      <c r="P237" s="1"/>
    </row>
    <row r="238" spans="2:16" x14ac:dyDescent="0.25">
      <c r="B238" s="2" t="s">
        <v>27</v>
      </c>
      <c r="C238" s="1"/>
      <c r="D238" s="1" t="s">
        <v>1269</v>
      </c>
      <c r="E238" s="1"/>
      <c r="F238" s="1"/>
      <c r="G238" s="1"/>
      <c r="H238" s="1"/>
      <c r="I238" s="1"/>
      <c r="J238" s="1"/>
      <c r="K238" s="1"/>
      <c r="L238" s="1"/>
      <c r="M238" s="1"/>
      <c r="N238" s="1"/>
      <c r="O238" s="1"/>
      <c r="P238" s="1"/>
    </row>
    <row r="239" spans="2:16" x14ac:dyDescent="0.25">
      <c r="B239" s="2" t="s">
        <v>29</v>
      </c>
      <c r="C239" s="1"/>
      <c r="D239" s="1"/>
      <c r="E239" s="1"/>
      <c r="F239" s="1"/>
      <c r="G239" s="1"/>
      <c r="H239" s="1"/>
      <c r="I239" s="1"/>
      <c r="J239" s="1"/>
      <c r="K239" s="1"/>
      <c r="L239" s="1"/>
      <c r="M239" s="1"/>
      <c r="N239" s="1"/>
      <c r="O239" s="1"/>
      <c r="P239" s="1"/>
    </row>
    <row r="240" spans="2:16" x14ac:dyDescent="0.25">
      <c r="B240" s="2" t="s">
        <v>30</v>
      </c>
      <c r="C240" s="1"/>
      <c r="D240" s="1" t="s">
        <v>182</v>
      </c>
      <c r="E240" s="1"/>
      <c r="F240" s="1"/>
      <c r="G240" s="1"/>
      <c r="H240" s="1"/>
      <c r="I240" s="1"/>
      <c r="J240" s="1"/>
      <c r="K240" s="1"/>
      <c r="L240" s="1"/>
      <c r="M240" s="1"/>
      <c r="N240" s="1"/>
      <c r="O240" s="1"/>
      <c r="P240" s="1"/>
    </row>
    <row r="241" spans="2:16" x14ac:dyDescent="0.25">
      <c r="B241" s="2" t="s">
        <v>32</v>
      </c>
      <c r="C241" s="1"/>
      <c r="D241" s="1" t="s">
        <v>33</v>
      </c>
      <c r="E241" s="1"/>
      <c r="F241" s="1"/>
      <c r="G241" s="1"/>
      <c r="H241" s="1"/>
      <c r="I241" s="1"/>
      <c r="J241" s="1"/>
      <c r="K241" s="1"/>
      <c r="L241" s="1"/>
      <c r="M241" s="1"/>
      <c r="N241" s="1"/>
      <c r="O241" s="1"/>
      <c r="P241" s="1"/>
    </row>
    <row r="242" spans="2:16" x14ac:dyDescent="0.25">
      <c r="B242" s="2" t="s">
        <v>34</v>
      </c>
      <c r="C242" s="1"/>
      <c r="D242" s="1" t="s">
        <v>35</v>
      </c>
      <c r="E242" s="1"/>
      <c r="F242" s="1"/>
      <c r="G242" s="1"/>
      <c r="H242" s="1"/>
      <c r="I242" s="1"/>
      <c r="J242" s="1"/>
      <c r="K242" s="1"/>
      <c r="L242" s="1"/>
      <c r="M242" s="1"/>
      <c r="N242" s="1"/>
      <c r="O242" s="1"/>
      <c r="P242" s="1"/>
    </row>
    <row r="244" spans="2:16" x14ac:dyDescent="0.25">
      <c r="B244" s="2" t="s">
        <v>5</v>
      </c>
      <c r="C244" s="1"/>
      <c r="D244" s="1" t="s">
        <v>183</v>
      </c>
      <c r="E244" s="1"/>
      <c r="F244" s="1"/>
      <c r="G244" s="1"/>
      <c r="H244" s="1"/>
      <c r="I244" s="1"/>
      <c r="J244" s="1"/>
      <c r="K244" s="1"/>
      <c r="L244" s="1"/>
      <c r="M244" s="1"/>
      <c r="N244" s="1"/>
      <c r="O244" s="1"/>
      <c r="P244" s="1"/>
    </row>
    <row r="245" spans="2:16" x14ac:dyDescent="0.25">
      <c r="B245" s="2" t="s">
        <v>7</v>
      </c>
      <c r="C245" s="1"/>
      <c r="D245" s="1" t="s">
        <v>149</v>
      </c>
      <c r="E245" s="1"/>
      <c r="F245" s="1"/>
      <c r="G245" s="1"/>
      <c r="H245" s="1"/>
      <c r="I245" s="1"/>
      <c r="J245" s="1"/>
      <c r="K245" s="1"/>
      <c r="L245" s="1"/>
      <c r="M245" s="1"/>
      <c r="N245" s="1"/>
      <c r="O245" s="1"/>
      <c r="P245" s="1"/>
    </row>
    <row r="246" spans="2:16" x14ac:dyDescent="0.25">
      <c r="B246" s="2" t="s">
        <v>9</v>
      </c>
      <c r="C246" s="1"/>
      <c r="D246" s="1" t="s">
        <v>184</v>
      </c>
      <c r="E246" s="1"/>
      <c r="F246" s="1"/>
      <c r="G246" s="1"/>
      <c r="H246" s="1"/>
      <c r="I246" s="1"/>
      <c r="J246" s="1"/>
      <c r="K246" s="1"/>
      <c r="L246" s="1"/>
      <c r="M246" s="1"/>
      <c r="N246" s="1"/>
      <c r="O246" s="1"/>
      <c r="P246" s="1"/>
    </row>
    <row r="247" spans="2:16" x14ac:dyDescent="0.25">
      <c r="B247" s="2" t="s">
        <v>11</v>
      </c>
      <c r="C247" s="1"/>
      <c r="D247" s="1" t="s">
        <v>185</v>
      </c>
      <c r="E247" s="1"/>
      <c r="F247" s="1"/>
      <c r="G247" s="1"/>
      <c r="H247" s="1"/>
      <c r="I247" s="1"/>
      <c r="J247" s="1"/>
      <c r="K247" s="1"/>
      <c r="L247" s="1"/>
      <c r="M247" s="1"/>
      <c r="N247" s="1"/>
      <c r="O247" s="1"/>
      <c r="P247" s="1"/>
    </row>
    <row r="248" spans="2:16" x14ac:dyDescent="0.25">
      <c r="B248" s="2" t="s">
        <v>13</v>
      </c>
      <c r="C248" s="1"/>
      <c r="D248" s="1" t="s">
        <v>178</v>
      </c>
      <c r="E248" s="1"/>
      <c r="F248" s="1"/>
      <c r="G248" s="1"/>
      <c r="H248" s="1"/>
      <c r="I248" s="1"/>
      <c r="J248" s="1"/>
      <c r="K248" s="1"/>
      <c r="L248" s="1"/>
      <c r="M248" s="1"/>
      <c r="N248" s="1"/>
      <c r="O248" s="1"/>
      <c r="P248" s="1"/>
    </row>
    <row r="249" spans="2:16" x14ac:dyDescent="0.25">
      <c r="B249" s="2" t="s">
        <v>15</v>
      </c>
      <c r="C249" s="1"/>
      <c r="D249" s="1"/>
      <c r="E249" s="1"/>
      <c r="F249" s="1"/>
      <c r="G249" s="1"/>
      <c r="H249" s="1"/>
      <c r="I249" s="1"/>
      <c r="J249" s="1"/>
      <c r="K249" s="1"/>
      <c r="L249" s="1"/>
      <c r="M249" s="1"/>
      <c r="N249" s="1"/>
      <c r="O249" s="1"/>
      <c r="P249" s="1"/>
    </row>
    <row r="250" spans="2:16" x14ac:dyDescent="0.25">
      <c r="B250" s="2" t="s">
        <v>16</v>
      </c>
      <c r="C250" s="1"/>
      <c r="D250" s="1"/>
      <c r="E250" s="1"/>
      <c r="F250" s="1"/>
      <c r="G250" s="1"/>
      <c r="H250" s="1"/>
      <c r="I250" s="1"/>
      <c r="J250" s="1"/>
      <c r="K250" s="1"/>
      <c r="L250" s="1"/>
      <c r="M250" s="1"/>
      <c r="N250" s="1"/>
      <c r="O250" s="1"/>
      <c r="P250" s="1"/>
    </row>
    <row r="251" spans="2:16" x14ac:dyDescent="0.25">
      <c r="B251" s="2" t="s">
        <v>17</v>
      </c>
      <c r="C251" s="1"/>
      <c r="D251" s="1"/>
      <c r="E251" s="1"/>
      <c r="F251" s="1"/>
      <c r="G251" s="1"/>
      <c r="H251" s="1"/>
      <c r="I251" s="1"/>
      <c r="J251" s="1"/>
      <c r="K251" s="1"/>
      <c r="L251" s="1"/>
      <c r="M251" s="1"/>
      <c r="N251" s="1"/>
      <c r="O251" s="1"/>
      <c r="P251" s="1"/>
    </row>
    <row r="252" spans="2:16" x14ac:dyDescent="0.25">
      <c r="B252" s="2" t="s">
        <v>18</v>
      </c>
      <c r="C252" s="1"/>
      <c r="D252" s="1" t="s">
        <v>186</v>
      </c>
      <c r="E252" s="1"/>
      <c r="F252" s="1"/>
      <c r="G252" s="1"/>
      <c r="H252" s="1"/>
      <c r="I252" s="1"/>
      <c r="J252" s="1"/>
      <c r="K252" s="1"/>
      <c r="L252" s="1"/>
      <c r="M252" s="1"/>
      <c r="N252" s="1"/>
      <c r="O252" s="1"/>
      <c r="P252" s="1"/>
    </row>
    <row r="253" spans="2:16" x14ac:dyDescent="0.25">
      <c r="B253" s="2" t="s">
        <v>20</v>
      </c>
      <c r="C253" s="1"/>
      <c r="D253" s="1">
        <v>27</v>
      </c>
      <c r="E253" s="1"/>
      <c r="F253" s="1"/>
      <c r="G253" s="1"/>
      <c r="H253" s="1"/>
      <c r="I253" s="1"/>
      <c r="J253" s="1"/>
      <c r="K253" s="1"/>
      <c r="L253" s="1"/>
      <c r="M253" s="1"/>
      <c r="N253" s="1"/>
      <c r="O253" s="1"/>
      <c r="P253" s="1"/>
    </row>
    <row r="254" spans="2:16" x14ac:dyDescent="0.25">
      <c r="B254" s="2" t="s">
        <v>21</v>
      </c>
      <c r="C254" s="1"/>
      <c r="D254" s="1">
        <v>2</v>
      </c>
      <c r="E254" s="1"/>
      <c r="F254" s="1"/>
      <c r="G254" s="1"/>
      <c r="H254" s="1"/>
      <c r="I254" s="1"/>
      <c r="J254" s="1"/>
      <c r="K254" s="1"/>
      <c r="L254" s="1"/>
      <c r="M254" s="1"/>
      <c r="N254" s="1"/>
      <c r="O254" s="1"/>
      <c r="P254" s="1"/>
    </row>
    <row r="255" spans="2:16" x14ac:dyDescent="0.25">
      <c r="B255" s="2" t="s">
        <v>22</v>
      </c>
      <c r="C255" s="1"/>
      <c r="D255" s="1">
        <v>30</v>
      </c>
      <c r="E255" s="1"/>
      <c r="F255" s="1"/>
      <c r="G255" s="1"/>
      <c r="H255" s="1"/>
      <c r="I255" s="1"/>
      <c r="J255" s="1"/>
      <c r="K255" s="1"/>
      <c r="L255" s="1"/>
      <c r="M255" s="1"/>
      <c r="N255" s="1"/>
      <c r="O255" s="1"/>
      <c r="P255" s="1"/>
    </row>
    <row r="256" spans="2:16" x14ac:dyDescent="0.25">
      <c r="B256" s="2" t="s">
        <v>23</v>
      </c>
      <c r="C256" s="1"/>
      <c r="D256" s="1" t="s">
        <v>24</v>
      </c>
      <c r="E256" s="1"/>
      <c r="F256" s="1"/>
      <c r="G256" s="1"/>
      <c r="H256" s="1"/>
      <c r="I256" s="1"/>
      <c r="J256" s="1"/>
      <c r="K256" s="1"/>
      <c r="L256" s="1"/>
      <c r="M256" s="1"/>
      <c r="N256" s="1"/>
      <c r="O256" s="1"/>
      <c r="P256" s="1"/>
    </row>
    <row r="257" spans="2:16" x14ac:dyDescent="0.25">
      <c r="B257" s="2" t="s">
        <v>25</v>
      </c>
      <c r="C257" s="1"/>
      <c r="D257" s="1" t="s">
        <v>26</v>
      </c>
      <c r="E257" s="1"/>
      <c r="F257" s="1"/>
      <c r="G257" s="1"/>
      <c r="H257" s="1"/>
      <c r="I257" s="1"/>
      <c r="J257" s="1"/>
      <c r="K257" s="1"/>
      <c r="L257" s="1"/>
      <c r="M257" s="1"/>
      <c r="N257" s="1"/>
      <c r="O257" s="1"/>
      <c r="P257" s="1"/>
    </row>
    <row r="258" spans="2:16" x14ac:dyDescent="0.25">
      <c r="B258" s="2" t="s">
        <v>27</v>
      </c>
      <c r="C258" s="1"/>
      <c r="D258" s="1" t="s">
        <v>1269</v>
      </c>
      <c r="E258" s="1"/>
      <c r="F258" s="1"/>
      <c r="G258" s="1"/>
      <c r="H258" s="1"/>
      <c r="I258" s="1"/>
      <c r="J258" s="1"/>
      <c r="K258" s="1"/>
      <c r="L258" s="1"/>
      <c r="M258" s="1"/>
      <c r="N258" s="1"/>
      <c r="O258" s="1"/>
      <c r="P258" s="1"/>
    </row>
    <row r="259" spans="2:16" x14ac:dyDescent="0.25">
      <c r="B259" s="2" t="s">
        <v>29</v>
      </c>
      <c r="C259" s="1"/>
      <c r="D259" s="1"/>
      <c r="E259" s="1"/>
      <c r="F259" s="1"/>
      <c r="G259" s="1"/>
      <c r="H259" s="1"/>
      <c r="I259" s="1"/>
      <c r="J259" s="1"/>
      <c r="K259" s="1"/>
      <c r="L259" s="1"/>
      <c r="M259" s="1"/>
      <c r="N259" s="1"/>
      <c r="O259" s="1"/>
      <c r="P259" s="1"/>
    </row>
    <row r="260" spans="2:16" x14ac:dyDescent="0.25">
      <c r="B260" s="2" t="s">
        <v>30</v>
      </c>
      <c r="C260" s="1"/>
      <c r="D260" s="1" t="s">
        <v>187</v>
      </c>
      <c r="E260" s="1"/>
      <c r="F260" s="1"/>
      <c r="G260" s="1"/>
      <c r="H260" s="1"/>
      <c r="I260" s="1"/>
      <c r="J260" s="1"/>
      <c r="K260" s="1"/>
      <c r="L260" s="1"/>
      <c r="M260" s="1"/>
      <c r="N260" s="1"/>
      <c r="O260" s="1"/>
      <c r="P260" s="1"/>
    </row>
    <row r="261" spans="2:16" x14ac:dyDescent="0.25">
      <c r="B261" s="2" t="s">
        <v>32</v>
      </c>
      <c r="C261" s="1"/>
      <c r="D261" s="1" t="s">
        <v>42</v>
      </c>
      <c r="E261" s="1"/>
      <c r="F261" s="1"/>
      <c r="G261" s="1"/>
      <c r="H261" s="1"/>
      <c r="I261" s="1"/>
      <c r="J261" s="1"/>
      <c r="K261" s="1"/>
      <c r="L261" s="1"/>
      <c r="M261" s="1"/>
      <c r="N261" s="1"/>
      <c r="O261" s="1"/>
      <c r="P261" s="1"/>
    </row>
    <row r="262" spans="2:16" x14ac:dyDescent="0.25">
      <c r="B262" s="2" t="s">
        <v>34</v>
      </c>
      <c r="C262" s="1"/>
      <c r="D262" s="1" t="s">
        <v>35</v>
      </c>
      <c r="E262" s="1"/>
      <c r="F262" s="1"/>
      <c r="G262" s="1"/>
      <c r="H262" s="1"/>
      <c r="I262" s="1"/>
      <c r="J262" s="1"/>
      <c r="K262" s="1"/>
      <c r="L262" s="1"/>
      <c r="M262" s="1"/>
      <c r="N262" s="1"/>
      <c r="O262" s="1"/>
      <c r="P262" s="1"/>
    </row>
    <row r="264" spans="2:16" x14ac:dyDescent="0.25">
      <c r="B264" s="2" t="s">
        <v>5</v>
      </c>
      <c r="C264" s="1"/>
      <c r="D264" s="1" t="s">
        <v>188</v>
      </c>
      <c r="E264" s="1"/>
      <c r="F264" s="1"/>
      <c r="G264" s="1"/>
      <c r="H264" s="1"/>
      <c r="I264" s="1"/>
      <c r="J264" s="1"/>
      <c r="K264" s="1"/>
      <c r="L264" s="1"/>
      <c r="M264" s="1"/>
      <c r="N264" s="1"/>
      <c r="O264" s="1"/>
      <c r="P264" s="1"/>
    </row>
    <row r="265" spans="2:16" x14ac:dyDescent="0.25">
      <c r="B265" s="2" t="s">
        <v>7</v>
      </c>
      <c r="C265" s="1"/>
      <c r="D265" s="1" t="s">
        <v>149</v>
      </c>
      <c r="E265" s="1"/>
      <c r="F265" s="1"/>
      <c r="G265" s="1"/>
      <c r="H265" s="1"/>
      <c r="I265" s="1"/>
      <c r="J265" s="1"/>
      <c r="K265" s="1"/>
      <c r="L265" s="1"/>
      <c r="M265" s="1"/>
      <c r="N265" s="1"/>
      <c r="O265" s="1"/>
      <c r="P265" s="1"/>
    </row>
    <row r="266" spans="2:16" x14ac:dyDescent="0.25">
      <c r="B266" s="2" t="s">
        <v>9</v>
      </c>
      <c r="C266" s="1"/>
      <c r="D266" s="1" t="s">
        <v>189</v>
      </c>
      <c r="E266" s="1"/>
      <c r="F266" s="1"/>
      <c r="G266" s="1"/>
      <c r="H266" s="1"/>
      <c r="I266" s="1"/>
      <c r="J266" s="1"/>
      <c r="K266" s="1"/>
      <c r="L266" s="1"/>
      <c r="M266" s="1"/>
      <c r="N266" s="1"/>
      <c r="O266" s="1"/>
      <c r="P266" s="1"/>
    </row>
    <row r="267" spans="2:16" x14ac:dyDescent="0.25">
      <c r="B267" s="2" t="s">
        <v>11</v>
      </c>
      <c r="C267" s="1"/>
      <c r="D267" s="1" t="s">
        <v>190</v>
      </c>
      <c r="E267" s="1"/>
      <c r="F267" s="1"/>
      <c r="G267" s="1"/>
      <c r="H267" s="1"/>
      <c r="I267" s="1"/>
      <c r="J267" s="1"/>
      <c r="K267" s="1"/>
      <c r="L267" s="1"/>
      <c r="M267" s="1"/>
      <c r="N267" s="1"/>
      <c r="O267" s="1"/>
      <c r="P267" s="1"/>
    </row>
    <row r="268" spans="2:16" x14ac:dyDescent="0.25">
      <c r="B268" s="2" t="s">
        <v>13</v>
      </c>
      <c r="C268" s="1"/>
      <c r="D268" s="1" t="s">
        <v>191</v>
      </c>
      <c r="E268" s="1"/>
      <c r="F268" s="1"/>
      <c r="G268" s="1"/>
      <c r="H268" s="1"/>
      <c r="I268" s="1"/>
      <c r="J268" s="1"/>
      <c r="K268" s="1"/>
      <c r="L268" s="1"/>
      <c r="M268" s="1"/>
      <c r="N268" s="1"/>
      <c r="O268" s="1"/>
      <c r="P268" s="1"/>
    </row>
    <row r="269" spans="2:16" x14ac:dyDescent="0.25">
      <c r="B269" s="2" t="s">
        <v>15</v>
      </c>
      <c r="C269" s="1"/>
      <c r="D269" s="1"/>
      <c r="E269" s="1"/>
      <c r="F269" s="1"/>
      <c r="G269" s="1"/>
      <c r="H269" s="1"/>
      <c r="I269" s="1"/>
      <c r="J269" s="1"/>
      <c r="K269" s="1"/>
      <c r="L269" s="1"/>
      <c r="M269" s="1"/>
      <c r="N269" s="1"/>
      <c r="O269" s="1"/>
      <c r="P269" s="1"/>
    </row>
    <row r="270" spans="2:16" x14ac:dyDescent="0.25">
      <c r="B270" s="2" t="s">
        <v>16</v>
      </c>
      <c r="C270" s="1"/>
      <c r="D270" s="1"/>
      <c r="E270" s="1"/>
      <c r="F270" s="1"/>
      <c r="G270" s="1"/>
      <c r="H270" s="1"/>
      <c r="I270" s="1"/>
      <c r="J270" s="1"/>
      <c r="K270" s="1"/>
      <c r="L270" s="1"/>
      <c r="M270" s="1"/>
      <c r="N270" s="1"/>
      <c r="O270" s="1"/>
      <c r="P270" s="1"/>
    </row>
    <row r="271" spans="2:16" x14ac:dyDescent="0.25">
      <c r="B271" s="2" t="s">
        <v>17</v>
      </c>
      <c r="C271" s="1"/>
      <c r="D271" s="1"/>
      <c r="E271" s="1"/>
      <c r="F271" s="1"/>
      <c r="G271" s="1"/>
      <c r="H271" s="1"/>
      <c r="I271" s="1"/>
      <c r="J271" s="1"/>
      <c r="K271" s="1"/>
      <c r="L271" s="1"/>
      <c r="M271" s="1"/>
      <c r="N271" s="1"/>
      <c r="O271" s="1"/>
      <c r="P271" s="1"/>
    </row>
    <row r="272" spans="2:16" x14ac:dyDescent="0.25">
      <c r="B272" s="2" t="s">
        <v>18</v>
      </c>
      <c r="C272" s="1"/>
      <c r="D272" s="1" t="s">
        <v>192</v>
      </c>
      <c r="E272" s="1"/>
      <c r="F272" s="1"/>
      <c r="G272" s="1"/>
      <c r="H272" s="1"/>
      <c r="I272" s="1"/>
      <c r="J272" s="1"/>
      <c r="K272" s="1"/>
      <c r="L272" s="1"/>
      <c r="M272" s="1"/>
      <c r="N272" s="1"/>
      <c r="O272" s="1"/>
      <c r="P272" s="1"/>
    </row>
    <row r="273" spans="2:16" x14ac:dyDescent="0.25">
      <c r="B273" s="2" t="s">
        <v>20</v>
      </c>
      <c r="C273" s="1"/>
      <c r="D273" s="1">
        <v>45</v>
      </c>
      <c r="E273" s="1"/>
      <c r="F273" s="1"/>
      <c r="G273" s="1"/>
      <c r="H273" s="1"/>
      <c r="I273" s="1"/>
      <c r="J273" s="1"/>
      <c r="K273" s="1"/>
      <c r="L273" s="1"/>
      <c r="M273" s="1"/>
      <c r="N273" s="1"/>
      <c r="O273" s="1"/>
      <c r="P273" s="1"/>
    </row>
    <row r="274" spans="2:16" x14ac:dyDescent="0.25">
      <c r="B274" s="2" t="s">
        <v>21</v>
      </c>
      <c r="C274" s="1"/>
      <c r="D274" s="1">
        <v>3</v>
      </c>
      <c r="E274" s="1"/>
      <c r="F274" s="1"/>
      <c r="G274" s="1"/>
      <c r="H274" s="1"/>
      <c r="I274" s="1"/>
      <c r="J274" s="1"/>
      <c r="K274" s="1"/>
      <c r="L274" s="1"/>
      <c r="M274" s="1"/>
      <c r="N274" s="1"/>
      <c r="O274" s="1"/>
      <c r="P274" s="1"/>
    </row>
    <row r="275" spans="2:16" x14ac:dyDescent="0.25">
      <c r="B275" s="2" t="s">
        <v>22</v>
      </c>
      <c r="C275" s="1"/>
      <c r="D275" s="1">
        <v>50</v>
      </c>
      <c r="E275" s="1"/>
      <c r="F275" s="1"/>
      <c r="G275" s="1"/>
      <c r="H275" s="1"/>
      <c r="I275" s="1"/>
      <c r="J275" s="1"/>
      <c r="K275" s="1"/>
      <c r="L275" s="1"/>
      <c r="M275" s="1"/>
      <c r="N275" s="1"/>
      <c r="O275" s="1"/>
      <c r="P275" s="1"/>
    </row>
    <row r="276" spans="2:16" x14ac:dyDescent="0.25">
      <c r="B276" s="2" t="s">
        <v>23</v>
      </c>
      <c r="C276" s="1"/>
      <c r="D276" s="1" t="s">
        <v>24</v>
      </c>
      <c r="E276" s="1"/>
      <c r="F276" s="1"/>
      <c r="G276" s="1"/>
      <c r="H276" s="1"/>
      <c r="I276" s="1"/>
      <c r="J276" s="1"/>
      <c r="K276" s="1"/>
      <c r="L276" s="1"/>
      <c r="M276" s="1"/>
      <c r="N276" s="1"/>
      <c r="O276" s="1"/>
      <c r="P276" s="1"/>
    </row>
    <row r="277" spans="2:16" x14ac:dyDescent="0.25">
      <c r="B277" s="2" t="s">
        <v>25</v>
      </c>
      <c r="C277" s="1"/>
      <c r="D277" s="1" t="s">
        <v>26</v>
      </c>
      <c r="E277" s="1"/>
      <c r="F277" s="1"/>
      <c r="G277" s="1"/>
      <c r="H277" s="1"/>
      <c r="I277" s="1"/>
      <c r="J277" s="1"/>
      <c r="K277" s="1"/>
      <c r="L277" s="1"/>
      <c r="M277" s="1"/>
      <c r="N277" s="1"/>
      <c r="O277" s="1"/>
      <c r="P277" s="1"/>
    </row>
    <row r="278" spans="2:16" x14ac:dyDescent="0.25">
      <c r="B278" s="2" t="s">
        <v>27</v>
      </c>
      <c r="C278" s="1"/>
      <c r="D278" s="1" t="s">
        <v>1269</v>
      </c>
      <c r="E278" s="1"/>
      <c r="F278" s="1"/>
      <c r="G278" s="1"/>
      <c r="H278" s="1"/>
      <c r="I278" s="1"/>
      <c r="J278" s="1"/>
      <c r="K278" s="1"/>
      <c r="L278" s="1"/>
      <c r="M278" s="1"/>
      <c r="N278" s="1"/>
      <c r="O278" s="1"/>
      <c r="P278" s="1"/>
    </row>
    <row r="279" spans="2:16" x14ac:dyDescent="0.25">
      <c r="B279" s="2" t="s">
        <v>29</v>
      </c>
      <c r="C279" s="1"/>
      <c r="D279" s="1"/>
      <c r="E279" s="1"/>
      <c r="F279" s="1"/>
      <c r="G279" s="1"/>
      <c r="H279" s="1"/>
      <c r="I279" s="1"/>
      <c r="J279" s="1"/>
      <c r="K279" s="1"/>
      <c r="L279" s="1"/>
      <c r="M279" s="1"/>
      <c r="N279" s="1"/>
      <c r="O279" s="1"/>
      <c r="P279" s="1"/>
    </row>
    <row r="280" spans="2:16" x14ac:dyDescent="0.25">
      <c r="B280" s="2" t="s">
        <v>30</v>
      </c>
      <c r="C280" s="1"/>
      <c r="D280" s="1" t="s">
        <v>193</v>
      </c>
      <c r="E280" s="1"/>
      <c r="F280" s="1"/>
      <c r="G280" s="1"/>
      <c r="H280" s="1"/>
      <c r="I280" s="1"/>
      <c r="J280" s="1"/>
      <c r="K280" s="1"/>
      <c r="L280" s="1"/>
      <c r="M280" s="1"/>
      <c r="N280" s="1"/>
      <c r="O280" s="1"/>
      <c r="P280" s="1"/>
    </row>
    <row r="281" spans="2:16" x14ac:dyDescent="0.25">
      <c r="B281" s="2" t="s">
        <v>32</v>
      </c>
      <c r="C281" s="1"/>
      <c r="D281" s="1" t="s">
        <v>42</v>
      </c>
      <c r="E281" s="1"/>
      <c r="F281" s="1"/>
      <c r="G281" s="1"/>
      <c r="H281" s="1"/>
      <c r="I281" s="1"/>
      <c r="J281" s="1"/>
      <c r="K281" s="1"/>
      <c r="L281" s="1"/>
      <c r="M281" s="1"/>
      <c r="N281" s="1"/>
      <c r="O281" s="1"/>
      <c r="P281" s="1"/>
    </row>
    <row r="282" spans="2:16" x14ac:dyDescent="0.25">
      <c r="B282" s="2" t="s">
        <v>34</v>
      </c>
      <c r="C282" s="1"/>
      <c r="D282" s="1" t="s">
        <v>35</v>
      </c>
      <c r="E282" s="1"/>
      <c r="F282" s="1"/>
      <c r="G282" s="1"/>
      <c r="H282" s="1"/>
      <c r="I282" s="1"/>
      <c r="J282" s="1"/>
      <c r="K282" s="1"/>
      <c r="L282" s="1"/>
      <c r="M282" s="1"/>
      <c r="N282" s="1"/>
      <c r="O282" s="1"/>
      <c r="P282" s="1"/>
    </row>
    <row r="284" spans="2:16" x14ac:dyDescent="0.25">
      <c r="B284" s="2" t="s">
        <v>5</v>
      </c>
      <c r="C284" s="1"/>
      <c r="D284" s="1" t="s">
        <v>194</v>
      </c>
      <c r="E284" s="1"/>
      <c r="F284" s="1"/>
      <c r="G284" s="1"/>
      <c r="H284" s="1"/>
      <c r="I284" s="1"/>
      <c r="J284" s="1"/>
      <c r="K284" s="1"/>
      <c r="L284" s="1"/>
      <c r="M284" s="1"/>
      <c r="N284" s="1"/>
      <c r="O284" s="1"/>
      <c r="P284" s="1"/>
    </row>
    <row r="285" spans="2:16" x14ac:dyDescent="0.25">
      <c r="B285" s="2" t="s">
        <v>7</v>
      </c>
      <c r="C285" s="1"/>
      <c r="D285" s="1" t="s">
        <v>149</v>
      </c>
      <c r="E285" s="1"/>
      <c r="F285" s="1"/>
      <c r="G285" s="1"/>
      <c r="H285" s="1"/>
      <c r="I285" s="1"/>
      <c r="J285" s="1"/>
      <c r="K285" s="1"/>
      <c r="L285" s="1"/>
      <c r="M285" s="1"/>
      <c r="N285" s="1"/>
      <c r="O285" s="1"/>
      <c r="P285" s="1"/>
    </row>
    <row r="286" spans="2:16" x14ac:dyDescent="0.25">
      <c r="B286" s="2" t="s">
        <v>9</v>
      </c>
      <c r="C286" s="1"/>
      <c r="D286" s="1" t="s">
        <v>195</v>
      </c>
      <c r="E286" s="1"/>
      <c r="F286" s="1"/>
      <c r="G286" s="1"/>
      <c r="H286" s="1"/>
      <c r="I286" s="1"/>
      <c r="J286" s="1"/>
      <c r="K286" s="1"/>
      <c r="L286" s="1"/>
      <c r="M286" s="1"/>
      <c r="N286" s="1"/>
      <c r="O286" s="1"/>
      <c r="P286" s="1"/>
    </row>
    <row r="287" spans="2:16" x14ac:dyDescent="0.25">
      <c r="B287" s="2" t="s">
        <v>11</v>
      </c>
      <c r="C287" s="1"/>
      <c r="D287" s="1" t="s">
        <v>196</v>
      </c>
      <c r="E287" s="1"/>
      <c r="F287" s="1"/>
      <c r="G287" s="1"/>
      <c r="H287" s="1"/>
      <c r="I287" s="1"/>
      <c r="J287" s="1"/>
      <c r="K287" s="1"/>
      <c r="L287" s="1"/>
      <c r="M287" s="1"/>
      <c r="N287" s="1"/>
      <c r="O287" s="1"/>
      <c r="P287" s="1"/>
    </row>
    <row r="288" spans="2:16" x14ac:dyDescent="0.25">
      <c r="B288" s="2" t="s">
        <v>13</v>
      </c>
      <c r="C288" s="1"/>
      <c r="D288" s="1" t="s">
        <v>197</v>
      </c>
      <c r="E288" s="1"/>
      <c r="F288" s="1"/>
      <c r="G288" s="1"/>
      <c r="H288" s="1"/>
      <c r="I288" s="1"/>
      <c r="J288" s="1"/>
      <c r="K288" s="1"/>
      <c r="L288" s="1"/>
      <c r="M288" s="1"/>
      <c r="N288" s="1"/>
      <c r="O288" s="1"/>
      <c r="P288" s="1"/>
    </row>
    <row r="289" spans="2:16" x14ac:dyDescent="0.25">
      <c r="B289" s="2" t="s">
        <v>15</v>
      </c>
      <c r="C289" s="1"/>
      <c r="D289" s="1"/>
      <c r="E289" s="1"/>
      <c r="F289" s="1"/>
      <c r="G289" s="1"/>
      <c r="H289" s="1"/>
      <c r="I289" s="1"/>
      <c r="J289" s="1"/>
      <c r="K289" s="1"/>
      <c r="L289" s="1"/>
      <c r="M289" s="1"/>
      <c r="N289" s="1"/>
      <c r="O289" s="1"/>
      <c r="P289" s="1"/>
    </row>
    <row r="290" spans="2:16" x14ac:dyDescent="0.25">
      <c r="B290" s="2" t="s">
        <v>16</v>
      </c>
      <c r="C290" s="1"/>
      <c r="D290" s="1" t="s">
        <v>198</v>
      </c>
      <c r="E290" s="1"/>
      <c r="F290" s="1"/>
      <c r="G290" s="1"/>
      <c r="H290" s="1"/>
      <c r="I290" s="1"/>
      <c r="J290" s="1"/>
      <c r="K290" s="1"/>
      <c r="L290" s="1"/>
      <c r="M290" s="1"/>
      <c r="N290" s="1"/>
      <c r="O290" s="1"/>
      <c r="P290" s="1"/>
    </row>
    <row r="291" spans="2:16" x14ac:dyDescent="0.25">
      <c r="B291" s="2" t="s">
        <v>17</v>
      </c>
      <c r="C291" s="1"/>
      <c r="D291" s="1" t="s">
        <v>199</v>
      </c>
      <c r="E291" s="1"/>
      <c r="F291" s="1"/>
      <c r="G291" s="1"/>
      <c r="H291" s="1"/>
      <c r="I291" s="1"/>
      <c r="J291" s="1"/>
      <c r="K291" s="1"/>
      <c r="L291" s="1"/>
      <c r="M291" s="1"/>
      <c r="N291" s="1"/>
      <c r="O291" s="1"/>
      <c r="P291" s="1"/>
    </row>
    <row r="292" spans="2:16" x14ac:dyDescent="0.25">
      <c r="B292" s="2" t="s">
        <v>18</v>
      </c>
      <c r="C292" s="1"/>
      <c r="D292" s="1" t="s">
        <v>19</v>
      </c>
      <c r="E292" s="1"/>
      <c r="F292" s="1"/>
      <c r="G292" s="1"/>
      <c r="H292" s="1"/>
      <c r="I292" s="1"/>
      <c r="J292" s="1"/>
      <c r="K292" s="1"/>
      <c r="L292" s="1"/>
      <c r="M292" s="1"/>
      <c r="N292" s="1"/>
      <c r="O292" s="1"/>
      <c r="P292" s="1"/>
    </row>
    <row r="293" spans="2:16" x14ac:dyDescent="0.25">
      <c r="B293" s="2" t="s">
        <v>20</v>
      </c>
      <c r="C293" s="1"/>
      <c r="D293" s="1">
        <v>4</v>
      </c>
      <c r="E293" s="1"/>
      <c r="F293" s="1"/>
      <c r="G293" s="1"/>
      <c r="H293" s="1"/>
      <c r="I293" s="1"/>
      <c r="J293" s="1"/>
      <c r="K293" s="1"/>
      <c r="L293" s="1"/>
      <c r="M293" s="1"/>
      <c r="N293" s="1"/>
      <c r="O293" s="1"/>
      <c r="P293" s="1"/>
    </row>
    <row r="294" spans="2:16" x14ac:dyDescent="0.25">
      <c r="B294" s="2" t="s">
        <v>21</v>
      </c>
      <c r="C294" s="1"/>
      <c r="D294" s="1">
        <v>1</v>
      </c>
      <c r="E294" s="1"/>
      <c r="F294" s="1"/>
      <c r="G294" s="1"/>
      <c r="H294" s="1"/>
      <c r="I294" s="1"/>
      <c r="J294" s="1"/>
      <c r="K294" s="1"/>
      <c r="L294" s="1"/>
      <c r="M294" s="1"/>
      <c r="N294" s="1"/>
      <c r="O294" s="1"/>
      <c r="P294" s="1"/>
    </row>
    <row r="295" spans="2:16" x14ac:dyDescent="0.25">
      <c r="B295" s="2" t="s">
        <v>22</v>
      </c>
      <c r="C295" s="1"/>
      <c r="D295" s="1">
        <v>6</v>
      </c>
      <c r="E295" s="1"/>
      <c r="F295" s="1"/>
      <c r="G295" s="1"/>
      <c r="H295" s="1"/>
      <c r="I295" s="1"/>
      <c r="J295" s="1"/>
      <c r="K295" s="1"/>
      <c r="L295" s="1"/>
      <c r="M295" s="1"/>
      <c r="N295" s="1"/>
      <c r="O295" s="1"/>
      <c r="P295" s="1"/>
    </row>
    <row r="296" spans="2:16" x14ac:dyDescent="0.25">
      <c r="B296" s="2" t="s">
        <v>23</v>
      </c>
      <c r="C296" s="1"/>
      <c r="D296" s="1" t="s">
        <v>24</v>
      </c>
      <c r="E296" s="1"/>
      <c r="F296" s="1"/>
      <c r="G296" s="1"/>
      <c r="H296" s="1"/>
      <c r="I296" s="1"/>
      <c r="J296" s="1"/>
      <c r="K296" s="1"/>
      <c r="L296" s="1"/>
      <c r="M296" s="1"/>
      <c r="N296" s="1"/>
      <c r="O296" s="1"/>
      <c r="P296" s="1"/>
    </row>
    <row r="297" spans="2:16" x14ac:dyDescent="0.25">
      <c r="B297" s="2" t="s">
        <v>25</v>
      </c>
      <c r="C297" s="1"/>
      <c r="D297" s="1" t="s">
        <v>26</v>
      </c>
      <c r="E297" s="1"/>
      <c r="F297" s="1"/>
      <c r="G297" s="1"/>
      <c r="H297" s="1"/>
      <c r="I297" s="1"/>
      <c r="J297" s="1"/>
      <c r="K297" s="1"/>
      <c r="L297" s="1"/>
      <c r="M297" s="1"/>
      <c r="N297" s="1"/>
      <c r="O297" s="1"/>
      <c r="P297" s="1"/>
    </row>
    <row r="298" spans="2:16" x14ac:dyDescent="0.25">
      <c r="B298" s="2" t="s">
        <v>27</v>
      </c>
      <c r="C298" s="1"/>
      <c r="D298" s="1" t="s">
        <v>1269</v>
      </c>
      <c r="E298" s="1"/>
      <c r="F298" s="1"/>
      <c r="G298" s="1"/>
      <c r="H298" s="1"/>
      <c r="I298" s="1"/>
      <c r="J298" s="1"/>
      <c r="K298" s="1"/>
      <c r="L298" s="1"/>
      <c r="M298" s="1"/>
      <c r="N298" s="1"/>
      <c r="O298" s="1"/>
      <c r="P298" s="1"/>
    </row>
    <row r="299" spans="2:16" x14ac:dyDescent="0.25">
      <c r="B299" s="2" t="s">
        <v>29</v>
      </c>
      <c r="C299" s="1"/>
      <c r="D299" s="1"/>
      <c r="E299" s="1"/>
      <c r="F299" s="1"/>
      <c r="G299" s="1"/>
      <c r="H299" s="1"/>
      <c r="I299" s="1"/>
      <c r="J299" s="1"/>
      <c r="K299" s="1"/>
      <c r="L299" s="1"/>
      <c r="M299" s="1"/>
      <c r="N299" s="1"/>
      <c r="O299" s="1"/>
      <c r="P299" s="1"/>
    </row>
    <row r="300" spans="2:16" x14ac:dyDescent="0.25">
      <c r="B300" s="2" t="s">
        <v>30</v>
      </c>
      <c r="C300" s="1"/>
      <c r="D300" s="1" t="s">
        <v>197</v>
      </c>
      <c r="E300" s="1"/>
      <c r="F300" s="1"/>
      <c r="G300" s="1"/>
      <c r="H300" s="1"/>
      <c r="I300" s="1"/>
      <c r="J300" s="1"/>
      <c r="K300" s="1"/>
      <c r="L300" s="1"/>
      <c r="M300" s="1"/>
      <c r="N300" s="1"/>
      <c r="O300" s="1"/>
      <c r="P300" s="1"/>
    </row>
    <row r="301" spans="2:16" x14ac:dyDescent="0.25">
      <c r="B301" s="2" t="s">
        <v>32</v>
      </c>
      <c r="C301" s="1"/>
      <c r="D301" s="1" t="s">
        <v>33</v>
      </c>
      <c r="E301" s="1"/>
      <c r="F301" s="1"/>
      <c r="G301" s="1"/>
      <c r="H301" s="1"/>
      <c r="I301" s="1"/>
      <c r="J301" s="1"/>
      <c r="K301" s="1"/>
      <c r="L301" s="1"/>
      <c r="M301" s="1"/>
      <c r="N301" s="1"/>
      <c r="O301" s="1"/>
      <c r="P301" s="1"/>
    </row>
    <row r="302" spans="2:16" x14ac:dyDescent="0.25">
      <c r="B302" s="2" t="s">
        <v>34</v>
      </c>
      <c r="C302" s="1"/>
      <c r="D302" s="1" t="s">
        <v>35</v>
      </c>
      <c r="E302" s="1"/>
      <c r="F302" s="1"/>
      <c r="G302" s="1"/>
      <c r="H302" s="1"/>
      <c r="I302" s="1"/>
      <c r="J302" s="1"/>
      <c r="K302" s="1"/>
      <c r="L302" s="1"/>
      <c r="M302" s="1"/>
      <c r="N302" s="1"/>
      <c r="O302" s="1"/>
      <c r="P302" s="1"/>
    </row>
    <row r="304" spans="2:16" x14ac:dyDescent="0.25">
      <c r="B304" s="2" t="s">
        <v>5</v>
      </c>
      <c r="C304" s="1"/>
      <c r="D304" s="1" t="s">
        <v>200</v>
      </c>
      <c r="E304" s="1"/>
      <c r="F304" s="1"/>
      <c r="G304" s="1"/>
      <c r="H304" s="1"/>
      <c r="I304" s="1"/>
      <c r="J304" s="1"/>
      <c r="K304" s="1"/>
      <c r="L304" s="1"/>
      <c r="M304" s="1"/>
      <c r="N304" s="1"/>
      <c r="O304" s="1"/>
      <c r="P304" s="1"/>
    </row>
    <row r="305" spans="2:16" x14ac:dyDescent="0.25">
      <c r="B305" s="2" t="s">
        <v>7</v>
      </c>
      <c r="C305" s="1"/>
      <c r="D305" s="1" t="s">
        <v>149</v>
      </c>
      <c r="E305" s="1"/>
      <c r="F305" s="1"/>
      <c r="G305" s="1"/>
      <c r="H305" s="1"/>
      <c r="I305" s="1"/>
      <c r="J305" s="1"/>
      <c r="K305" s="1"/>
      <c r="L305" s="1"/>
      <c r="M305" s="1"/>
      <c r="N305" s="1"/>
      <c r="O305" s="1"/>
      <c r="P305" s="1"/>
    </row>
    <row r="306" spans="2:16" x14ac:dyDescent="0.25">
      <c r="B306" s="2" t="s">
        <v>9</v>
      </c>
      <c r="C306" s="1"/>
      <c r="D306" s="1" t="s">
        <v>201</v>
      </c>
      <c r="E306" s="1"/>
      <c r="F306" s="1"/>
      <c r="G306" s="1"/>
      <c r="H306" s="1"/>
      <c r="I306" s="1"/>
      <c r="J306" s="1"/>
      <c r="K306" s="1"/>
      <c r="L306" s="1"/>
      <c r="M306" s="1"/>
      <c r="N306" s="1"/>
      <c r="O306" s="1"/>
      <c r="P306" s="1"/>
    </row>
    <row r="307" spans="2:16" x14ac:dyDescent="0.25">
      <c r="B307" s="2" t="s">
        <v>11</v>
      </c>
      <c r="C307" s="1"/>
      <c r="D307" s="1" t="s">
        <v>202</v>
      </c>
      <c r="E307" s="1"/>
      <c r="F307" s="1"/>
      <c r="G307" s="1"/>
      <c r="H307" s="1"/>
      <c r="I307" s="1"/>
      <c r="J307" s="1"/>
      <c r="K307" s="1"/>
      <c r="L307" s="1"/>
      <c r="M307" s="1"/>
      <c r="N307" s="1"/>
      <c r="O307" s="1"/>
      <c r="P307" s="1"/>
    </row>
    <row r="308" spans="2:16" x14ac:dyDescent="0.25">
      <c r="B308" s="2" t="s">
        <v>13</v>
      </c>
      <c r="C308" s="1"/>
      <c r="D308" s="1" t="s">
        <v>203</v>
      </c>
      <c r="E308" s="1"/>
      <c r="F308" s="1"/>
      <c r="G308" s="1"/>
      <c r="H308" s="1"/>
      <c r="I308" s="1"/>
      <c r="J308" s="1"/>
      <c r="K308" s="1"/>
      <c r="L308" s="1"/>
      <c r="M308" s="1"/>
      <c r="N308" s="1"/>
      <c r="O308" s="1"/>
      <c r="P308" s="1"/>
    </row>
    <row r="309" spans="2:16" x14ac:dyDescent="0.25">
      <c r="B309" s="2" t="s">
        <v>15</v>
      </c>
      <c r="C309" s="1"/>
      <c r="D309" s="1"/>
      <c r="E309" s="1"/>
      <c r="F309" s="1"/>
      <c r="G309" s="1"/>
      <c r="H309" s="1"/>
      <c r="I309" s="1"/>
      <c r="J309" s="1"/>
      <c r="K309" s="1"/>
      <c r="L309" s="1"/>
      <c r="M309" s="1"/>
      <c r="N309" s="1"/>
      <c r="O309" s="1"/>
      <c r="P309" s="1"/>
    </row>
    <row r="310" spans="2:16" x14ac:dyDescent="0.25">
      <c r="B310" s="2" t="s">
        <v>16</v>
      </c>
      <c r="C310" s="1"/>
      <c r="D310" s="1"/>
      <c r="E310" s="1"/>
      <c r="F310" s="1"/>
      <c r="G310" s="1"/>
      <c r="H310" s="1"/>
      <c r="I310" s="1"/>
      <c r="J310" s="1"/>
      <c r="K310" s="1"/>
      <c r="L310" s="1"/>
      <c r="M310" s="1"/>
      <c r="N310" s="1"/>
      <c r="O310" s="1"/>
      <c r="P310" s="1"/>
    </row>
    <row r="311" spans="2:16" x14ac:dyDescent="0.25">
      <c r="B311" s="2" t="s">
        <v>17</v>
      </c>
      <c r="C311" s="1"/>
      <c r="D311" s="1"/>
      <c r="E311" s="1"/>
      <c r="F311" s="1"/>
      <c r="G311" s="1"/>
      <c r="H311" s="1"/>
      <c r="I311" s="1"/>
      <c r="J311" s="1"/>
      <c r="K311" s="1"/>
      <c r="L311" s="1"/>
      <c r="M311" s="1"/>
      <c r="N311" s="1"/>
      <c r="O311" s="1"/>
      <c r="P311" s="1"/>
    </row>
    <row r="312" spans="2:16" x14ac:dyDescent="0.25">
      <c r="B312" s="2" t="s">
        <v>18</v>
      </c>
      <c r="C312" s="1"/>
      <c r="D312" s="1" t="s">
        <v>19</v>
      </c>
      <c r="E312" s="1"/>
      <c r="F312" s="1"/>
      <c r="G312" s="1"/>
      <c r="H312" s="1"/>
      <c r="I312" s="1"/>
      <c r="J312" s="1"/>
      <c r="K312" s="1"/>
      <c r="L312" s="1"/>
      <c r="M312" s="1"/>
      <c r="N312" s="1"/>
      <c r="O312" s="1"/>
      <c r="P312" s="1"/>
    </row>
    <row r="313" spans="2:16" x14ac:dyDescent="0.25">
      <c r="B313" s="2" t="s">
        <v>20</v>
      </c>
      <c r="C313" s="1"/>
      <c r="D313" s="1">
        <v>12</v>
      </c>
      <c r="E313" s="1"/>
      <c r="F313" s="1"/>
      <c r="G313" s="1"/>
      <c r="H313" s="1"/>
      <c r="I313" s="1"/>
      <c r="J313" s="1"/>
      <c r="K313" s="1"/>
      <c r="L313" s="1"/>
      <c r="M313" s="1"/>
      <c r="N313" s="1"/>
      <c r="O313" s="1"/>
      <c r="P313" s="1"/>
    </row>
    <row r="314" spans="2:16" x14ac:dyDescent="0.25">
      <c r="B314" s="2" t="s">
        <v>21</v>
      </c>
      <c r="C314" s="1"/>
      <c r="D314" s="1">
        <v>2</v>
      </c>
      <c r="E314" s="1"/>
      <c r="F314" s="1"/>
      <c r="G314" s="1"/>
      <c r="H314" s="1"/>
      <c r="I314" s="1"/>
      <c r="J314" s="1"/>
      <c r="K314" s="1"/>
      <c r="L314" s="1"/>
      <c r="M314" s="1"/>
      <c r="N314" s="1"/>
      <c r="O314" s="1"/>
      <c r="P314" s="1"/>
    </row>
    <row r="315" spans="2:16" x14ac:dyDescent="0.25">
      <c r="B315" s="2" t="s">
        <v>22</v>
      </c>
      <c r="C315" s="1"/>
      <c r="D315" s="1">
        <v>15</v>
      </c>
      <c r="E315" s="1"/>
      <c r="F315" s="1"/>
      <c r="G315" s="1"/>
      <c r="H315" s="1"/>
      <c r="I315" s="1"/>
      <c r="J315" s="1"/>
      <c r="K315" s="1"/>
      <c r="L315" s="1"/>
      <c r="M315" s="1"/>
      <c r="N315" s="1"/>
      <c r="O315" s="1"/>
      <c r="P315" s="1"/>
    </row>
    <row r="316" spans="2:16" x14ac:dyDescent="0.25">
      <c r="B316" s="2" t="s">
        <v>23</v>
      </c>
      <c r="C316" s="1"/>
      <c r="D316" s="1" t="s">
        <v>24</v>
      </c>
      <c r="E316" s="1"/>
      <c r="F316" s="1"/>
      <c r="G316" s="1"/>
      <c r="H316" s="1"/>
      <c r="I316" s="1"/>
      <c r="J316" s="1"/>
      <c r="K316" s="1"/>
      <c r="L316" s="1"/>
      <c r="M316" s="1"/>
      <c r="N316" s="1"/>
      <c r="O316" s="1"/>
      <c r="P316" s="1"/>
    </row>
    <row r="317" spans="2:16" x14ac:dyDescent="0.25">
      <c r="B317" s="2" t="s">
        <v>25</v>
      </c>
      <c r="C317" s="1"/>
      <c r="D317" s="1" t="s">
        <v>26</v>
      </c>
      <c r="E317" s="1"/>
      <c r="F317" s="1"/>
      <c r="G317" s="1"/>
      <c r="H317" s="1"/>
      <c r="I317" s="1"/>
      <c r="J317" s="1"/>
      <c r="K317" s="1"/>
      <c r="L317" s="1"/>
      <c r="M317" s="1"/>
      <c r="N317" s="1"/>
      <c r="O317" s="1"/>
      <c r="P317" s="1"/>
    </row>
    <row r="318" spans="2:16" x14ac:dyDescent="0.25">
      <c r="B318" s="2" t="s">
        <v>27</v>
      </c>
      <c r="C318" s="1"/>
      <c r="D318" s="1" t="s">
        <v>1269</v>
      </c>
      <c r="E318" s="1"/>
      <c r="F318" s="1"/>
      <c r="G318" s="1"/>
      <c r="H318" s="1"/>
      <c r="I318" s="1"/>
      <c r="J318" s="1"/>
      <c r="K318" s="1"/>
      <c r="L318" s="1"/>
      <c r="M318" s="1"/>
      <c r="N318" s="1"/>
      <c r="O318" s="1"/>
      <c r="P318" s="1"/>
    </row>
    <row r="319" spans="2:16" x14ac:dyDescent="0.25">
      <c r="B319" s="2" t="s">
        <v>29</v>
      </c>
      <c r="C319" s="1"/>
      <c r="D319" s="1"/>
      <c r="E319" s="1"/>
      <c r="F319" s="1"/>
      <c r="G319" s="1"/>
      <c r="H319" s="1"/>
      <c r="I319" s="1"/>
      <c r="J319" s="1"/>
      <c r="K319" s="1"/>
      <c r="L319" s="1"/>
      <c r="M319" s="1"/>
      <c r="N319" s="1"/>
      <c r="O319" s="1"/>
      <c r="P319" s="1"/>
    </row>
    <row r="320" spans="2:16" x14ac:dyDescent="0.25">
      <c r="B320" s="2" t="s">
        <v>30</v>
      </c>
      <c r="C320" s="1"/>
      <c r="D320" s="1" t="s">
        <v>204</v>
      </c>
      <c r="E320" s="1"/>
      <c r="F320" s="1"/>
      <c r="G320" s="1"/>
      <c r="H320" s="1"/>
      <c r="I320" s="1"/>
      <c r="J320" s="1"/>
      <c r="K320" s="1"/>
      <c r="L320" s="1"/>
      <c r="M320" s="1"/>
      <c r="N320" s="1"/>
      <c r="O320" s="1"/>
      <c r="P320" s="1"/>
    </row>
    <row r="321" spans="2:16" x14ac:dyDescent="0.25">
      <c r="B321" s="2" t="s">
        <v>32</v>
      </c>
      <c r="C321" s="1"/>
      <c r="D321" s="1" t="s">
        <v>42</v>
      </c>
      <c r="E321" s="1"/>
      <c r="F321" s="1"/>
      <c r="G321" s="1"/>
      <c r="H321" s="1"/>
      <c r="I321" s="1"/>
      <c r="J321" s="1"/>
      <c r="K321" s="1"/>
      <c r="L321" s="1"/>
      <c r="M321" s="1"/>
      <c r="N321" s="1"/>
      <c r="O321" s="1"/>
      <c r="P321" s="1"/>
    </row>
    <row r="322" spans="2:16" x14ac:dyDescent="0.25">
      <c r="B322" s="2" t="s">
        <v>34</v>
      </c>
      <c r="C322" s="1"/>
      <c r="D322" s="1" t="s">
        <v>35</v>
      </c>
      <c r="E322" s="1"/>
      <c r="F322" s="1"/>
      <c r="G322" s="1"/>
      <c r="H322" s="1"/>
      <c r="I322" s="1"/>
      <c r="J322" s="1"/>
      <c r="K322" s="1"/>
      <c r="L322" s="1"/>
      <c r="M322" s="1"/>
      <c r="N322" s="1"/>
      <c r="O322" s="1"/>
      <c r="P322" s="1"/>
    </row>
    <row r="324" spans="2:16" x14ac:dyDescent="0.25">
      <c r="B324" s="2" t="s">
        <v>5</v>
      </c>
      <c r="C324" s="1"/>
      <c r="D324" s="1" t="s">
        <v>205</v>
      </c>
      <c r="E324" s="1"/>
      <c r="F324" s="1"/>
      <c r="G324" s="1"/>
      <c r="H324" s="1"/>
      <c r="I324" s="1"/>
      <c r="J324" s="1"/>
      <c r="K324" s="1"/>
      <c r="L324" s="1"/>
      <c r="M324" s="1"/>
      <c r="N324" s="1"/>
      <c r="O324" s="1"/>
      <c r="P324" s="1"/>
    </row>
    <row r="325" spans="2:16" x14ac:dyDescent="0.25">
      <c r="B325" s="2" t="s">
        <v>7</v>
      </c>
      <c r="C325" s="1"/>
      <c r="D325" s="1" t="s">
        <v>149</v>
      </c>
      <c r="E325" s="1"/>
      <c r="F325" s="1"/>
      <c r="G325" s="1"/>
      <c r="H325" s="1"/>
      <c r="I325" s="1"/>
      <c r="J325" s="1"/>
      <c r="K325" s="1"/>
      <c r="L325" s="1"/>
      <c r="M325" s="1"/>
      <c r="N325" s="1"/>
      <c r="O325" s="1"/>
      <c r="P325" s="1"/>
    </row>
    <row r="326" spans="2:16" x14ac:dyDescent="0.25">
      <c r="B326" s="2" t="s">
        <v>9</v>
      </c>
      <c r="C326" s="1"/>
      <c r="D326" s="1" t="s">
        <v>206</v>
      </c>
      <c r="E326" s="1"/>
      <c r="F326" s="1"/>
      <c r="G326" s="1"/>
      <c r="H326" s="1"/>
      <c r="I326" s="1"/>
      <c r="J326" s="1"/>
      <c r="K326" s="1"/>
      <c r="L326" s="1"/>
      <c r="M326" s="1"/>
      <c r="N326" s="1"/>
      <c r="O326" s="1"/>
      <c r="P326" s="1"/>
    </row>
    <row r="327" spans="2:16" x14ac:dyDescent="0.25">
      <c r="B327" s="2" t="s">
        <v>11</v>
      </c>
      <c r="C327" s="1"/>
      <c r="D327" s="1" t="s">
        <v>207</v>
      </c>
      <c r="E327" s="1"/>
      <c r="F327" s="1"/>
      <c r="G327" s="1"/>
      <c r="H327" s="1"/>
      <c r="I327" s="1"/>
      <c r="J327" s="1"/>
      <c r="K327" s="1"/>
      <c r="L327" s="1"/>
      <c r="M327" s="1"/>
      <c r="N327" s="1"/>
      <c r="O327" s="1"/>
      <c r="P327" s="1"/>
    </row>
    <row r="328" spans="2:16" x14ac:dyDescent="0.25">
      <c r="B328" s="2" t="s">
        <v>13</v>
      </c>
      <c r="C328" s="1"/>
      <c r="D328" s="1" t="s">
        <v>208</v>
      </c>
      <c r="E328" s="1"/>
      <c r="F328" s="1"/>
      <c r="G328" s="1"/>
      <c r="H328" s="1"/>
      <c r="I328" s="1"/>
      <c r="J328" s="1"/>
      <c r="K328" s="1"/>
      <c r="L328" s="1"/>
      <c r="M328" s="1"/>
      <c r="N328" s="1"/>
      <c r="O328" s="1"/>
      <c r="P328" s="1"/>
    </row>
    <row r="329" spans="2:16" x14ac:dyDescent="0.25">
      <c r="B329" s="2" t="s">
        <v>15</v>
      </c>
      <c r="C329" s="1"/>
      <c r="D329" s="1"/>
      <c r="E329" s="1"/>
      <c r="F329" s="1"/>
      <c r="G329" s="1"/>
      <c r="H329" s="1"/>
      <c r="I329" s="1"/>
      <c r="J329" s="1"/>
      <c r="K329" s="1"/>
      <c r="L329" s="1"/>
      <c r="M329" s="1"/>
      <c r="N329" s="1"/>
      <c r="O329" s="1"/>
      <c r="P329" s="1"/>
    </row>
    <row r="330" spans="2:16" x14ac:dyDescent="0.25">
      <c r="B330" s="2" t="s">
        <v>16</v>
      </c>
      <c r="C330" s="1"/>
      <c r="D330" s="1"/>
      <c r="E330" s="1"/>
      <c r="F330" s="1"/>
      <c r="G330" s="1"/>
      <c r="H330" s="1"/>
      <c r="I330" s="1"/>
      <c r="J330" s="1"/>
      <c r="K330" s="1"/>
      <c r="L330" s="1"/>
      <c r="M330" s="1"/>
      <c r="N330" s="1"/>
      <c r="O330" s="1"/>
      <c r="P330" s="1"/>
    </row>
    <row r="331" spans="2:16" x14ac:dyDescent="0.25">
      <c r="B331" s="2" t="s">
        <v>17</v>
      </c>
      <c r="C331" s="1"/>
      <c r="D331" s="1"/>
      <c r="E331" s="1"/>
      <c r="F331" s="1"/>
      <c r="G331" s="1"/>
      <c r="H331" s="1"/>
      <c r="I331" s="1"/>
      <c r="J331" s="1"/>
      <c r="K331" s="1"/>
      <c r="L331" s="1"/>
      <c r="M331" s="1"/>
      <c r="N331" s="1"/>
      <c r="O331" s="1"/>
      <c r="P331" s="1"/>
    </row>
    <row r="332" spans="2:16" x14ac:dyDescent="0.25">
      <c r="B332" s="2" t="s">
        <v>18</v>
      </c>
      <c r="C332" s="1"/>
      <c r="D332" s="1" t="s">
        <v>209</v>
      </c>
      <c r="E332" s="1"/>
      <c r="F332" s="1"/>
      <c r="G332" s="1"/>
      <c r="H332" s="1"/>
      <c r="I332" s="1"/>
      <c r="J332" s="1"/>
      <c r="K332" s="1"/>
      <c r="L332" s="1"/>
      <c r="M332" s="1"/>
      <c r="N332" s="1"/>
      <c r="O332" s="1"/>
      <c r="P332" s="1"/>
    </row>
    <row r="333" spans="2:16" x14ac:dyDescent="0.25">
      <c r="B333" s="2" t="s">
        <v>20</v>
      </c>
      <c r="C333" s="1"/>
      <c r="D333" s="1">
        <v>95</v>
      </c>
      <c r="E333" s="1"/>
      <c r="F333" s="1"/>
      <c r="G333" s="1"/>
      <c r="H333" s="1"/>
      <c r="I333" s="1"/>
      <c r="J333" s="1"/>
      <c r="K333" s="1"/>
      <c r="L333" s="1"/>
      <c r="M333" s="1"/>
      <c r="N333" s="1"/>
      <c r="O333" s="1"/>
      <c r="P333" s="1"/>
    </row>
    <row r="334" spans="2:16" x14ac:dyDescent="0.25">
      <c r="B334" s="2" t="s">
        <v>21</v>
      </c>
      <c r="C334" s="1"/>
      <c r="D334" s="1">
        <v>3</v>
      </c>
      <c r="E334" s="1"/>
      <c r="F334" s="1"/>
      <c r="G334" s="1"/>
      <c r="H334" s="1"/>
      <c r="I334" s="1"/>
      <c r="J334" s="1"/>
      <c r="K334" s="1"/>
      <c r="L334" s="1"/>
      <c r="M334" s="1"/>
      <c r="N334" s="1"/>
      <c r="O334" s="1"/>
      <c r="P334" s="1"/>
    </row>
    <row r="335" spans="2:16" x14ac:dyDescent="0.25">
      <c r="B335" s="2" t="s">
        <v>22</v>
      </c>
      <c r="C335" s="1"/>
      <c r="D335" s="1">
        <v>100</v>
      </c>
      <c r="E335" s="1"/>
      <c r="F335" s="1"/>
      <c r="G335" s="1"/>
      <c r="H335" s="1"/>
      <c r="I335" s="1"/>
      <c r="J335" s="1"/>
      <c r="K335" s="1"/>
      <c r="L335" s="1"/>
      <c r="M335" s="1"/>
      <c r="N335" s="1"/>
      <c r="O335" s="1"/>
      <c r="P335" s="1"/>
    </row>
    <row r="336" spans="2:16" x14ac:dyDescent="0.25">
      <c r="B336" s="2" t="s">
        <v>23</v>
      </c>
      <c r="C336" s="1"/>
      <c r="D336" s="1" t="s">
        <v>49</v>
      </c>
      <c r="E336" s="1"/>
      <c r="F336" s="1"/>
      <c r="G336" s="1"/>
      <c r="H336" s="1"/>
      <c r="I336" s="1"/>
      <c r="J336" s="1"/>
      <c r="K336" s="1"/>
      <c r="L336" s="1"/>
      <c r="M336" s="1"/>
      <c r="N336" s="1"/>
      <c r="O336" s="1"/>
      <c r="P336" s="1"/>
    </row>
    <row r="337" spans="2:16" x14ac:dyDescent="0.25">
      <c r="B337" s="2" t="s">
        <v>25</v>
      </c>
      <c r="C337" s="1"/>
      <c r="D337" s="1" t="s">
        <v>26</v>
      </c>
      <c r="E337" s="1"/>
      <c r="F337" s="1"/>
      <c r="G337" s="1"/>
      <c r="H337" s="1"/>
      <c r="I337" s="1"/>
      <c r="J337" s="1"/>
      <c r="K337" s="1"/>
      <c r="L337" s="1"/>
      <c r="M337" s="1"/>
      <c r="N337" s="1"/>
      <c r="O337" s="1"/>
      <c r="P337" s="1"/>
    </row>
    <row r="338" spans="2:16" x14ac:dyDescent="0.25">
      <c r="B338" s="2" t="s">
        <v>27</v>
      </c>
      <c r="C338" s="1"/>
      <c r="D338" s="1" t="s">
        <v>1269</v>
      </c>
      <c r="E338" s="1"/>
      <c r="F338" s="1"/>
      <c r="G338" s="1"/>
      <c r="H338" s="1"/>
      <c r="I338" s="1"/>
      <c r="J338" s="1"/>
      <c r="K338" s="1"/>
      <c r="L338" s="1"/>
      <c r="M338" s="1"/>
      <c r="N338" s="1"/>
      <c r="O338" s="1"/>
      <c r="P338" s="1"/>
    </row>
    <row r="339" spans="2:16" x14ac:dyDescent="0.25">
      <c r="B339" s="2" t="s">
        <v>29</v>
      </c>
      <c r="C339" s="1"/>
      <c r="D339" s="1"/>
      <c r="E339" s="1"/>
      <c r="F339" s="1"/>
      <c r="G339" s="1"/>
      <c r="H339" s="1"/>
      <c r="I339" s="1"/>
      <c r="J339" s="1"/>
      <c r="K339" s="1"/>
      <c r="L339" s="1"/>
      <c r="M339" s="1"/>
      <c r="N339" s="1"/>
      <c r="O339" s="1"/>
      <c r="P339" s="1"/>
    </row>
    <row r="340" spans="2:16" x14ac:dyDescent="0.25">
      <c r="B340" s="2" t="s">
        <v>30</v>
      </c>
      <c r="C340" s="1"/>
      <c r="D340" s="1" t="s">
        <v>210</v>
      </c>
      <c r="E340" s="1"/>
      <c r="F340" s="1"/>
      <c r="G340" s="1"/>
      <c r="H340" s="1"/>
      <c r="I340" s="1"/>
      <c r="J340" s="1"/>
      <c r="K340" s="1"/>
      <c r="L340" s="1"/>
      <c r="M340" s="1"/>
      <c r="N340" s="1"/>
      <c r="O340" s="1"/>
      <c r="P340" s="1"/>
    </row>
    <row r="341" spans="2:16" x14ac:dyDescent="0.25">
      <c r="B341" s="2" t="s">
        <v>32</v>
      </c>
      <c r="C341" s="1"/>
      <c r="D341" s="1" t="s">
        <v>211</v>
      </c>
      <c r="E341" s="1"/>
      <c r="F341" s="1"/>
      <c r="G341" s="1"/>
      <c r="H341" s="1"/>
      <c r="I341" s="1"/>
      <c r="J341" s="1"/>
      <c r="K341" s="1"/>
      <c r="L341" s="1"/>
      <c r="M341" s="1"/>
      <c r="N341" s="1"/>
      <c r="O341" s="1"/>
      <c r="P341" s="1"/>
    </row>
    <row r="342" spans="2:16" x14ac:dyDescent="0.25">
      <c r="B342" s="2" t="s">
        <v>34</v>
      </c>
      <c r="C342" s="1"/>
      <c r="D342" s="1" t="s">
        <v>35</v>
      </c>
      <c r="E342" s="1"/>
      <c r="F342" s="1"/>
      <c r="G342" s="1"/>
      <c r="H342" s="1"/>
      <c r="I342" s="1"/>
      <c r="J342" s="1"/>
      <c r="K342" s="1"/>
      <c r="L342" s="1"/>
      <c r="M342" s="1"/>
      <c r="N342" s="1"/>
      <c r="O342" s="1"/>
      <c r="P342" s="1"/>
    </row>
  </sheetData>
  <mergeCells count="592">
    <mergeCell ref="B339:C339"/>
    <mergeCell ref="D339:P339"/>
    <mergeCell ref="B340:C340"/>
    <mergeCell ref="D340:P340"/>
    <mergeCell ref="B341:C341"/>
    <mergeCell ref="D341:P341"/>
    <mergeCell ref="B342:C342"/>
    <mergeCell ref="D342:P342"/>
    <mergeCell ref="B334:C334"/>
    <mergeCell ref="D334:P334"/>
    <mergeCell ref="B335:C335"/>
    <mergeCell ref="D335:P335"/>
    <mergeCell ref="B336:C336"/>
    <mergeCell ref="D336:P336"/>
    <mergeCell ref="B337:C337"/>
    <mergeCell ref="D337:P337"/>
    <mergeCell ref="B338:C338"/>
    <mergeCell ref="D338:P338"/>
    <mergeCell ref="B329:C329"/>
    <mergeCell ref="D329:P329"/>
    <mergeCell ref="B330:C330"/>
    <mergeCell ref="D330:P330"/>
    <mergeCell ref="B331:C331"/>
    <mergeCell ref="D331:P331"/>
    <mergeCell ref="B332:C332"/>
    <mergeCell ref="D332:P332"/>
    <mergeCell ref="B333:C333"/>
    <mergeCell ref="D333:P333"/>
    <mergeCell ref="B324:C324"/>
    <mergeCell ref="D324:P324"/>
    <mergeCell ref="B325:C325"/>
    <mergeCell ref="D325:P325"/>
    <mergeCell ref="B326:C326"/>
    <mergeCell ref="D326:P326"/>
    <mergeCell ref="B327:C327"/>
    <mergeCell ref="D327:P327"/>
    <mergeCell ref="B328:C328"/>
    <mergeCell ref="D328:P328"/>
    <mergeCell ref="B318:C318"/>
    <mergeCell ref="D318:P318"/>
    <mergeCell ref="B319:C319"/>
    <mergeCell ref="D319:P319"/>
    <mergeCell ref="B320:C320"/>
    <mergeCell ref="D320:P320"/>
    <mergeCell ref="B321:C321"/>
    <mergeCell ref="D321:P321"/>
    <mergeCell ref="B322:C322"/>
    <mergeCell ref="D322:P322"/>
    <mergeCell ref="B313:C313"/>
    <mergeCell ref="D313:P313"/>
    <mergeCell ref="B314:C314"/>
    <mergeCell ref="D314:P314"/>
    <mergeCell ref="B315:C315"/>
    <mergeCell ref="D315:P315"/>
    <mergeCell ref="B316:C316"/>
    <mergeCell ref="D316:P316"/>
    <mergeCell ref="B317:C317"/>
    <mergeCell ref="D317:P317"/>
    <mergeCell ref="B308:C308"/>
    <mergeCell ref="D308:P308"/>
    <mergeCell ref="B309:C309"/>
    <mergeCell ref="D309:P309"/>
    <mergeCell ref="B310:C310"/>
    <mergeCell ref="D310:P310"/>
    <mergeCell ref="B311:C311"/>
    <mergeCell ref="D311:P311"/>
    <mergeCell ref="B312:C312"/>
    <mergeCell ref="D312:P312"/>
    <mergeCell ref="B302:C302"/>
    <mergeCell ref="D302:P302"/>
    <mergeCell ref="B304:C304"/>
    <mergeCell ref="D304:P304"/>
    <mergeCell ref="B305:C305"/>
    <mergeCell ref="D305:P305"/>
    <mergeCell ref="B306:C306"/>
    <mergeCell ref="D306:P306"/>
    <mergeCell ref="B307:C307"/>
    <mergeCell ref="D307:P307"/>
    <mergeCell ref="B297:C297"/>
    <mergeCell ref="D297:P297"/>
    <mergeCell ref="B298:C298"/>
    <mergeCell ref="D298:P298"/>
    <mergeCell ref="B299:C299"/>
    <mergeCell ref="D299:P299"/>
    <mergeCell ref="B300:C300"/>
    <mergeCell ref="D300:P300"/>
    <mergeCell ref="B301:C301"/>
    <mergeCell ref="D301:P301"/>
    <mergeCell ref="B292:C292"/>
    <mergeCell ref="D292:P292"/>
    <mergeCell ref="B293:C293"/>
    <mergeCell ref="D293:P293"/>
    <mergeCell ref="B294:C294"/>
    <mergeCell ref="D294:P294"/>
    <mergeCell ref="B295:C295"/>
    <mergeCell ref="D295:P295"/>
    <mergeCell ref="B296:C296"/>
    <mergeCell ref="D296:P296"/>
    <mergeCell ref="B287:C287"/>
    <mergeCell ref="D287:P287"/>
    <mergeCell ref="B288:C288"/>
    <mergeCell ref="D288:P288"/>
    <mergeCell ref="B289:C289"/>
    <mergeCell ref="D289:P289"/>
    <mergeCell ref="B290:C290"/>
    <mergeCell ref="D290:P290"/>
    <mergeCell ref="B291:C291"/>
    <mergeCell ref="D291:P291"/>
    <mergeCell ref="B281:C281"/>
    <mergeCell ref="D281:P281"/>
    <mergeCell ref="B282:C282"/>
    <mergeCell ref="D282:P282"/>
    <mergeCell ref="B284:C284"/>
    <mergeCell ref="D284:P284"/>
    <mergeCell ref="B285:C285"/>
    <mergeCell ref="D285:P285"/>
    <mergeCell ref="B286:C286"/>
    <mergeCell ref="D286:P286"/>
    <mergeCell ref="B276:C276"/>
    <mergeCell ref="D276:P276"/>
    <mergeCell ref="B277:C277"/>
    <mergeCell ref="D277:P277"/>
    <mergeCell ref="B278:C278"/>
    <mergeCell ref="D278:P278"/>
    <mergeCell ref="B279:C279"/>
    <mergeCell ref="D279:P279"/>
    <mergeCell ref="B280:C280"/>
    <mergeCell ref="D280:P280"/>
    <mergeCell ref="B271:C271"/>
    <mergeCell ref="D271:P271"/>
    <mergeCell ref="B272:C272"/>
    <mergeCell ref="D272:P272"/>
    <mergeCell ref="B273:C273"/>
    <mergeCell ref="D273:P273"/>
    <mergeCell ref="B274:C274"/>
    <mergeCell ref="D274:P274"/>
    <mergeCell ref="B275:C275"/>
    <mergeCell ref="D275:P275"/>
    <mergeCell ref="B266:C266"/>
    <mergeCell ref="D266:P266"/>
    <mergeCell ref="B267:C267"/>
    <mergeCell ref="D267:P267"/>
    <mergeCell ref="B268:C268"/>
    <mergeCell ref="D268:P268"/>
    <mergeCell ref="B269:C269"/>
    <mergeCell ref="D269:P269"/>
    <mergeCell ref="B270:C270"/>
    <mergeCell ref="D270:P270"/>
    <mergeCell ref="B260:C260"/>
    <mergeCell ref="D260:P260"/>
    <mergeCell ref="B261:C261"/>
    <mergeCell ref="D261:P261"/>
    <mergeCell ref="B262:C262"/>
    <mergeCell ref="D262:P262"/>
    <mergeCell ref="B264:C264"/>
    <mergeCell ref="D264:P264"/>
    <mergeCell ref="B265:C265"/>
    <mergeCell ref="D265:P265"/>
    <mergeCell ref="B255:C255"/>
    <mergeCell ref="D255:P255"/>
    <mergeCell ref="B256:C256"/>
    <mergeCell ref="D256:P256"/>
    <mergeCell ref="B257:C257"/>
    <mergeCell ref="D257:P257"/>
    <mergeCell ref="B258:C258"/>
    <mergeCell ref="D258:P258"/>
    <mergeCell ref="B259:C259"/>
    <mergeCell ref="D259:P259"/>
    <mergeCell ref="B250:C250"/>
    <mergeCell ref="D250:P250"/>
    <mergeCell ref="B251:C251"/>
    <mergeCell ref="D251:P251"/>
    <mergeCell ref="B252:C252"/>
    <mergeCell ref="D252:P252"/>
    <mergeCell ref="B253:C253"/>
    <mergeCell ref="D253:P253"/>
    <mergeCell ref="B254:C254"/>
    <mergeCell ref="D254:P254"/>
    <mergeCell ref="B245:C245"/>
    <mergeCell ref="D245:P245"/>
    <mergeCell ref="B246:C246"/>
    <mergeCell ref="D246:P246"/>
    <mergeCell ref="B247:C247"/>
    <mergeCell ref="D247:P247"/>
    <mergeCell ref="B248:C248"/>
    <mergeCell ref="D248:P248"/>
    <mergeCell ref="B249:C249"/>
    <mergeCell ref="D249:P249"/>
    <mergeCell ref="B239:C239"/>
    <mergeCell ref="D239:P239"/>
    <mergeCell ref="B240:C240"/>
    <mergeCell ref="D240:P240"/>
    <mergeCell ref="B241:C241"/>
    <mergeCell ref="D241:P241"/>
    <mergeCell ref="B242:C242"/>
    <mergeCell ref="D242:P242"/>
    <mergeCell ref="B244:C244"/>
    <mergeCell ref="D244:P244"/>
    <mergeCell ref="B234:C234"/>
    <mergeCell ref="D234:P234"/>
    <mergeCell ref="B235:C235"/>
    <mergeCell ref="D235:P235"/>
    <mergeCell ref="B236:C236"/>
    <mergeCell ref="D236:P236"/>
    <mergeCell ref="B237:C237"/>
    <mergeCell ref="D237:P237"/>
    <mergeCell ref="B238:C238"/>
    <mergeCell ref="D238:P238"/>
    <mergeCell ref="B229:C229"/>
    <mergeCell ref="D229:P229"/>
    <mergeCell ref="B230:C230"/>
    <mergeCell ref="D230:P230"/>
    <mergeCell ref="B231:C231"/>
    <mergeCell ref="D231:P231"/>
    <mergeCell ref="B232:C232"/>
    <mergeCell ref="D232:P232"/>
    <mergeCell ref="B233:C233"/>
    <mergeCell ref="D233:P233"/>
    <mergeCell ref="B224:C224"/>
    <mergeCell ref="D224:P224"/>
    <mergeCell ref="B225:C225"/>
    <mergeCell ref="D225:P225"/>
    <mergeCell ref="B226:C226"/>
    <mergeCell ref="D226:P226"/>
    <mergeCell ref="B227:C227"/>
    <mergeCell ref="D227:P227"/>
    <mergeCell ref="B228:C228"/>
    <mergeCell ref="D228:P228"/>
    <mergeCell ref="B218:C218"/>
    <mergeCell ref="D218:P218"/>
    <mergeCell ref="B219:C219"/>
    <mergeCell ref="D219:P219"/>
    <mergeCell ref="B220:C220"/>
    <mergeCell ref="D220:P220"/>
    <mergeCell ref="B221:C221"/>
    <mergeCell ref="D221:P221"/>
    <mergeCell ref="B222:C222"/>
    <mergeCell ref="D222:P222"/>
    <mergeCell ref="B213:C213"/>
    <mergeCell ref="D213:P213"/>
    <mergeCell ref="B214:C214"/>
    <mergeCell ref="D214:P214"/>
    <mergeCell ref="B215:C215"/>
    <mergeCell ref="D215:P215"/>
    <mergeCell ref="B216:C216"/>
    <mergeCell ref="D216:P216"/>
    <mergeCell ref="B217:C217"/>
    <mergeCell ref="D217:P217"/>
    <mergeCell ref="B208:C208"/>
    <mergeCell ref="D208:P208"/>
    <mergeCell ref="B209:C209"/>
    <mergeCell ref="D209:P209"/>
    <mergeCell ref="B210:C210"/>
    <mergeCell ref="D210:P210"/>
    <mergeCell ref="B211:C211"/>
    <mergeCell ref="D211:P211"/>
    <mergeCell ref="B212:C212"/>
    <mergeCell ref="D212:P212"/>
    <mergeCell ref="B202:C202"/>
    <mergeCell ref="D202:P202"/>
    <mergeCell ref="B204:C204"/>
    <mergeCell ref="D204:P204"/>
    <mergeCell ref="B205:C205"/>
    <mergeCell ref="D205:P205"/>
    <mergeCell ref="B206:C206"/>
    <mergeCell ref="D206:P206"/>
    <mergeCell ref="B207:C207"/>
    <mergeCell ref="D207:P207"/>
    <mergeCell ref="B197:C197"/>
    <mergeCell ref="D197:P197"/>
    <mergeCell ref="B198:C198"/>
    <mergeCell ref="D198:P198"/>
    <mergeCell ref="B199:C199"/>
    <mergeCell ref="D199:P199"/>
    <mergeCell ref="B200:C200"/>
    <mergeCell ref="D200:P200"/>
    <mergeCell ref="B201:C201"/>
    <mergeCell ref="D201:P201"/>
    <mergeCell ref="B192:C192"/>
    <mergeCell ref="D192:P192"/>
    <mergeCell ref="B193:C193"/>
    <mergeCell ref="D193:P193"/>
    <mergeCell ref="B194:C194"/>
    <mergeCell ref="D194:P194"/>
    <mergeCell ref="B195:C195"/>
    <mergeCell ref="D195:P195"/>
    <mergeCell ref="B196:C196"/>
    <mergeCell ref="D196:P196"/>
    <mergeCell ref="B187:C187"/>
    <mergeCell ref="D187:P187"/>
    <mergeCell ref="B188:C188"/>
    <mergeCell ref="D188:P188"/>
    <mergeCell ref="B189:C189"/>
    <mergeCell ref="D189:P189"/>
    <mergeCell ref="B190:C190"/>
    <mergeCell ref="D190:P190"/>
    <mergeCell ref="B191:C191"/>
    <mergeCell ref="D191:P191"/>
    <mergeCell ref="B181:C181"/>
    <mergeCell ref="D181:P181"/>
    <mergeCell ref="B182:C182"/>
    <mergeCell ref="D182:P182"/>
    <mergeCell ref="B184:C184"/>
    <mergeCell ref="D184:P184"/>
    <mergeCell ref="B185:C185"/>
    <mergeCell ref="D185:P185"/>
    <mergeCell ref="B186:C186"/>
    <mergeCell ref="D186:P186"/>
    <mergeCell ref="B176:C176"/>
    <mergeCell ref="D176:P176"/>
    <mergeCell ref="B177:C177"/>
    <mergeCell ref="D177:P177"/>
    <mergeCell ref="B178:C178"/>
    <mergeCell ref="D178:P178"/>
    <mergeCell ref="B179:C179"/>
    <mergeCell ref="D179:P179"/>
    <mergeCell ref="B180:C180"/>
    <mergeCell ref="D180:P180"/>
    <mergeCell ref="B171:C171"/>
    <mergeCell ref="D171:P171"/>
    <mergeCell ref="B172:C172"/>
    <mergeCell ref="D172:P172"/>
    <mergeCell ref="B173:C173"/>
    <mergeCell ref="D173:P173"/>
    <mergeCell ref="B174:C174"/>
    <mergeCell ref="D174:P174"/>
    <mergeCell ref="B175:C175"/>
    <mergeCell ref="D175:P175"/>
    <mergeCell ref="B166:C166"/>
    <mergeCell ref="D166:P166"/>
    <mergeCell ref="B167:C167"/>
    <mergeCell ref="D167:P167"/>
    <mergeCell ref="B168:C168"/>
    <mergeCell ref="D168:P168"/>
    <mergeCell ref="B169:C169"/>
    <mergeCell ref="D169:P169"/>
    <mergeCell ref="B170:C170"/>
    <mergeCell ref="D170:P170"/>
    <mergeCell ref="B160:C160"/>
    <mergeCell ref="D160:P160"/>
    <mergeCell ref="B161:C161"/>
    <mergeCell ref="D161:P161"/>
    <mergeCell ref="B162:C162"/>
    <mergeCell ref="D162:P162"/>
    <mergeCell ref="B164:C164"/>
    <mergeCell ref="D164:P164"/>
    <mergeCell ref="B165:C165"/>
    <mergeCell ref="D165:P165"/>
    <mergeCell ref="B155:C155"/>
    <mergeCell ref="D155:P155"/>
    <mergeCell ref="B156:C156"/>
    <mergeCell ref="D156:P156"/>
    <mergeCell ref="B157:C157"/>
    <mergeCell ref="D157:P157"/>
    <mergeCell ref="B158:C158"/>
    <mergeCell ref="D158:P158"/>
    <mergeCell ref="B159:C159"/>
    <mergeCell ref="D159:P159"/>
    <mergeCell ref="B150:C150"/>
    <mergeCell ref="D150:P150"/>
    <mergeCell ref="B151:C151"/>
    <mergeCell ref="D151:P151"/>
    <mergeCell ref="B152:C152"/>
    <mergeCell ref="D152:P152"/>
    <mergeCell ref="B153:C153"/>
    <mergeCell ref="D153:P153"/>
    <mergeCell ref="B154:C154"/>
    <mergeCell ref="D154:P154"/>
    <mergeCell ref="B145:C145"/>
    <mergeCell ref="D145:P145"/>
    <mergeCell ref="B146:C146"/>
    <mergeCell ref="D146:P146"/>
    <mergeCell ref="B147:C147"/>
    <mergeCell ref="D147:P147"/>
    <mergeCell ref="B148:C148"/>
    <mergeCell ref="D148:P148"/>
    <mergeCell ref="B149:C149"/>
    <mergeCell ref="D149:P149"/>
    <mergeCell ref="B139:C139"/>
    <mergeCell ref="D139:P139"/>
    <mergeCell ref="B140:C140"/>
    <mergeCell ref="D140:P140"/>
    <mergeCell ref="B141:C141"/>
    <mergeCell ref="D141:P141"/>
    <mergeCell ref="B142:C142"/>
    <mergeCell ref="D142:P142"/>
    <mergeCell ref="B144:C144"/>
    <mergeCell ref="D144:P144"/>
    <mergeCell ref="B134:C134"/>
    <mergeCell ref="D134:P134"/>
    <mergeCell ref="B135:C135"/>
    <mergeCell ref="D135:P135"/>
    <mergeCell ref="B136:C136"/>
    <mergeCell ref="D136:P136"/>
    <mergeCell ref="B137:C137"/>
    <mergeCell ref="D137:P137"/>
    <mergeCell ref="B138:C138"/>
    <mergeCell ref="D138:P138"/>
    <mergeCell ref="B129:C129"/>
    <mergeCell ref="D129:P129"/>
    <mergeCell ref="B130:C130"/>
    <mergeCell ref="D130:P130"/>
    <mergeCell ref="B131:C131"/>
    <mergeCell ref="D131:P131"/>
    <mergeCell ref="B132:C132"/>
    <mergeCell ref="D132:P132"/>
    <mergeCell ref="B133:C133"/>
    <mergeCell ref="D133:P133"/>
    <mergeCell ref="B124:C124"/>
    <mergeCell ref="D124:P124"/>
    <mergeCell ref="B125:C125"/>
    <mergeCell ref="D125:P125"/>
    <mergeCell ref="B126:C126"/>
    <mergeCell ref="D126:P126"/>
    <mergeCell ref="B127:C127"/>
    <mergeCell ref="D127:P127"/>
    <mergeCell ref="B128:C128"/>
    <mergeCell ref="D128:P128"/>
    <mergeCell ref="B118:C118"/>
    <mergeCell ref="D118:P118"/>
    <mergeCell ref="B119:C119"/>
    <mergeCell ref="D119:P119"/>
    <mergeCell ref="B120:C120"/>
    <mergeCell ref="D120:P120"/>
    <mergeCell ref="B121:C121"/>
    <mergeCell ref="D121:P121"/>
    <mergeCell ref="B122:C122"/>
    <mergeCell ref="D122:P122"/>
    <mergeCell ref="B113:C113"/>
    <mergeCell ref="D113:P113"/>
    <mergeCell ref="B114:C114"/>
    <mergeCell ref="D114:P114"/>
    <mergeCell ref="B115:C115"/>
    <mergeCell ref="D115:P115"/>
    <mergeCell ref="B116:C116"/>
    <mergeCell ref="D116:P116"/>
    <mergeCell ref="B117:C117"/>
    <mergeCell ref="D117:P117"/>
    <mergeCell ref="B108:C108"/>
    <mergeCell ref="D108:P108"/>
    <mergeCell ref="B109:C109"/>
    <mergeCell ref="D109:P109"/>
    <mergeCell ref="B110:C110"/>
    <mergeCell ref="D110:P110"/>
    <mergeCell ref="B111:C111"/>
    <mergeCell ref="D111:P111"/>
    <mergeCell ref="B112:C112"/>
    <mergeCell ref="D112:P112"/>
    <mergeCell ref="B102:C102"/>
    <mergeCell ref="D102:P102"/>
    <mergeCell ref="B104:C104"/>
    <mergeCell ref="D104:P104"/>
    <mergeCell ref="B105:C105"/>
    <mergeCell ref="D105:P105"/>
    <mergeCell ref="B106:C106"/>
    <mergeCell ref="D106:P106"/>
    <mergeCell ref="B107:C107"/>
    <mergeCell ref="D107:P107"/>
    <mergeCell ref="B97:C97"/>
    <mergeCell ref="D97:P97"/>
    <mergeCell ref="B98:C98"/>
    <mergeCell ref="D98:P98"/>
    <mergeCell ref="B99:C99"/>
    <mergeCell ref="D99:P99"/>
    <mergeCell ref="B100:C100"/>
    <mergeCell ref="D100:P100"/>
    <mergeCell ref="B101:C101"/>
    <mergeCell ref="D101:P101"/>
    <mergeCell ref="B92:C92"/>
    <mergeCell ref="D92:P92"/>
    <mergeCell ref="B93:C93"/>
    <mergeCell ref="D93:P93"/>
    <mergeCell ref="B94:C94"/>
    <mergeCell ref="D94:P94"/>
    <mergeCell ref="B95:C95"/>
    <mergeCell ref="D95:P95"/>
    <mergeCell ref="B96:C96"/>
    <mergeCell ref="D96:P96"/>
    <mergeCell ref="B87:C87"/>
    <mergeCell ref="D87:P87"/>
    <mergeCell ref="B88:C88"/>
    <mergeCell ref="D88:P88"/>
    <mergeCell ref="B89:C89"/>
    <mergeCell ref="D89:P89"/>
    <mergeCell ref="B90:C90"/>
    <mergeCell ref="D90:P90"/>
    <mergeCell ref="B91:C91"/>
    <mergeCell ref="D91:P91"/>
    <mergeCell ref="C78:P78"/>
    <mergeCell ref="C79:P79"/>
    <mergeCell ref="C80:P80"/>
    <mergeCell ref="B82:P82"/>
    <mergeCell ref="B84:C84"/>
    <mergeCell ref="D84:P84"/>
    <mergeCell ref="B85:C85"/>
    <mergeCell ref="D85:P85"/>
    <mergeCell ref="B86:C86"/>
    <mergeCell ref="D86:P86"/>
    <mergeCell ref="B69:P69"/>
    <mergeCell ref="C70:P70"/>
    <mergeCell ref="C71:P71"/>
    <mergeCell ref="C72:P72"/>
    <mergeCell ref="C73:P73"/>
    <mergeCell ref="C74:P74"/>
    <mergeCell ref="C75:P75"/>
    <mergeCell ref="C76:P76"/>
    <mergeCell ref="C77:P77"/>
    <mergeCell ref="C66:F66"/>
    <mergeCell ref="G66:J66"/>
    <mergeCell ref="K66:P66"/>
    <mergeCell ref="C67:F67"/>
    <mergeCell ref="G67:J67"/>
    <mergeCell ref="K67:P67"/>
    <mergeCell ref="C68:F68"/>
    <mergeCell ref="G68:J68"/>
    <mergeCell ref="K68:P68"/>
    <mergeCell ref="C63:F63"/>
    <mergeCell ref="G63:J63"/>
    <mergeCell ref="K63:P63"/>
    <mergeCell ref="C64:F64"/>
    <mergeCell ref="G64:J64"/>
    <mergeCell ref="K64:P64"/>
    <mergeCell ref="C65:F65"/>
    <mergeCell ref="G65:J65"/>
    <mergeCell ref="K65:P65"/>
    <mergeCell ref="C60:F60"/>
    <mergeCell ref="G60:J60"/>
    <mergeCell ref="K60:P60"/>
    <mergeCell ref="C61:F61"/>
    <mergeCell ref="G61:J61"/>
    <mergeCell ref="K61:P61"/>
    <mergeCell ref="C62:F62"/>
    <mergeCell ref="G62:J62"/>
    <mergeCell ref="K62:P62"/>
    <mergeCell ref="B55:O55"/>
    <mergeCell ref="B56:O56"/>
    <mergeCell ref="C57:F57"/>
    <mergeCell ref="G57:J57"/>
    <mergeCell ref="K57:P57"/>
    <mergeCell ref="C58:F58"/>
    <mergeCell ref="G58:J58"/>
    <mergeCell ref="K58:P58"/>
    <mergeCell ref="C59:F59"/>
    <mergeCell ref="G59:J59"/>
    <mergeCell ref="K59:P59"/>
    <mergeCell ref="B43:O43"/>
    <mergeCell ref="B44:N44"/>
    <mergeCell ref="B45:C45"/>
    <mergeCell ref="B47:O47"/>
    <mergeCell ref="B48:N48"/>
    <mergeCell ref="B49:C49"/>
    <mergeCell ref="B51:O51"/>
    <mergeCell ref="B52:N52"/>
    <mergeCell ref="B53:C53"/>
    <mergeCell ref="B31:O31"/>
    <mergeCell ref="B32:N32"/>
    <mergeCell ref="B33:C33"/>
    <mergeCell ref="B35:O35"/>
    <mergeCell ref="B36:N36"/>
    <mergeCell ref="B37:C37"/>
    <mergeCell ref="B39:O39"/>
    <mergeCell ref="B40:N40"/>
    <mergeCell ref="B41:C41"/>
    <mergeCell ref="B18:O18"/>
    <mergeCell ref="B19:N19"/>
    <mergeCell ref="B20:C20"/>
    <mergeCell ref="B23:O23"/>
    <mergeCell ref="B24:N24"/>
    <mergeCell ref="B25:C25"/>
    <mergeCell ref="B27:O27"/>
    <mergeCell ref="B28:N28"/>
    <mergeCell ref="B29:C29"/>
    <mergeCell ref="C10:F10"/>
    <mergeCell ref="G10:J10"/>
    <mergeCell ref="K10:P10"/>
    <mergeCell ref="B11:P11"/>
    <mergeCell ref="C12:P12"/>
    <mergeCell ref="C13:P13"/>
    <mergeCell ref="B14:P14"/>
    <mergeCell ref="B15:N15"/>
    <mergeCell ref="B16:C16"/>
    <mergeCell ref="B1:P1"/>
    <mergeCell ref="B2:N2"/>
    <mergeCell ref="B3:C3"/>
    <mergeCell ref="B6:O6"/>
    <mergeCell ref="B7:O7"/>
    <mergeCell ref="C8:F8"/>
    <mergeCell ref="G8:J8"/>
    <mergeCell ref="K8:P8"/>
    <mergeCell ref="C9:F9"/>
    <mergeCell ref="G9:J9"/>
    <mergeCell ref="K9:P9"/>
  </mergeCells>
  <conditionalFormatting sqref="O4">
    <cfRule type="containsText" dxfId="89" priority="1" operator="containsText" text="Atingiu">
      <formula>NOT(ISERROR(SEARCH("Atingiu",O4)))</formula>
    </cfRule>
    <cfRule type="containsText" dxfId="88" priority="1" operator="containsText" text="Superou">
      <formula>NOT(ISERROR(SEARCH("Superou",O4)))</formula>
    </cfRule>
    <cfRule type="containsText" dxfId="87" priority="1" operator="containsText" text="Não">
      <formula>NOT(ISERROR(SEARCH("Não",O4)))</formula>
    </cfRule>
  </conditionalFormatting>
  <conditionalFormatting sqref="O5">
    <cfRule type="containsText" dxfId="86" priority="2" operator="containsText" text="Atingiu">
      <formula>NOT(ISERROR(SEARCH("Atingiu",O5)))</formula>
    </cfRule>
    <cfRule type="containsText" dxfId="85" priority="2" operator="containsText" text="Superou">
      <formula>NOT(ISERROR(SEARCH("Superou",O5)))</formula>
    </cfRule>
    <cfRule type="containsText" dxfId="84" priority="2" operator="containsText" text="Não">
      <formula>NOT(ISERROR(SEARCH("Não",O5)))</formula>
    </cfRule>
  </conditionalFormatting>
  <conditionalFormatting sqref="P6">
    <cfRule type="cellIs" dxfId="83" priority="3" operator="equal">
      <formula>1</formula>
    </cfRule>
    <cfRule type="cellIs" dxfId="82" priority="3" operator="greaterThan">
      <formula>1</formula>
    </cfRule>
    <cfRule type="cellIs" dxfId="81" priority="3" operator="lessThan">
      <formula>1</formula>
    </cfRule>
  </conditionalFormatting>
  <conditionalFormatting sqref="P7">
    <cfRule type="cellIs" dxfId="80" priority="4" operator="equal">
      <formula>1</formula>
    </cfRule>
    <cfRule type="cellIs" dxfId="79" priority="4" operator="greaterThan">
      <formula>1</formula>
    </cfRule>
    <cfRule type="cellIs" dxfId="78" priority="4" operator="lessThan">
      <formula>1</formula>
    </cfRule>
  </conditionalFormatting>
  <conditionalFormatting sqref="O17">
    <cfRule type="containsText" dxfId="77" priority="5" operator="containsText" text="Atingiu">
      <formula>NOT(ISERROR(SEARCH("Atingiu",O17)))</formula>
    </cfRule>
    <cfRule type="containsText" dxfId="76" priority="5" operator="containsText" text="Superou">
      <formula>NOT(ISERROR(SEARCH("Superou",O17)))</formula>
    </cfRule>
    <cfRule type="containsText" dxfId="75" priority="5" operator="containsText" text="Não">
      <formula>NOT(ISERROR(SEARCH("Não",O17)))</formula>
    </cfRule>
  </conditionalFormatting>
  <conditionalFormatting sqref="P18">
    <cfRule type="cellIs" dxfId="74" priority="6" operator="equal">
      <formula>1</formula>
    </cfRule>
    <cfRule type="cellIs" dxfId="73" priority="6" operator="greaterThan">
      <formula>1</formula>
    </cfRule>
    <cfRule type="cellIs" dxfId="72" priority="6" operator="lessThan">
      <formula>1</formula>
    </cfRule>
  </conditionalFormatting>
  <conditionalFormatting sqref="O21">
    <cfRule type="containsText" dxfId="71" priority="7" operator="containsText" text="Atingiu">
      <formula>NOT(ISERROR(SEARCH("Atingiu",O21)))</formula>
    </cfRule>
    <cfRule type="containsText" dxfId="70" priority="7" operator="containsText" text="Superou">
      <formula>NOT(ISERROR(SEARCH("Superou",O21)))</formula>
    </cfRule>
    <cfRule type="containsText" dxfId="69" priority="7" operator="containsText" text="Não">
      <formula>NOT(ISERROR(SEARCH("Não",O21)))</formula>
    </cfRule>
  </conditionalFormatting>
  <conditionalFormatting sqref="O22">
    <cfRule type="containsText" dxfId="68" priority="8" operator="containsText" text="Atingiu">
      <formula>NOT(ISERROR(SEARCH("Atingiu",O22)))</formula>
    </cfRule>
    <cfRule type="containsText" dxfId="67" priority="8" operator="containsText" text="Superou">
      <formula>NOT(ISERROR(SEARCH("Superou",O22)))</formula>
    </cfRule>
    <cfRule type="containsText" dxfId="66" priority="8" operator="containsText" text="Não">
      <formula>NOT(ISERROR(SEARCH("Não",O22)))</formula>
    </cfRule>
  </conditionalFormatting>
  <conditionalFormatting sqref="P23">
    <cfRule type="cellIs" dxfId="65" priority="9" operator="equal">
      <formula>1</formula>
    </cfRule>
    <cfRule type="cellIs" dxfId="64" priority="9" operator="greaterThan">
      <formula>1</formula>
    </cfRule>
    <cfRule type="cellIs" dxfId="63" priority="9" operator="lessThan">
      <formula>1</formula>
    </cfRule>
  </conditionalFormatting>
  <conditionalFormatting sqref="O26">
    <cfRule type="containsText" dxfId="62" priority="10" operator="containsText" text="Atingiu">
      <formula>NOT(ISERROR(SEARCH("Atingiu",O26)))</formula>
    </cfRule>
    <cfRule type="containsText" dxfId="61" priority="10" operator="containsText" text="Superou">
      <formula>NOT(ISERROR(SEARCH("Superou",O26)))</formula>
    </cfRule>
    <cfRule type="containsText" dxfId="60" priority="10" operator="containsText" text="Não">
      <formula>NOT(ISERROR(SEARCH("Não",O26)))</formula>
    </cfRule>
  </conditionalFormatting>
  <conditionalFormatting sqref="P27">
    <cfRule type="cellIs" dxfId="59" priority="11" operator="equal">
      <formula>1</formula>
    </cfRule>
    <cfRule type="cellIs" dxfId="58" priority="11" operator="greaterThan">
      <formula>1</formula>
    </cfRule>
    <cfRule type="cellIs" dxfId="57" priority="11" operator="lessThan">
      <formula>1</formula>
    </cfRule>
  </conditionalFormatting>
  <conditionalFormatting sqref="O30">
    <cfRule type="containsText" dxfId="56" priority="12" operator="containsText" text="Atingiu">
      <formula>NOT(ISERROR(SEARCH("Atingiu",O30)))</formula>
    </cfRule>
    <cfRule type="containsText" dxfId="55" priority="12" operator="containsText" text="Superou">
      <formula>NOT(ISERROR(SEARCH("Superou",O30)))</formula>
    </cfRule>
    <cfRule type="containsText" dxfId="54" priority="12" operator="containsText" text="Não">
      <formula>NOT(ISERROR(SEARCH("Não",O30)))</formula>
    </cfRule>
  </conditionalFormatting>
  <conditionalFormatting sqref="P31">
    <cfRule type="cellIs" dxfId="53" priority="13" operator="equal">
      <formula>1</formula>
    </cfRule>
    <cfRule type="cellIs" dxfId="52" priority="13" operator="greaterThan">
      <formula>1</formula>
    </cfRule>
    <cfRule type="cellIs" dxfId="51" priority="13" operator="lessThan">
      <formula>1</formula>
    </cfRule>
  </conditionalFormatting>
  <conditionalFormatting sqref="O34">
    <cfRule type="containsText" dxfId="50" priority="14" operator="containsText" text="Atingiu">
      <formula>NOT(ISERROR(SEARCH("Atingiu",O34)))</formula>
    </cfRule>
    <cfRule type="containsText" dxfId="49" priority="14" operator="containsText" text="Superou">
      <formula>NOT(ISERROR(SEARCH("Superou",O34)))</formula>
    </cfRule>
    <cfRule type="containsText" dxfId="48" priority="14" operator="containsText" text="Não">
      <formula>NOT(ISERROR(SEARCH("Não",O34)))</formula>
    </cfRule>
  </conditionalFormatting>
  <conditionalFormatting sqref="P35">
    <cfRule type="cellIs" dxfId="47" priority="15" operator="equal">
      <formula>1</formula>
    </cfRule>
    <cfRule type="cellIs" dxfId="46" priority="15" operator="greaterThan">
      <formula>1</formula>
    </cfRule>
    <cfRule type="cellIs" dxfId="45" priority="15" operator="lessThan">
      <formula>1</formula>
    </cfRule>
  </conditionalFormatting>
  <conditionalFormatting sqref="O38">
    <cfRule type="containsText" dxfId="44" priority="16" operator="containsText" text="Atingiu">
      <formula>NOT(ISERROR(SEARCH("Atingiu",O38)))</formula>
    </cfRule>
    <cfRule type="containsText" dxfId="43" priority="16" operator="containsText" text="Superou">
      <formula>NOT(ISERROR(SEARCH("Superou",O38)))</formula>
    </cfRule>
    <cfRule type="containsText" dxfId="42" priority="16" operator="containsText" text="Não">
      <formula>NOT(ISERROR(SEARCH("Não",O38)))</formula>
    </cfRule>
  </conditionalFormatting>
  <conditionalFormatting sqref="P39">
    <cfRule type="cellIs" dxfId="41" priority="17" operator="equal">
      <formula>1</formula>
    </cfRule>
    <cfRule type="cellIs" dxfId="40" priority="17" operator="greaterThan">
      <formula>1</formula>
    </cfRule>
    <cfRule type="cellIs" dxfId="39" priority="17" operator="lessThan">
      <formula>1</formula>
    </cfRule>
  </conditionalFormatting>
  <conditionalFormatting sqref="O42">
    <cfRule type="containsText" dxfId="38" priority="18" operator="containsText" text="Atingiu">
      <formula>NOT(ISERROR(SEARCH("Atingiu",O42)))</formula>
    </cfRule>
    <cfRule type="containsText" dxfId="37" priority="18" operator="containsText" text="Superou">
      <formula>NOT(ISERROR(SEARCH("Superou",O42)))</formula>
    </cfRule>
    <cfRule type="containsText" dxfId="36" priority="18" operator="containsText" text="Não">
      <formula>NOT(ISERROR(SEARCH("Não",O42)))</formula>
    </cfRule>
  </conditionalFormatting>
  <conditionalFormatting sqref="P43">
    <cfRule type="cellIs" dxfId="35" priority="19" operator="equal">
      <formula>1</formula>
    </cfRule>
    <cfRule type="cellIs" dxfId="34" priority="19" operator="greaterThan">
      <formula>1</formula>
    </cfRule>
    <cfRule type="cellIs" dxfId="33" priority="19" operator="lessThan">
      <formula>1</formula>
    </cfRule>
  </conditionalFormatting>
  <conditionalFormatting sqref="O46">
    <cfRule type="containsText" dxfId="32" priority="20" operator="containsText" text="Atingiu">
      <formula>NOT(ISERROR(SEARCH("Atingiu",O46)))</formula>
    </cfRule>
    <cfRule type="containsText" dxfId="31" priority="20" operator="containsText" text="Superou">
      <formula>NOT(ISERROR(SEARCH("Superou",O46)))</formula>
    </cfRule>
    <cfRule type="containsText" dxfId="30" priority="20" operator="containsText" text="Não">
      <formula>NOT(ISERROR(SEARCH("Não",O46)))</formula>
    </cfRule>
  </conditionalFormatting>
  <conditionalFormatting sqref="P47">
    <cfRule type="cellIs" dxfId="29" priority="21" operator="equal">
      <formula>1</formula>
    </cfRule>
    <cfRule type="cellIs" dxfId="28" priority="21" operator="greaterThan">
      <formula>1</formula>
    </cfRule>
    <cfRule type="cellIs" dxfId="27" priority="21" operator="lessThan">
      <formula>1</formula>
    </cfRule>
  </conditionalFormatting>
  <conditionalFormatting sqref="O50">
    <cfRule type="containsText" dxfId="26" priority="22" operator="containsText" text="Atingiu">
      <formula>NOT(ISERROR(SEARCH("Atingiu",O50)))</formula>
    </cfRule>
    <cfRule type="containsText" dxfId="25" priority="22" operator="containsText" text="Superou">
      <formula>NOT(ISERROR(SEARCH("Superou",O50)))</formula>
    </cfRule>
    <cfRule type="containsText" dxfId="24" priority="22" operator="containsText" text="Não">
      <formula>NOT(ISERROR(SEARCH("Não",O50)))</formula>
    </cfRule>
  </conditionalFormatting>
  <conditionalFormatting sqref="P51">
    <cfRule type="cellIs" dxfId="23" priority="23" operator="equal">
      <formula>1</formula>
    </cfRule>
    <cfRule type="cellIs" dxfId="22" priority="23" operator="greaterThan">
      <formula>1</formula>
    </cfRule>
    <cfRule type="cellIs" dxfId="21" priority="23" operator="lessThan">
      <formula>1</formula>
    </cfRule>
  </conditionalFormatting>
  <conditionalFormatting sqref="O54">
    <cfRule type="containsText" dxfId="20" priority="24" operator="containsText" text="Atingiu">
      <formula>NOT(ISERROR(SEARCH("Atingiu",O54)))</formula>
    </cfRule>
    <cfRule type="containsText" dxfId="19" priority="24" operator="containsText" text="Superou">
      <formula>NOT(ISERROR(SEARCH("Superou",O54)))</formula>
    </cfRule>
    <cfRule type="containsText" dxfId="18" priority="24" operator="containsText" text="Não">
      <formula>NOT(ISERROR(SEARCH("Não",O54)))</formula>
    </cfRule>
  </conditionalFormatting>
  <conditionalFormatting sqref="P55">
    <cfRule type="cellIs" dxfId="17" priority="25" operator="equal">
      <formula>1</formula>
    </cfRule>
    <cfRule type="cellIs" dxfId="16" priority="25" operator="greaterThan">
      <formula>1</formula>
    </cfRule>
    <cfRule type="cellIs" dxfId="15" priority="25" operator="lessThan">
      <formula>1</formula>
    </cfRule>
  </conditionalFormatting>
  <conditionalFormatting sqref="P56">
    <cfRule type="cellIs" dxfId="14" priority="26" operator="equal">
      <formula>1</formula>
    </cfRule>
    <cfRule type="cellIs" dxfId="13" priority="26" operator="greaterThan">
      <formula>1</formula>
    </cfRule>
    <cfRule type="cellIs" dxfId="12" priority="26" operator="lessThan">
      <formula>1</formula>
    </cfRule>
  </conditionalFormatting>
  <pageMargins left="0.75" right="0.75" top="0.75" bottom="0.5" header="0.5" footer="0.7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08081"/>
  </sheetPr>
  <dimension ref="B1:R55"/>
  <sheetViews>
    <sheetView workbookViewId="0"/>
  </sheetViews>
  <sheetFormatPr defaultRowHeight="15" x14ac:dyDescent="0.25"/>
  <cols>
    <col min="1" max="1" width="1.7109375" customWidth="1"/>
    <col min="2" max="2" width="7.7109375" customWidth="1"/>
    <col min="3" max="3" width="36.140625" customWidth="1"/>
    <col min="4" max="6" width="10.5703125" customWidth="1"/>
    <col min="7" max="7" width="10.7109375" customWidth="1"/>
    <col min="8" max="8" width="12.140625" customWidth="1"/>
    <col min="9" max="9" width="9.85546875" customWidth="1"/>
    <col min="10" max="11" width="15.5703125" customWidth="1"/>
    <col min="12" max="12" width="21.5703125" customWidth="1"/>
    <col min="13" max="13" width="15.5703125" customWidth="1"/>
    <col min="14" max="14" width="20.140625" customWidth="1"/>
    <col min="15" max="15" width="15" customWidth="1"/>
    <col min="16" max="16" width="15.7109375" customWidth="1"/>
    <col min="17" max="17" width="0.7109375" customWidth="1"/>
    <col min="18" max="18" width="35.7109375" customWidth="1"/>
  </cols>
  <sheetData>
    <row r="1" spans="2:18" ht="34.5" customHeight="1" x14ac:dyDescent="0.25">
      <c r="B1" s="12" t="s">
        <v>1242</v>
      </c>
      <c r="C1" s="12"/>
      <c r="D1" s="12"/>
      <c r="E1" s="12"/>
      <c r="F1" s="12"/>
      <c r="G1" s="12"/>
      <c r="H1" s="12"/>
      <c r="I1" s="12"/>
      <c r="J1" s="12"/>
      <c r="K1" s="12"/>
      <c r="L1" s="12"/>
      <c r="M1" s="12"/>
      <c r="N1" s="12"/>
      <c r="O1" s="12"/>
      <c r="P1" s="12"/>
    </row>
    <row r="2" spans="2:18" ht="24.75" customHeight="1" x14ac:dyDescent="0.25">
      <c r="B2" s="11" t="s">
        <v>1756</v>
      </c>
      <c r="C2" s="10"/>
      <c r="D2" s="10"/>
      <c r="E2" s="10"/>
      <c r="F2" s="10"/>
      <c r="G2" s="10"/>
      <c r="H2" s="10"/>
      <c r="I2" s="10"/>
      <c r="J2" s="10"/>
      <c r="K2" s="10"/>
      <c r="L2" s="10"/>
      <c r="M2" s="10"/>
      <c r="N2" s="9"/>
      <c r="O2" s="18" t="s">
        <v>1244</v>
      </c>
      <c r="P2" s="19">
        <v>0.4</v>
      </c>
    </row>
    <row r="3" spans="2:18" ht="24" x14ac:dyDescent="0.25">
      <c r="B3" s="8" t="s">
        <v>0</v>
      </c>
      <c r="C3" s="8"/>
      <c r="D3" s="20" t="s">
        <v>1245</v>
      </c>
      <c r="E3" s="20" t="s">
        <v>1246</v>
      </c>
      <c r="F3" s="20" t="s">
        <v>1247</v>
      </c>
      <c r="G3" s="20" t="s">
        <v>1248</v>
      </c>
      <c r="H3" s="20" t="s">
        <v>1249</v>
      </c>
      <c r="I3" s="20" t="s">
        <v>1250</v>
      </c>
      <c r="J3" s="20" t="s">
        <v>1251</v>
      </c>
      <c r="K3" s="20" t="s">
        <v>1252</v>
      </c>
      <c r="L3" s="20" t="s">
        <v>1253</v>
      </c>
      <c r="M3" s="20" t="s">
        <v>1</v>
      </c>
      <c r="N3" s="20" t="s">
        <v>1254</v>
      </c>
      <c r="O3" s="20" t="s">
        <v>1255</v>
      </c>
      <c r="P3" s="20" t="s">
        <v>1256</v>
      </c>
      <c r="R3" s="21" t="s">
        <v>1257</v>
      </c>
    </row>
    <row r="4" spans="2:18" ht="45" customHeight="1" x14ac:dyDescent="0.25">
      <c r="B4" s="22" t="s">
        <v>1513</v>
      </c>
      <c r="C4" s="23" t="s">
        <v>1757</v>
      </c>
      <c r="D4" s="24"/>
      <c r="E4" s="24"/>
      <c r="F4" s="24"/>
      <c r="G4" s="25">
        <v>70</v>
      </c>
      <c r="H4" s="25">
        <v>10</v>
      </c>
      <c r="I4" s="25">
        <v>100</v>
      </c>
      <c r="J4" s="26">
        <v>0.5</v>
      </c>
      <c r="K4" s="27" t="s">
        <v>136</v>
      </c>
      <c r="L4" s="24" t="s">
        <v>134</v>
      </c>
      <c r="M4" s="25">
        <v>0</v>
      </c>
      <c r="N4" s="28">
        <f>IF(G4 &gt; I4, (IF(AND(M4 = I4, M4 = (G4 - H4)), 125 %,IF(AND(M4&lt;=(G4+H4),M4&gt;=(G4-H4)),100%,IF(M4&gt;(G4+H4),(G4+H4)/M4,IF((M4&lt;(G4-H4)),100%+ABS(M4-G4)*25%/ABS(I4-G4)))))),IF(AND(M4=I4,M4=(G4+H4)),125%,IF(AND(M4&lt;=(G4+H4),M4&gt;=(G4-H4)),100%,IF(AND(M4=I4,M4=(G4+H4)),125%,IF(M4&lt;(G4-H4),M4/(G4-H4),IF(M4&gt;(G4+H4),100%+(M4-G4)*25%/(I4-G4)))))))</f>
        <v>0</v>
      </c>
      <c r="O4" s="25" t="str">
        <f>IF(N4 &gt;1,"Superou",IF(N4 =1,"Atingiu","Não atingiu"))</f>
        <v>Não atingiu</v>
      </c>
      <c r="P4" s="28">
        <f>N4-100%</f>
        <v>-1</v>
      </c>
      <c r="R4" s="29"/>
    </row>
    <row r="5" spans="2:18" ht="45" customHeight="1" x14ac:dyDescent="0.25">
      <c r="B5" s="22" t="s">
        <v>1479</v>
      </c>
      <c r="C5" s="23" t="s">
        <v>1758</v>
      </c>
      <c r="D5" s="24"/>
      <c r="E5" s="24"/>
      <c r="F5" s="24"/>
      <c r="G5" s="25">
        <v>95</v>
      </c>
      <c r="H5" s="25">
        <v>2</v>
      </c>
      <c r="I5" s="25">
        <v>100</v>
      </c>
      <c r="J5" s="26">
        <v>0.5</v>
      </c>
      <c r="K5" s="27" t="s">
        <v>136</v>
      </c>
      <c r="L5" s="24" t="s">
        <v>140</v>
      </c>
      <c r="M5" s="25">
        <v>0</v>
      </c>
      <c r="N5" s="28">
        <f>IF(G5 &gt; I5, (IF(AND(M5 = I5, M5 = (G5 - H5)), 125 %,IF(AND(M5&lt;=(G5+H5),M5&gt;=(G5-H5)),100%,IF(M5&gt;(G5+H5),(G5+H5)/M5,IF((M5&lt;(G5-H5)),100%+ABS(M5-G5)*25%/ABS(I5-G5)))))),IF(AND(M5=I5,M5=(G5+H5)),125%,IF(AND(M5&lt;=(G5+H5),M5&gt;=(G5-H5)),100%,IF(AND(M5=I5,M5=(G5+H5)),125%,IF(M5&lt;(G5-H5),M5/(G5-H5),IF(M5&gt;(G5+H5),100%+(M5-G5)*25%/(I5-G5)))))))</f>
        <v>0</v>
      </c>
      <c r="O5" s="25" t="str">
        <f>IF(N5 &gt;1,"Superou",IF(N5 =1,"Atingiu","Não atingiu"))</f>
        <v>Não atingiu</v>
      </c>
      <c r="P5" s="28">
        <f>N5-100%</f>
        <v>-1</v>
      </c>
      <c r="R5" s="29"/>
    </row>
    <row r="6" spans="2:18" x14ac:dyDescent="0.25">
      <c r="B6" s="7" t="s">
        <v>1262</v>
      </c>
      <c r="C6" s="7"/>
      <c r="D6" s="7"/>
      <c r="E6" s="7"/>
      <c r="F6" s="7"/>
      <c r="G6" s="7"/>
      <c r="H6" s="7"/>
      <c r="I6" s="7"/>
      <c r="J6" s="7"/>
      <c r="K6" s="7"/>
      <c r="L6" s="7"/>
      <c r="M6" s="7"/>
      <c r="N6" s="7"/>
      <c r="O6" s="7"/>
      <c r="P6" s="30">
        <f>J4*N4+J5*N5</f>
        <v>0</v>
      </c>
    </row>
    <row r="7" spans="2:18" ht="30" customHeight="1" x14ac:dyDescent="0.25">
      <c r="B7" s="6" t="s">
        <v>1263</v>
      </c>
      <c r="C7" s="6"/>
      <c r="D7" s="6"/>
      <c r="E7" s="6"/>
      <c r="F7" s="6"/>
      <c r="G7" s="6"/>
      <c r="H7" s="6"/>
      <c r="I7" s="6"/>
      <c r="J7" s="6"/>
      <c r="K7" s="6"/>
      <c r="L7" s="6"/>
      <c r="M7" s="6"/>
      <c r="N7" s="6"/>
      <c r="O7" s="6"/>
      <c r="P7" s="31">
        <f>P2*P6</f>
        <v>0</v>
      </c>
    </row>
    <row r="8" spans="2:18" ht="27" customHeight="1" x14ac:dyDescent="0.25">
      <c r="B8" s="32" t="s">
        <v>1264</v>
      </c>
      <c r="C8" s="5" t="s">
        <v>1265</v>
      </c>
      <c r="D8" s="5" t="s">
        <v>1265</v>
      </c>
      <c r="E8" s="5" t="s">
        <v>1265</v>
      </c>
      <c r="F8" s="5" t="s">
        <v>1265</v>
      </c>
      <c r="G8" s="5" t="s">
        <v>1266</v>
      </c>
      <c r="H8" s="5" t="s">
        <v>1266</v>
      </c>
      <c r="I8" s="5" t="s">
        <v>1266</v>
      </c>
      <c r="J8" s="5" t="s">
        <v>1266</v>
      </c>
      <c r="K8" s="5" t="s">
        <v>1267</v>
      </c>
      <c r="L8" s="5" t="s">
        <v>1267</v>
      </c>
      <c r="M8" s="5" t="s">
        <v>1267</v>
      </c>
      <c r="N8" s="5" t="s">
        <v>1267</v>
      </c>
      <c r="O8" s="5" t="s">
        <v>1267</v>
      </c>
      <c r="P8" s="5" t="s">
        <v>1267</v>
      </c>
    </row>
    <row r="9" spans="2:18" ht="27" customHeight="1" x14ac:dyDescent="0.25">
      <c r="B9" s="33" t="s">
        <v>1513</v>
      </c>
      <c r="C9" s="4" t="s">
        <v>1757</v>
      </c>
      <c r="D9" s="4" t="s">
        <v>1757</v>
      </c>
      <c r="E9" s="4" t="s">
        <v>1757</v>
      </c>
      <c r="F9" s="4" t="s">
        <v>1757</v>
      </c>
      <c r="G9" s="4" t="s">
        <v>135</v>
      </c>
      <c r="H9" s="4" t="s">
        <v>135</v>
      </c>
      <c r="I9" s="4" t="s">
        <v>135</v>
      </c>
      <c r="J9" s="4" t="s">
        <v>135</v>
      </c>
      <c r="K9" s="4" t="s">
        <v>66</v>
      </c>
      <c r="L9" s="4" t="s">
        <v>66</v>
      </c>
      <c r="M9" s="4" t="s">
        <v>66</v>
      </c>
      <c r="N9" s="4" t="s">
        <v>66</v>
      </c>
      <c r="O9" s="4" t="s">
        <v>66</v>
      </c>
      <c r="P9" s="4" t="s">
        <v>66</v>
      </c>
    </row>
    <row r="10" spans="2:18" ht="27" customHeight="1" x14ac:dyDescent="0.25">
      <c r="B10" s="33" t="s">
        <v>1479</v>
      </c>
      <c r="C10" s="4" t="s">
        <v>1758</v>
      </c>
      <c r="D10" s="4" t="s">
        <v>1758</v>
      </c>
      <c r="E10" s="4" t="s">
        <v>1758</v>
      </c>
      <c r="F10" s="4" t="s">
        <v>1758</v>
      </c>
      <c r="G10" s="4" t="s">
        <v>135</v>
      </c>
      <c r="H10" s="4" t="s">
        <v>135</v>
      </c>
      <c r="I10" s="4" t="s">
        <v>135</v>
      </c>
      <c r="J10" s="4" t="s">
        <v>135</v>
      </c>
      <c r="K10" s="4" t="s">
        <v>66</v>
      </c>
      <c r="L10" s="4" t="s">
        <v>66</v>
      </c>
      <c r="M10" s="4" t="s">
        <v>66</v>
      </c>
      <c r="N10" s="4" t="s">
        <v>66</v>
      </c>
      <c r="O10" s="4" t="s">
        <v>66</v>
      </c>
      <c r="P10" s="4" t="s">
        <v>66</v>
      </c>
    </row>
    <row r="11" spans="2:18" ht="27" customHeight="1" x14ac:dyDescent="0.25">
      <c r="B11" s="3" t="s">
        <v>1268</v>
      </c>
      <c r="C11" s="3" t="s">
        <v>1268</v>
      </c>
      <c r="D11" s="3" t="s">
        <v>1268</v>
      </c>
      <c r="E11" s="3" t="s">
        <v>1268</v>
      </c>
      <c r="F11" s="3" t="s">
        <v>1268</v>
      </c>
      <c r="G11" s="3" t="s">
        <v>1268</v>
      </c>
      <c r="H11" s="3" t="s">
        <v>1268</v>
      </c>
      <c r="I11" s="3" t="s">
        <v>1268</v>
      </c>
      <c r="J11" s="3" t="s">
        <v>1268</v>
      </c>
      <c r="K11" s="3" t="s">
        <v>1268</v>
      </c>
      <c r="L11" s="3" t="s">
        <v>1268</v>
      </c>
      <c r="M11" s="3" t="s">
        <v>1268</v>
      </c>
      <c r="N11" s="3" t="s">
        <v>1268</v>
      </c>
      <c r="O11" s="3" t="s">
        <v>1268</v>
      </c>
      <c r="P11" s="3" t="s">
        <v>1268</v>
      </c>
    </row>
    <row r="12" spans="2:18" ht="27" customHeight="1" x14ac:dyDescent="0.25">
      <c r="B12" s="33" t="s">
        <v>1513</v>
      </c>
      <c r="C12" s="4" t="s">
        <v>133</v>
      </c>
      <c r="D12" s="4" t="s">
        <v>133</v>
      </c>
      <c r="E12" s="4" t="s">
        <v>133</v>
      </c>
      <c r="F12" s="4" t="s">
        <v>133</v>
      </c>
      <c r="G12" s="4" t="s">
        <v>133</v>
      </c>
      <c r="H12" s="4" t="s">
        <v>133</v>
      </c>
      <c r="I12" s="4" t="s">
        <v>133</v>
      </c>
      <c r="J12" s="4" t="s">
        <v>133</v>
      </c>
      <c r="K12" s="4" t="s">
        <v>133</v>
      </c>
      <c r="L12" s="4" t="s">
        <v>133</v>
      </c>
      <c r="M12" s="4" t="s">
        <v>133</v>
      </c>
      <c r="N12" s="4" t="s">
        <v>133</v>
      </c>
      <c r="O12" s="4" t="s">
        <v>133</v>
      </c>
      <c r="P12" s="4" t="s">
        <v>133</v>
      </c>
    </row>
    <row r="13" spans="2:18" ht="27" customHeight="1" x14ac:dyDescent="0.25">
      <c r="B13" s="33" t="s">
        <v>1479</v>
      </c>
      <c r="C13" s="4" t="s">
        <v>139</v>
      </c>
      <c r="D13" s="4" t="s">
        <v>139</v>
      </c>
      <c r="E13" s="4" t="s">
        <v>139</v>
      </c>
      <c r="F13" s="4" t="s">
        <v>139</v>
      </c>
      <c r="G13" s="4" t="s">
        <v>139</v>
      </c>
      <c r="H13" s="4" t="s">
        <v>139</v>
      </c>
      <c r="I13" s="4" t="s">
        <v>139</v>
      </c>
      <c r="J13" s="4" t="s">
        <v>139</v>
      </c>
      <c r="K13" s="4" t="s">
        <v>139</v>
      </c>
      <c r="L13" s="4" t="s">
        <v>139</v>
      </c>
      <c r="M13" s="4" t="s">
        <v>139</v>
      </c>
      <c r="N13" s="4" t="s">
        <v>139</v>
      </c>
      <c r="O13" s="4" t="s">
        <v>139</v>
      </c>
      <c r="P13" s="4" t="s">
        <v>139</v>
      </c>
    </row>
    <row r="15" spans="2:18" ht="34.5" customHeight="1" x14ac:dyDescent="0.25">
      <c r="B15" s="13" t="s">
        <v>4</v>
      </c>
      <c r="C15" s="13"/>
      <c r="D15" s="13"/>
      <c r="E15" s="13"/>
      <c r="F15" s="13"/>
      <c r="G15" s="13"/>
      <c r="H15" s="13"/>
      <c r="I15" s="13"/>
      <c r="J15" s="13"/>
      <c r="K15" s="13"/>
      <c r="L15" s="13"/>
      <c r="M15" s="13"/>
      <c r="N15" s="13"/>
      <c r="O15" s="13"/>
      <c r="P15" s="13"/>
    </row>
    <row r="17" spans="2:16" x14ac:dyDescent="0.25">
      <c r="B17" s="2" t="s">
        <v>5</v>
      </c>
      <c r="C17" s="1"/>
      <c r="D17" s="1" t="s">
        <v>130</v>
      </c>
      <c r="E17" s="1"/>
      <c r="F17" s="1"/>
      <c r="G17" s="1"/>
      <c r="H17" s="1"/>
      <c r="I17" s="1"/>
      <c r="J17" s="1"/>
      <c r="K17" s="1"/>
      <c r="L17" s="1"/>
      <c r="M17" s="1"/>
      <c r="N17" s="1"/>
      <c r="O17" s="1"/>
      <c r="P17" s="1"/>
    </row>
    <row r="18" spans="2:16" x14ac:dyDescent="0.25">
      <c r="B18" s="2" t="s">
        <v>7</v>
      </c>
      <c r="C18" s="1"/>
      <c r="D18" s="1" t="s">
        <v>124</v>
      </c>
      <c r="E18" s="1"/>
      <c r="F18" s="1"/>
      <c r="G18" s="1"/>
      <c r="H18" s="1"/>
      <c r="I18" s="1"/>
      <c r="J18" s="1"/>
      <c r="K18" s="1"/>
      <c r="L18" s="1"/>
      <c r="M18" s="1"/>
      <c r="N18" s="1"/>
      <c r="O18" s="1"/>
      <c r="P18" s="1"/>
    </row>
    <row r="19" spans="2:16" x14ac:dyDescent="0.25">
      <c r="B19" s="2" t="s">
        <v>9</v>
      </c>
      <c r="C19" s="1"/>
      <c r="D19" s="1" t="s">
        <v>131</v>
      </c>
      <c r="E19" s="1"/>
      <c r="F19" s="1"/>
      <c r="G19" s="1"/>
      <c r="H19" s="1"/>
      <c r="I19" s="1"/>
      <c r="J19" s="1"/>
      <c r="K19" s="1"/>
      <c r="L19" s="1"/>
      <c r="M19" s="1"/>
      <c r="N19" s="1"/>
      <c r="O19" s="1"/>
      <c r="P19" s="1"/>
    </row>
    <row r="20" spans="2:16" x14ac:dyDescent="0.25">
      <c r="B20" s="2" t="s">
        <v>11</v>
      </c>
      <c r="C20" s="1"/>
      <c r="D20" s="1" t="s">
        <v>132</v>
      </c>
      <c r="E20" s="1"/>
      <c r="F20" s="1"/>
      <c r="G20" s="1"/>
      <c r="H20" s="1"/>
      <c r="I20" s="1"/>
      <c r="J20" s="1"/>
      <c r="K20" s="1"/>
      <c r="L20" s="1"/>
      <c r="M20" s="1"/>
      <c r="N20" s="1"/>
      <c r="O20" s="1"/>
      <c r="P20" s="1"/>
    </row>
    <row r="21" spans="2:16" x14ac:dyDescent="0.25">
      <c r="B21" s="2" t="s">
        <v>13</v>
      </c>
      <c r="C21" s="1"/>
      <c r="D21" s="1" t="s">
        <v>133</v>
      </c>
      <c r="E21" s="1"/>
      <c r="F21" s="1"/>
      <c r="G21" s="1"/>
      <c r="H21" s="1"/>
      <c r="I21" s="1"/>
      <c r="J21" s="1"/>
      <c r="K21" s="1"/>
      <c r="L21" s="1"/>
      <c r="M21" s="1"/>
      <c r="N21" s="1"/>
      <c r="O21" s="1"/>
      <c r="P21" s="1"/>
    </row>
    <row r="22" spans="2:16" x14ac:dyDescent="0.25">
      <c r="B22" s="2" t="s">
        <v>15</v>
      </c>
      <c r="C22" s="1"/>
      <c r="D22" s="1"/>
      <c r="E22" s="1"/>
      <c r="F22" s="1"/>
      <c r="G22" s="1"/>
      <c r="H22" s="1"/>
      <c r="I22" s="1"/>
      <c r="J22" s="1"/>
      <c r="K22" s="1"/>
      <c r="L22" s="1"/>
      <c r="M22" s="1"/>
      <c r="N22" s="1"/>
      <c r="O22" s="1"/>
      <c r="P22" s="1"/>
    </row>
    <row r="23" spans="2:16" x14ac:dyDescent="0.25">
      <c r="B23" s="2" t="s">
        <v>16</v>
      </c>
      <c r="C23" s="1"/>
      <c r="D23" s="1"/>
      <c r="E23" s="1"/>
      <c r="F23" s="1"/>
      <c r="G23" s="1"/>
      <c r="H23" s="1"/>
      <c r="I23" s="1"/>
      <c r="J23" s="1"/>
      <c r="K23" s="1"/>
      <c r="L23" s="1"/>
      <c r="M23" s="1"/>
      <c r="N23" s="1"/>
      <c r="O23" s="1"/>
      <c r="P23" s="1"/>
    </row>
    <row r="24" spans="2:16" x14ac:dyDescent="0.25">
      <c r="B24" s="2" t="s">
        <v>17</v>
      </c>
      <c r="C24" s="1"/>
      <c r="D24" s="1"/>
      <c r="E24" s="1"/>
      <c r="F24" s="1"/>
      <c r="G24" s="1"/>
      <c r="H24" s="1"/>
      <c r="I24" s="1"/>
      <c r="J24" s="1"/>
      <c r="K24" s="1"/>
      <c r="L24" s="1"/>
      <c r="M24" s="1"/>
      <c r="N24" s="1"/>
      <c r="O24" s="1"/>
      <c r="P24" s="1"/>
    </row>
    <row r="25" spans="2:16" x14ac:dyDescent="0.25">
      <c r="B25" s="2" t="s">
        <v>18</v>
      </c>
      <c r="C25" s="1"/>
      <c r="D25" s="1" t="s">
        <v>134</v>
      </c>
      <c r="E25" s="1"/>
      <c r="F25" s="1"/>
      <c r="G25" s="1"/>
      <c r="H25" s="1"/>
      <c r="I25" s="1"/>
      <c r="J25" s="1"/>
      <c r="K25" s="1"/>
      <c r="L25" s="1"/>
      <c r="M25" s="1"/>
      <c r="N25" s="1"/>
      <c r="O25" s="1"/>
      <c r="P25" s="1"/>
    </row>
    <row r="26" spans="2:16" x14ac:dyDescent="0.25">
      <c r="B26" s="2" t="s">
        <v>20</v>
      </c>
      <c r="C26" s="1"/>
      <c r="D26" s="1">
        <v>70</v>
      </c>
      <c r="E26" s="1"/>
      <c r="F26" s="1"/>
      <c r="G26" s="1"/>
      <c r="H26" s="1"/>
      <c r="I26" s="1"/>
      <c r="J26" s="1"/>
      <c r="K26" s="1"/>
      <c r="L26" s="1"/>
      <c r="M26" s="1"/>
      <c r="N26" s="1"/>
      <c r="O26" s="1"/>
      <c r="P26" s="1"/>
    </row>
    <row r="27" spans="2:16" x14ac:dyDescent="0.25">
      <c r="B27" s="2" t="s">
        <v>21</v>
      </c>
      <c r="C27" s="1"/>
      <c r="D27" s="1">
        <v>10</v>
      </c>
      <c r="E27" s="1"/>
      <c r="F27" s="1"/>
      <c r="G27" s="1"/>
      <c r="H27" s="1"/>
      <c r="I27" s="1"/>
      <c r="J27" s="1"/>
      <c r="K27" s="1"/>
      <c r="L27" s="1"/>
      <c r="M27" s="1"/>
      <c r="N27" s="1"/>
      <c r="O27" s="1"/>
      <c r="P27" s="1"/>
    </row>
    <row r="28" spans="2:16" x14ac:dyDescent="0.25">
      <c r="B28" s="2" t="s">
        <v>22</v>
      </c>
      <c r="C28" s="1"/>
      <c r="D28" s="1">
        <v>100</v>
      </c>
      <c r="E28" s="1"/>
      <c r="F28" s="1"/>
      <c r="G28" s="1"/>
      <c r="H28" s="1"/>
      <c r="I28" s="1"/>
      <c r="J28" s="1"/>
      <c r="K28" s="1"/>
      <c r="L28" s="1"/>
      <c r="M28" s="1"/>
      <c r="N28" s="1"/>
      <c r="O28" s="1"/>
      <c r="P28" s="1"/>
    </row>
    <row r="29" spans="2:16" x14ac:dyDescent="0.25">
      <c r="B29" s="2" t="s">
        <v>23</v>
      </c>
      <c r="C29" s="1"/>
      <c r="D29" s="1" t="s">
        <v>49</v>
      </c>
      <c r="E29" s="1"/>
      <c r="F29" s="1"/>
      <c r="G29" s="1"/>
      <c r="H29" s="1"/>
      <c r="I29" s="1"/>
      <c r="J29" s="1"/>
      <c r="K29" s="1"/>
      <c r="L29" s="1"/>
      <c r="M29" s="1"/>
      <c r="N29" s="1"/>
      <c r="O29" s="1"/>
      <c r="P29" s="1"/>
    </row>
    <row r="30" spans="2:16" x14ac:dyDescent="0.25">
      <c r="B30" s="2" t="s">
        <v>25</v>
      </c>
      <c r="C30" s="1"/>
      <c r="D30" s="1" t="s">
        <v>26</v>
      </c>
      <c r="E30" s="1"/>
      <c r="F30" s="1"/>
      <c r="G30" s="1"/>
      <c r="H30" s="1"/>
      <c r="I30" s="1"/>
      <c r="J30" s="1"/>
      <c r="K30" s="1"/>
      <c r="L30" s="1"/>
      <c r="M30" s="1"/>
      <c r="N30" s="1"/>
      <c r="O30" s="1"/>
      <c r="P30" s="1"/>
    </row>
    <row r="31" spans="2:16" x14ac:dyDescent="0.25">
      <c r="B31" s="2" t="s">
        <v>27</v>
      </c>
      <c r="C31" s="1"/>
      <c r="D31" s="1" t="s">
        <v>1269</v>
      </c>
      <c r="E31" s="1"/>
      <c r="F31" s="1"/>
      <c r="G31" s="1"/>
      <c r="H31" s="1"/>
      <c r="I31" s="1"/>
      <c r="J31" s="1"/>
      <c r="K31" s="1"/>
      <c r="L31" s="1"/>
      <c r="M31" s="1"/>
      <c r="N31" s="1"/>
      <c r="O31" s="1"/>
      <c r="P31" s="1"/>
    </row>
    <row r="32" spans="2:16" x14ac:dyDescent="0.25">
      <c r="B32" s="2" t="s">
        <v>29</v>
      </c>
      <c r="C32" s="1"/>
      <c r="D32" s="1"/>
      <c r="E32" s="1"/>
      <c r="F32" s="1"/>
      <c r="G32" s="1"/>
      <c r="H32" s="1"/>
      <c r="I32" s="1"/>
      <c r="J32" s="1"/>
      <c r="K32" s="1"/>
      <c r="L32" s="1"/>
      <c r="M32" s="1"/>
      <c r="N32" s="1"/>
      <c r="O32" s="1"/>
      <c r="P32" s="1"/>
    </row>
    <row r="33" spans="2:16" x14ac:dyDescent="0.25">
      <c r="B33" s="2" t="s">
        <v>30</v>
      </c>
      <c r="C33" s="1"/>
      <c r="D33" s="1" t="s">
        <v>66</v>
      </c>
      <c r="E33" s="1"/>
      <c r="F33" s="1"/>
      <c r="G33" s="1"/>
      <c r="H33" s="1"/>
      <c r="I33" s="1"/>
      <c r="J33" s="1"/>
      <c r="K33" s="1"/>
      <c r="L33" s="1"/>
      <c r="M33" s="1"/>
      <c r="N33" s="1"/>
      <c r="O33" s="1"/>
      <c r="P33" s="1"/>
    </row>
    <row r="34" spans="2:16" x14ac:dyDescent="0.25">
      <c r="B34" s="2" t="s">
        <v>32</v>
      </c>
      <c r="C34" s="1"/>
      <c r="D34" s="1" t="s">
        <v>135</v>
      </c>
      <c r="E34" s="1"/>
      <c r="F34" s="1"/>
      <c r="G34" s="1"/>
      <c r="H34" s="1"/>
      <c r="I34" s="1"/>
      <c r="J34" s="1"/>
      <c r="K34" s="1"/>
      <c r="L34" s="1"/>
      <c r="M34" s="1"/>
      <c r="N34" s="1"/>
      <c r="O34" s="1"/>
      <c r="P34" s="1"/>
    </row>
    <row r="35" spans="2:16" x14ac:dyDescent="0.25">
      <c r="B35" s="2" t="s">
        <v>34</v>
      </c>
      <c r="C35" s="1"/>
      <c r="D35" s="1" t="s">
        <v>136</v>
      </c>
      <c r="E35" s="1"/>
      <c r="F35" s="1"/>
      <c r="G35" s="1"/>
      <c r="H35" s="1"/>
      <c r="I35" s="1"/>
      <c r="J35" s="1"/>
      <c r="K35" s="1"/>
      <c r="L35" s="1"/>
      <c r="M35" s="1"/>
      <c r="N35" s="1"/>
      <c r="O35" s="1"/>
      <c r="P35" s="1"/>
    </row>
    <row r="37" spans="2:16" x14ac:dyDescent="0.25">
      <c r="B37" s="2" t="s">
        <v>5</v>
      </c>
      <c r="C37" s="1"/>
      <c r="D37" s="1" t="s">
        <v>130</v>
      </c>
      <c r="E37" s="1"/>
      <c r="F37" s="1"/>
      <c r="G37" s="1"/>
      <c r="H37" s="1"/>
      <c r="I37" s="1"/>
      <c r="J37" s="1"/>
      <c r="K37" s="1"/>
      <c r="L37" s="1"/>
      <c r="M37" s="1"/>
      <c r="N37" s="1"/>
      <c r="O37" s="1"/>
      <c r="P37" s="1"/>
    </row>
    <row r="38" spans="2:16" x14ac:dyDescent="0.25">
      <c r="B38" s="2" t="s">
        <v>7</v>
      </c>
      <c r="C38" s="1"/>
      <c r="D38" s="1" t="s">
        <v>124</v>
      </c>
      <c r="E38" s="1"/>
      <c r="F38" s="1"/>
      <c r="G38" s="1"/>
      <c r="H38" s="1"/>
      <c r="I38" s="1"/>
      <c r="J38" s="1"/>
      <c r="K38" s="1"/>
      <c r="L38" s="1"/>
      <c r="M38" s="1"/>
      <c r="N38" s="1"/>
      <c r="O38" s="1"/>
      <c r="P38" s="1"/>
    </row>
    <row r="39" spans="2:16" x14ac:dyDescent="0.25">
      <c r="B39" s="2" t="s">
        <v>9</v>
      </c>
      <c r="C39" s="1"/>
      <c r="D39" s="1" t="s">
        <v>137</v>
      </c>
      <c r="E39" s="1"/>
      <c r="F39" s="1"/>
      <c r="G39" s="1"/>
      <c r="H39" s="1"/>
      <c r="I39" s="1"/>
      <c r="J39" s="1"/>
      <c r="K39" s="1"/>
      <c r="L39" s="1"/>
      <c r="M39" s="1"/>
      <c r="N39" s="1"/>
      <c r="O39" s="1"/>
      <c r="P39" s="1"/>
    </row>
    <row r="40" spans="2:16" x14ac:dyDescent="0.25">
      <c r="B40" s="2" t="s">
        <v>11</v>
      </c>
      <c r="C40" s="1"/>
      <c r="D40" s="1" t="s">
        <v>138</v>
      </c>
      <c r="E40" s="1"/>
      <c r="F40" s="1"/>
      <c r="G40" s="1"/>
      <c r="H40" s="1"/>
      <c r="I40" s="1"/>
      <c r="J40" s="1"/>
      <c r="K40" s="1"/>
      <c r="L40" s="1"/>
      <c r="M40" s="1"/>
      <c r="N40" s="1"/>
      <c r="O40" s="1"/>
      <c r="P40" s="1"/>
    </row>
    <row r="41" spans="2:16" x14ac:dyDescent="0.25">
      <c r="B41" s="2" t="s">
        <v>13</v>
      </c>
      <c r="C41" s="1"/>
      <c r="D41" s="1" t="s">
        <v>139</v>
      </c>
      <c r="E41" s="1"/>
      <c r="F41" s="1"/>
      <c r="G41" s="1"/>
      <c r="H41" s="1"/>
      <c r="I41" s="1"/>
      <c r="J41" s="1"/>
      <c r="K41" s="1"/>
      <c r="L41" s="1"/>
      <c r="M41" s="1"/>
      <c r="N41" s="1"/>
      <c r="O41" s="1"/>
      <c r="P41" s="1"/>
    </row>
    <row r="42" spans="2:16" x14ac:dyDescent="0.25">
      <c r="B42" s="2" t="s">
        <v>15</v>
      </c>
      <c r="C42" s="1"/>
      <c r="D42" s="1"/>
      <c r="E42" s="1"/>
      <c r="F42" s="1"/>
      <c r="G42" s="1"/>
      <c r="H42" s="1"/>
      <c r="I42" s="1"/>
      <c r="J42" s="1"/>
      <c r="K42" s="1"/>
      <c r="L42" s="1"/>
      <c r="M42" s="1"/>
      <c r="N42" s="1"/>
      <c r="O42" s="1"/>
      <c r="P42" s="1"/>
    </row>
    <row r="43" spans="2:16" x14ac:dyDescent="0.25">
      <c r="B43" s="2" t="s">
        <v>16</v>
      </c>
      <c r="C43" s="1"/>
      <c r="D43" s="1"/>
      <c r="E43" s="1"/>
      <c r="F43" s="1"/>
      <c r="G43" s="1"/>
      <c r="H43" s="1"/>
      <c r="I43" s="1"/>
      <c r="J43" s="1"/>
      <c r="K43" s="1"/>
      <c r="L43" s="1"/>
      <c r="M43" s="1"/>
      <c r="N43" s="1"/>
      <c r="O43" s="1"/>
      <c r="P43" s="1"/>
    </row>
    <row r="44" spans="2:16" x14ac:dyDescent="0.25">
      <c r="B44" s="2" t="s">
        <v>17</v>
      </c>
      <c r="C44" s="1"/>
      <c r="D44" s="1"/>
      <c r="E44" s="1"/>
      <c r="F44" s="1"/>
      <c r="G44" s="1"/>
      <c r="H44" s="1"/>
      <c r="I44" s="1"/>
      <c r="J44" s="1"/>
      <c r="K44" s="1"/>
      <c r="L44" s="1"/>
      <c r="M44" s="1"/>
      <c r="N44" s="1"/>
      <c r="O44" s="1"/>
      <c r="P44" s="1"/>
    </row>
    <row r="45" spans="2:16" x14ac:dyDescent="0.25">
      <c r="B45" s="2" t="s">
        <v>18</v>
      </c>
      <c r="C45" s="1"/>
      <c r="D45" s="1" t="s">
        <v>140</v>
      </c>
      <c r="E45" s="1"/>
      <c r="F45" s="1"/>
      <c r="G45" s="1"/>
      <c r="H45" s="1"/>
      <c r="I45" s="1"/>
      <c r="J45" s="1"/>
      <c r="K45" s="1"/>
      <c r="L45" s="1"/>
      <c r="M45" s="1"/>
      <c r="N45" s="1"/>
      <c r="O45" s="1"/>
      <c r="P45" s="1"/>
    </row>
    <row r="46" spans="2:16" x14ac:dyDescent="0.25">
      <c r="B46" s="2" t="s">
        <v>20</v>
      </c>
      <c r="C46" s="1"/>
      <c r="D46" s="1">
        <v>95</v>
      </c>
      <c r="E46" s="1"/>
      <c r="F46" s="1"/>
      <c r="G46" s="1"/>
      <c r="H46" s="1"/>
      <c r="I46" s="1"/>
      <c r="J46" s="1"/>
      <c r="K46" s="1"/>
      <c r="L46" s="1"/>
      <c r="M46" s="1"/>
      <c r="N46" s="1"/>
      <c r="O46" s="1"/>
      <c r="P46" s="1"/>
    </row>
    <row r="47" spans="2:16" x14ac:dyDescent="0.25">
      <c r="B47" s="2" t="s">
        <v>21</v>
      </c>
      <c r="C47" s="1"/>
      <c r="D47" s="1">
        <v>2</v>
      </c>
      <c r="E47" s="1"/>
      <c r="F47" s="1"/>
      <c r="G47" s="1"/>
      <c r="H47" s="1"/>
      <c r="I47" s="1"/>
      <c r="J47" s="1"/>
      <c r="K47" s="1"/>
      <c r="L47" s="1"/>
      <c r="M47" s="1"/>
      <c r="N47" s="1"/>
      <c r="O47" s="1"/>
      <c r="P47" s="1"/>
    </row>
    <row r="48" spans="2:16" x14ac:dyDescent="0.25">
      <c r="B48" s="2" t="s">
        <v>22</v>
      </c>
      <c r="C48" s="1"/>
      <c r="D48" s="1">
        <v>100</v>
      </c>
      <c r="E48" s="1"/>
      <c r="F48" s="1"/>
      <c r="G48" s="1"/>
      <c r="H48" s="1"/>
      <c r="I48" s="1"/>
      <c r="J48" s="1"/>
      <c r="K48" s="1"/>
      <c r="L48" s="1"/>
      <c r="M48" s="1"/>
      <c r="N48" s="1"/>
      <c r="O48" s="1"/>
      <c r="P48" s="1"/>
    </row>
    <row r="49" spans="2:16" x14ac:dyDescent="0.25">
      <c r="B49" s="2" t="s">
        <v>23</v>
      </c>
      <c r="C49" s="1"/>
      <c r="D49" s="1" t="s">
        <v>49</v>
      </c>
      <c r="E49" s="1"/>
      <c r="F49" s="1"/>
      <c r="G49" s="1"/>
      <c r="H49" s="1"/>
      <c r="I49" s="1"/>
      <c r="J49" s="1"/>
      <c r="K49" s="1"/>
      <c r="L49" s="1"/>
      <c r="M49" s="1"/>
      <c r="N49" s="1"/>
      <c r="O49" s="1"/>
      <c r="P49" s="1"/>
    </row>
    <row r="50" spans="2:16" x14ac:dyDescent="0.25">
      <c r="B50" s="2" t="s">
        <v>25</v>
      </c>
      <c r="C50" s="1"/>
      <c r="D50" s="1" t="s">
        <v>26</v>
      </c>
      <c r="E50" s="1"/>
      <c r="F50" s="1"/>
      <c r="G50" s="1"/>
      <c r="H50" s="1"/>
      <c r="I50" s="1"/>
      <c r="J50" s="1"/>
      <c r="K50" s="1"/>
      <c r="L50" s="1"/>
      <c r="M50" s="1"/>
      <c r="N50" s="1"/>
      <c r="O50" s="1"/>
      <c r="P50" s="1"/>
    </row>
    <row r="51" spans="2:16" x14ac:dyDescent="0.25">
      <c r="B51" s="2" t="s">
        <v>27</v>
      </c>
      <c r="C51" s="1"/>
      <c r="D51" s="1" t="s">
        <v>1269</v>
      </c>
      <c r="E51" s="1"/>
      <c r="F51" s="1"/>
      <c r="G51" s="1"/>
      <c r="H51" s="1"/>
      <c r="I51" s="1"/>
      <c r="J51" s="1"/>
      <c r="K51" s="1"/>
      <c r="L51" s="1"/>
      <c r="M51" s="1"/>
      <c r="N51" s="1"/>
      <c r="O51" s="1"/>
      <c r="P51" s="1"/>
    </row>
    <row r="52" spans="2:16" x14ac:dyDescent="0.25">
      <c r="B52" s="2" t="s">
        <v>29</v>
      </c>
      <c r="C52" s="1"/>
      <c r="D52" s="1"/>
      <c r="E52" s="1"/>
      <c r="F52" s="1"/>
      <c r="G52" s="1"/>
      <c r="H52" s="1"/>
      <c r="I52" s="1"/>
      <c r="J52" s="1"/>
      <c r="K52" s="1"/>
      <c r="L52" s="1"/>
      <c r="M52" s="1"/>
      <c r="N52" s="1"/>
      <c r="O52" s="1"/>
      <c r="P52" s="1"/>
    </row>
    <row r="53" spans="2:16" x14ac:dyDescent="0.25">
      <c r="B53" s="2" t="s">
        <v>30</v>
      </c>
      <c r="C53" s="1"/>
      <c r="D53" s="1" t="s">
        <v>66</v>
      </c>
      <c r="E53" s="1"/>
      <c r="F53" s="1"/>
      <c r="G53" s="1"/>
      <c r="H53" s="1"/>
      <c r="I53" s="1"/>
      <c r="J53" s="1"/>
      <c r="K53" s="1"/>
      <c r="L53" s="1"/>
      <c r="M53" s="1"/>
      <c r="N53" s="1"/>
      <c r="O53" s="1"/>
      <c r="P53" s="1"/>
    </row>
    <row r="54" spans="2:16" x14ac:dyDescent="0.25">
      <c r="B54" s="2" t="s">
        <v>32</v>
      </c>
      <c r="C54" s="1"/>
      <c r="D54" s="1" t="s">
        <v>135</v>
      </c>
      <c r="E54" s="1"/>
      <c r="F54" s="1"/>
      <c r="G54" s="1"/>
      <c r="H54" s="1"/>
      <c r="I54" s="1"/>
      <c r="J54" s="1"/>
      <c r="K54" s="1"/>
      <c r="L54" s="1"/>
      <c r="M54" s="1"/>
      <c r="N54" s="1"/>
      <c r="O54" s="1"/>
      <c r="P54" s="1"/>
    </row>
    <row r="55" spans="2:16" x14ac:dyDescent="0.25">
      <c r="B55" s="2" t="s">
        <v>34</v>
      </c>
      <c r="C55" s="1"/>
      <c r="D55" s="1" t="s">
        <v>136</v>
      </c>
      <c r="E55" s="1"/>
      <c r="F55" s="1"/>
      <c r="G55" s="1"/>
      <c r="H55" s="1"/>
      <c r="I55" s="1"/>
      <c r="J55" s="1"/>
      <c r="K55" s="1"/>
      <c r="L55" s="1"/>
      <c r="M55" s="1"/>
      <c r="N55" s="1"/>
      <c r="O55" s="1"/>
      <c r="P55" s="1"/>
    </row>
  </sheetData>
  <mergeCells count="94">
    <mergeCell ref="B53:C53"/>
    <mergeCell ref="D53:P53"/>
    <mergeCell ref="B54:C54"/>
    <mergeCell ref="D54:P54"/>
    <mergeCell ref="B55:C55"/>
    <mergeCell ref="D55:P55"/>
    <mergeCell ref="B50:C50"/>
    <mergeCell ref="D50:P50"/>
    <mergeCell ref="B51:C51"/>
    <mergeCell ref="D51:P51"/>
    <mergeCell ref="B52:C52"/>
    <mergeCell ref="D52:P52"/>
    <mergeCell ref="B47:C47"/>
    <mergeCell ref="D47:P47"/>
    <mergeCell ref="B48:C48"/>
    <mergeCell ref="D48:P48"/>
    <mergeCell ref="B49:C49"/>
    <mergeCell ref="D49:P49"/>
    <mergeCell ref="B44:C44"/>
    <mergeCell ref="D44:P44"/>
    <mergeCell ref="B45:C45"/>
    <mergeCell ref="D45:P45"/>
    <mergeCell ref="B46:C46"/>
    <mergeCell ref="D46:P46"/>
    <mergeCell ref="B41:C41"/>
    <mergeCell ref="D41:P41"/>
    <mergeCell ref="B42:C42"/>
    <mergeCell ref="D42:P42"/>
    <mergeCell ref="B43:C43"/>
    <mergeCell ref="D43:P43"/>
    <mergeCell ref="B38:C38"/>
    <mergeCell ref="D38:P38"/>
    <mergeCell ref="B39:C39"/>
    <mergeCell ref="D39:P39"/>
    <mergeCell ref="B40:C40"/>
    <mergeCell ref="D40:P40"/>
    <mergeCell ref="B34:C34"/>
    <mergeCell ref="D34:P34"/>
    <mergeCell ref="B35:C35"/>
    <mergeCell ref="D35:P35"/>
    <mergeCell ref="B37:C37"/>
    <mergeCell ref="D37:P37"/>
    <mergeCell ref="B31:C31"/>
    <mergeCell ref="D31:P31"/>
    <mergeCell ref="B32:C32"/>
    <mergeCell ref="D32:P32"/>
    <mergeCell ref="B33:C33"/>
    <mergeCell ref="D33:P33"/>
    <mergeCell ref="B28:C28"/>
    <mergeCell ref="D28:P28"/>
    <mergeCell ref="B29:C29"/>
    <mergeCell ref="D29:P29"/>
    <mergeCell ref="B30:C30"/>
    <mergeCell ref="D30:P30"/>
    <mergeCell ref="B25:C25"/>
    <mergeCell ref="D25:P25"/>
    <mergeCell ref="B26:C26"/>
    <mergeCell ref="D26:P26"/>
    <mergeCell ref="B27:C27"/>
    <mergeCell ref="D27:P27"/>
    <mergeCell ref="B22:C22"/>
    <mergeCell ref="D22:P22"/>
    <mergeCell ref="B23:C23"/>
    <mergeCell ref="D23:P23"/>
    <mergeCell ref="B24:C24"/>
    <mergeCell ref="D24:P24"/>
    <mergeCell ref="B19:C19"/>
    <mergeCell ref="D19:P19"/>
    <mergeCell ref="B20:C20"/>
    <mergeCell ref="D20:P20"/>
    <mergeCell ref="B21:C21"/>
    <mergeCell ref="D21:P21"/>
    <mergeCell ref="C13:P13"/>
    <mergeCell ref="B15:P15"/>
    <mergeCell ref="B17:C17"/>
    <mergeCell ref="D17:P17"/>
    <mergeCell ref="B18:C18"/>
    <mergeCell ref="D18:P18"/>
    <mergeCell ref="C10:F10"/>
    <mergeCell ref="G10:J10"/>
    <mergeCell ref="K10:P10"/>
    <mergeCell ref="B11:P11"/>
    <mergeCell ref="C12:P12"/>
    <mergeCell ref="C8:F8"/>
    <mergeCell ref="G8:J8"/>
    <mergeCell ref="K8:P8"/>
    <mergeCell ref="C9:F9"/>
    <mergeCell ref="G9:J9"/>
    <mergeCell ref="K9:P9"/>
    <mergeCell ref="B1:P1"/>
    <mergeCell ref="B2:N2"/>
    <mergeCell ref="B3:C3"/>
    <mergeCell ref="B6:O6"/>
    <mergeCell ref="B7:O7"/>
  </mergeCells>
  <conditionalFormatting sqref="O4">
    <cfRule type="containsText" dxfId="11" priority="1" operator="containsText" text="Atingiu">
      <formula>NOT(ISERROR(SEARCH("Atingiu",O4)))</formula>
    </cfRule>
    <cfRule type="containsText" dxfId="10" priority="1" operator="containsText" text="Superou">
      <formula>NOT(ISERROR(SEARCH("Superou",O4)))</formula>
    </cfRule>
    <cfRule type="containsText" dxfId="9" priority="1" operator="containsText" text="Não">
      <formula>NOT(ISERROR(SEARCH("Não",O4)))</formula>
    </cfRule>
  </conditionalFormatting>
  <conditionalFormatting sqref="O5">
    <cfRule type="containsText" dxfId="8" priority="2" operator="containsText" text="Atingiu">
      <formula>NOT(ISERROR(SEARCH("Atingiu",O5)))</formula>
    </cfRule>
    <cfRule type="containsText" dxfId="7" priority="2" operator="containsText" text="Superou">
      <formula>NOT(ISERROR(SEARCH("Superou",O5)))</formula>
    </cfRule>
    <cfRule type="containsText" dxfId="6" priority="2" operator="containsText" text="Não">
      <formula>NOT(ISERROR(SEARCH("Não",O5)))</formula>
    </cfRule>
  </conditionalFormatting>
  <conditionalFormatting sqref="P6">
    <cfRule type="cellIs" dxfId="5" priority="3" operator="equal">
      <formula>1</formula>
    </cfRule>
    <cfRule type="cellIs" dxfId="4" priority="3" operator="greaterThan">
      <formula>1</formula>
    </cfRule>
    <cfRule type="cellIs" dxfId="3" priority="3" operator="lessThan">
      <formula>1</formula>
    </cfRule>
  </conditionalFormatting>
  <conditionalFormatting sqref="P7">
    <cfRule type="cellIs" dxfId="2" priority="4" operator="equal">
      <formula>1</formula>
    </cfRule>
    <cfRule type="cellIs" dxfId="1" priority="4" operator="greaterThan">
      <formula>1</formula>
    </cfRule>
    <cfRule type="cellIs" dxfId="0" priority="4" operator="lessThan">
      <formula>1</formula>
    </cfRule>
  </conditionalFormatting>
  <pageMargins left="0.75" right="0.75" top="0.75" bottom="0.5" header="0.5" footer="0.7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E0"/>
  </sheetPr>
  <dimension ref="B1:C1"/>
  <sheetViews>
    <sheetView workbookViewId="0"/>
  </sheetViews>
  <sheetFormatPr defaultRowHeight="15" x14ac:dyDescent="0.25"/>
  <cols>
    <col min="1" max="1" width="4.7109375" customWidth="1"/>
    <col min="2" max="2" width="20.7109375" customWidth="1"/>
    <col min="3" max="3" width="114.7109375" customWidth="1"/>
  </cols>
  <sheetData>
    <row r="1" spans="2:3" ht="34.5" customHeight="1" x14ac:dyDescent="0.25">
      <c r="B1" s="14" t="s">
        <v>1928</v>
      </c>
      <c r="C1" s="14"/>
    </row>
  </sheetData>
  <mergeCells count="1">
    <mergeCell ref="B1:C1"/>
  </mergeCells>
  <pageMargins left="0.75" right="0.75" top="0.75" bottom="0.5" header="0.5" footer="0.7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800020"/>
  </sheetPr>
  <dimension ref="A1:Q145"/>
  <sheetViews>
    <sheetView workbookViewId="0"/>
  </sheetViews>
  <sheetFormatPr defaultRowHeight="15" x14ac:dyDescent="0.25"/>
  <cols>
    <col min="1" max="1" width="14.7109375" customWidth="1"/>
    <col min="2" max="2" width="35.7109375" customWidth="1"/>
    <col min="3" max="3" width="9.85546875" customWidth="1"/>
    <col min="4" max="4" width="10" customWidth="1"/>
    <col min="5" max="5" width="5.28515625" customWidth="1"/>
    <col min="6" max="6" width="8.5703125" customWidth="1"/>
    <col min="7" max="7" width="7.42578125" customWidth="1"/>
  </cols>
  <sheetData>
    <row r="1" spans="1:17" ht="15.75" x14ac:dyDescent="0.25">
      <c r="A1" s="34" t="s">
        <v>91</v>
      </c>
      <c r="B1" s="34"/>
      <c r="C1" s="34"/>
      <c r="D1" s="34"/>
      <c r="E1" s="34"/>
      <c r="F1" s="34"/>
      <c r="G1" s="34"/>
      <c r="H1" s="34"/>
      <c r="I1" s="34"/>
      <c r="J1" s="34"/>
      <c r="K1" s="34"/>
      <c r="L1" s="34"/>
      <c r="M1" s="34"/>
      <c r="N1" s="34"/>
      <c r="O1" s="34"/>
      <c r="P1" s="34"/>
      <c r="Q1" s="34"/>
    </row>
    <row r="2" spans="1:17" ht="15.75" x14ac:dyDescent="0.25">
      <c r="A2" s="34" t="s">
        <v>1929</v>
      </c>
      <c r="B2" s="34" t="s">
        <v>1930</v>
      </c>
      <c r="C2" s="34"/>
      <c r="D2" s="34"/>
      <c r="E2" s="34"/>
      <c r="F2" s="34"/>
      <c r="G2" s="34"/>
      <c r="H2" s="34"/>
      <c r="I2" s="34"/>
      <c r="J2" s="34"/>
      <c r="K2" s="34"/>
      <c r="L2" s="34"/>
      <c r="M2" s="34"/>
      <c r="N2" s="34"/>
      <c r="O2" s="34"/>
      <c r="P2" s="34"/>
      <c r="Q2" s="34"/>
    </row>
    <row r="3" spans="1:17" ht="15.75" x14ac:dyDescent="0.25">
      <c r="A3" s="34" t="s">
        <v>1931</v>
      </c>
      <c r="B3" s="34">
        <v>30</v>
      </c>
      <c r="C3" s="34"/>
      <c r="D3" s="34"/>
      <c r="E3" s="34"/>
      <c r="F3" s="34"/>
      <c r="G3" s="34"/>
      <c r="H3" s="34"/>
      <c r="I3" s="34"/>
      <c r="J3" s="34"/>
      <c r="K3" s="34"/>
      <c r="L3" s="34"/>
      <c r="M3" s="34"/>
      <c r="N3" s="34"/>
      <c r="O3" s="34"/>
      <c r="P3" s="34"/>
      <c r="Q3" s="34"/>
    </row>
    <row r="5" spans="1:17" x14ac:dyDescent="0.25">
      <c r="B5" s="35" t="s">
        <v>9</v>
      </c>
      <c r="C5" s="35" t="s">
        <v>1251</v>
      </c>
      <c r="D5" s="35" t="s">
        <v>1932</v>
      </c>
      <c r="E5" s="35" t="s">
        <v>1765</v>
      </c>
      <c r="F5" s="35" t="s">
        <v>3</v>
      </c>
      <c r="G5" s="35" t="s">
        <v>1933</v>
      </c>
      <c r="H5" s="35" t="s">
        <v>1934</v>
      </c>
      <c r="I5" s="35" t="s">
        <v>1935</v>
      </c>
      <c r="J5" s="35" t="s">
        <v>1936</v>
      </c>
      <c r="K5" s="35" t="s">
        <v>1937</v>
      </c>
      <c r="L5" s="35" t="s">
        <v>2</v>
      </c>
      <c r="M5" s="35" t="s">
        <v>1256</v>
      </c>
    </row>
    <row r="6" spans="1:17" x14ac:dyDescent="0.25">
      <c r="B6" s="36" t="s">
        <v>1938</v>
      </c>
      <c r="C6" s="36">
        <v>60</v>
      </c>
      <c r="D6" s="36" t="s">
        <v>49</v>
      </c>
      <c r="E6" s="36" t="s">
        <v>26</v>
      </c>
      <c r="F6" s="36">
        <v>70</v>
      </c>
      <c r="G6" s="36">
        <v>10</v>
      </c>
      <c r="H6" s="36">
        <v>81</v>
      </c>
      <c r="I6" s="36" t="s">
        <v>90</v>
      </c>
      <c r="J6" s="36"/>
      <c r="K6" s="36">
        <v>0</v>
      </c>
      <c r="L6" s="36"/>
      <c r="M6" s="36">
        <v>0</v>
      </c>
    </row>
    <row r="8" spans="1:17" x14ac:dyDescent="0.25">
      <c r="B8" s="37" t="s">
        <v>1927</v>
      </c>
      <c r="C8" s="37" t="s">
        <v>1939</v>
      </c>
      <c r="D8" s="37" t="s">
        <v>1940</v>
      </c>
      <c r="E8" s="37" t="s">
        <v>1941</v>
      </c>
      <c r="F8" s="37" t="s">
        <v>1942</v>
      </c>
      <c r="G8" s="37" t="s">
        <v>1943</v>
      </c>
      <c r="H8" s="37" t="s">
        <v>1944</v>
      </c>
      <c r="I8" s="37"/>
      <c r="J8" s="37"/>
      <c r="K8" s="37"/>
      <c r="L8" s="37"/>
      <c r="M8" s="37"/>
    </row>
    <row r="9" spans="1:17" x14ac:dyDescent="0.25">
      <c r="B9" s="36"/>
      <c r="C9" s="36"/>
      <c r="D9" s="36"/>
      <c r="E9" s="36"/>
      <c r="F9" s="36"/>
      <c r="G9" s="36"/>
      <c r="H9" s="36"/>
      <c r="I9" s="36"/>
      <c r="J9" s="36"/>
      <c r="K9" s="36"/>
      <c r="L9" s="36"/>
      <c r="M9" s="36"/>
      <c r="N9" s="36"/>
      <c r="O9" s="36"/>
      <c r="P9" s="36"/>
    </row>
    <row r="11" spans="1:17" x14ac:dyDescent="0.25">
      <c r="B11" s="35" t="s">
        <v>9</v>
      </c>
      <c r="C11" s="35" t="s">
        <v>1251</v>
      </c>
      <c r="D11" s="35" t="s">
        <v>1932</v>
      </c>
      <c r="E11" s="35" t="s">
        <v>1765</v>
      </c>
      <c r="F11" s="35" t="s">
        <v>3</v>
      </c>
      <c r="G11" s="35" t="s">
        <v>1933</v>
      </c>
      <c r="H11" s="35" t="s">
        <v>1934</v>
      </c>
      <c r="I11" s="35" t="s">
        <v>1935</v>
      </c>
      <c r="J11" s="35" t="s">
        <v>1936</v>
      </c>
      <c r="K11" s="35" t="s">
        <v>1937</v>
      </c>
      <c r="L11" s="35" t="s">
        <v>2</v>
      </c>
      <c r="M11" s="35" t="s">
        <v>1256</v>
      </c>
    </row>
    <row r="12" spans="1:17" x14ac:dyDescent="0.25">
      <c r="B12" s="36" t="s">
        <v>1945</v>
      </c>
      <c r="C12" s="36">
        <v>40</v>
      </c>
      <c r="D12" s="36" t="s">
        <v>49</v>
      </c>
      <c r="E12" s="36" t="s">
        <v>26</v>
      </c>
      <c r="F12" s="36">
        <v>80</v>
      </c>
      <c r="G12" s="36">
        <v>5</v>
      </c>
      <c r="H12" s="36">
        <v>86</v>
      </c>
      <c r="I12" s="36" t="s">
        <v>90</v>
      </c>
      <c r="J12" s="36"/>
      <c r="K12" s="36">
        <v>0</v>
      </c>
      <c r="L12" s="36"/>
      <c r="M12" s="36">
        <v>0</v>
      </c>
    </row>
    <row r="14" spans="1:17" x14ac:dyDescent="0.25">
      <c r="B14" s="37" t="s">
        <v>1927</v>
      </c>
      <c r="C14" s="37" t="s">
        <v>1939</v>
      </c>
      <c r="D14" s="37" t="s">
        <v>1940</v>
      </c>
      <c r="E14" s="37" t="s">
        <v>1941</v>
      </c>
      <c r="F14" s="37" t="s">
        <v>1942</v>
      </c>
      <c r="G14" s="37" t="s">
        <v>1943</v>
      </c>
      <c r="H14" s="37" t="s">
        <v>1944</v>
      </c>
      <c r="I14" s="37"/>
      <c r="J14" s="37"/>
      <c r="K14" s="37"/>
      <c r="L14" s="37"/>
      <c r="M14" s="37"/>
    </row>
    <row r="15" spans="1:17" x14ac:dyDescent="0.25">
      <c r="B15" s="36"/>
      <c r="C15" s="36"/>
      <c r="D15" s="36"/>
      <c r="E15" s="36"/>
      <c r="F15" s="36"/>
      <c r="G15" s="36"/>
      <c r="H15" s="36"/>
      <c r="I15" s="36"/>
      <c r="J15" s="36"/>
      <c r="K15" s="36"/>
      <c r="L15" s="36"/>
      <c r="M15" s="36"/>
      <c r="N15" s="36"/>
      <c r="O15" s="36"/>
      <c r="P15" s="36"/>
    </row>
    <row r="17" spans="1:17" ht="15.75" x14ac:dyDescent="0.25">
      <c r="A17" s="34" t="s">
        <v>104</v>
      </c>
      <c r="B17" s="34"/>
      <c r="C17" s="34"/>
      <c r="D17" s="34"/>
      <c r="E17" s="34"/>
      <c r="F17" s="34"/>
      <c r="G17" s="34"/>
      <c r="H17" s="34"/>
      <c r="I17" s="34"/>
      <c r="J17" s="34"/>
      <c r="K17" s="34"/>
      <c r="L17" s="34"/>
      <c r="M17" s="34"/>
      <c r="N17" s="34"/>
      <c r="O17" s="34"/>
      <c r="P17" s="34"/>
      <c r="Q17" s="34"/>
    </row>
    <row r="18" spans="1:17" ht="15.75" x14ac:dyDescent="0.25">
      <c r="A18" s="34" t="s">
        <v>1929</v>
      </c>
      <c r="B18" s="34" t="s">
        <v>1946</v>
      </c>
      <c r="C18" s="34"/>
      <c r="D18" s="34"/>
      <c r="E18" s="34"/>
      <c r="F18" s="34"/>
      <c r="G18" s="34"/>
      <c r="H18" s="34"/>
      <c r="I18" s="34"/>
      <c r="J18" s="34"/>
      <c r="K18" s="34"/>
      <c r="L18" s="34"/>
      <c r="M18" s="34"/>
      <c r="N18" s="34"/>
      <c r="O18" s="34"/>
      <c r="P18" s="34"/>
      <c r="Q18" s="34"/>
    </row>
    <row r="19" spans="1:17" ht="15.75" x14ac:dyDescent="0.25">
      <c r="A19" s="34" t="s">
        <v>1931</v>
      </c>
      <c r="B19" s="34">
        <v>35</v>
      </c>
      <c r="C19" s="34"/>
      <c r="D19" s="34"/>
      <c r="E19" s="34"/>
      <c r="F19" s="34"/>
      <c r="G19" s="34"/>
      <c r="H19" s="34"/>
      <c r="I19" s="34"/>
      <c r="J19" s="34"/>
      <c r="K19" s="34"/>
      <c r="L19" s="34"/>
      <c r="M19" s="34"/>
      <c r="N19" s="34"/>
      <c r="O19" s="34"/>
      <c r="P19" s="34"/>
      <c r="Q19" s="34"/>
    </row>
    <row r="21" spans="1:17" x14ac:dyDescent="0.25">
      <c r="B21" s="35" t="s">
        <v>9</v>
      </c>
      <c r="C21" s="35" t="s">
        <v>1251</v>
      </c>
      <c r="D21" s="35" t="s">
        <v>1932</v>
      </c>
      <c r="E21" s="35" t="s">
        <v>1765</v>
      </c>
      <c r="F21" s="35" t="s">
        <v>3</v>
      </c>
      <c r="G21" s="35" t="s">
        <v>1933</v>
      </c>
      <c r="H21" s="35" t="s">
        <v>1934</v>
      </c>
      <c r="I21" s="35" t="s">
        <v>1935</v>
      </c>
      <c r="J21" s="35" t="s">
        <v>1936</v>
      </c>
      <c r="K21" s="35" t="s">
        <v>1937</v>
      </c>
      <c r="L21" s="35" t="s">
        <v>2</v>
      </c>
      <c r="M21" s="35" t="s">
        <v>1256</v>
      </c>
    </row>
    <row r="22" spans="1:17" x14ac:dyDescent="0.25">
      <c r="B22" s="36" t="s">
        <v>1947</v>
      </c>
      <c r="C22" s="36">
        <v>100</v>
      </c>
      <c r="D22" s="36" t="s">
        <v>49</v>
      </c>
      <c r="E22" s="36" t="s">
        <v>26</v>
      </c>
      <c r="F22" s="36">
        <v>85</v>
      </c>
      <c r="G22" s="36">
        <v>10</v>
      </c>
      <c r="H22" s="36">
        <v>100</v>
      </c>
      <c r="I22" s="36" t="s">
        <v>103</v>
      </c>
      <c r="J22" s="36"/>
      <c r="K22" s="36">
        <v>0</v>
      </c>
      <c r="L22" s="36"/>
      <c r="M22" s="36">
        <v>0</v>
      </c>
    </row>
    <row r="24" spans="1:17" x14ac:dyDescent="0.25">
      <c r="B24" s="37" t="s">
        <v>1927</v>
      </c>
      <c r="C24" s="37" t="s">
        <v>1939</v>
      </c>
      <c r="D24" s="37" t="s">
        <v>1940</v>
      </c>
      <c r="E24" s="37" t="s">
        <v>1941</v>
      </c>
      <c r="F24" s="37" t="s">
        <v>1942</v>
      </c>
      <c r="G24" s="37" t="s">
        <v>1943</v>
      </c>
      <c r="H24" s="37" t="s">
        <v>1944</v>
      </c>
      <c r="I24" s="37"/>
      <c r="J24" s="37"/>
      <c r="K24" s="37"/>
      <c r="L24" s="37"/>
      <c r="M24" s="37"/>
    </row>
    <row r="25" spans="1:17" x14ac:dyDescent="0.25">
      <c r="B25" s="36"/>
      <c r="C25" s="36"/>
      <c r="D25" s="36"/>
      <c r="E25" s="36"/>
      <c r="F25" s="36"/>
      <c r="G25" s="36"/>
      <c r="H25" s="36"/>
      <c r="I25" s="36"/>
      <c r="J25" s="36"/>
      <c r="K25" s="36"/>
      <c r="L25" s="36"/>
      <c r="M25" s="36"/>
      <c r="N25" s="36"/>
      <c r="O25" s="36"/>
      <c r="P25" s="36"/>
    </row>
    <row r="27" spans="1:17" ht="15.75" x14ac:dyDescent="0.25">
      <c r="A27" s="34" t="s">
        <v>68</v>
      </c>
      <c r="B27" s="34"/>
      <c r="C27" s="34"/>
      <c r="D27" s="34"/>
      <c r="E27" s="34"/>
      <c r="F27" s="34"/>
      <c r="G27" s="34"/>
      <c r="H27" s="34"/>
      <c r="I27" s="34"/>
      <c r="J27" s="34"/>
      <c r="K27" s="34"/>
      <c r="L27" s="34"/>
      <c r="M27" s="34"/>
      <c r="N27" s="34"/>
      <c r="O27" s="34"/>
      <c r="P27" s="34"/>
      <c r="Q27" s="34"/>
    </row>
    <row r="28" spans="1:17" ht="15.75" x14ac:dyDescent="0.25">
      <c r="A28" s="34" t="s">
        <v>1929</v>
      </c>
      <c r="B28" s="34" t="s">
        <v>1948</v>
      </c>
      <c r="C28" s="34"/>
      <c r="D28" s="34"/>
      <c r="E28" s="34"/>
      <c r="F28" s="34"/>
      <c r="G28" s="34"/>
      <c r="H28" s="34"/>
      <c r="I28" s="34"/>
      <c r="J28" s="34"/>
      <c r="K28" s="34"/>
      <c r="L28" s="34"/>
      <c r="M28" s="34"/>
      <c r="N28" s="34"/>
      <c r="O28" s="34"/>
      <c r="P28" s="34"/>
      <c r="Q28" s="34"/>
    </row>
    <row r="29" spans="1:17" ht="15.75" x14ac:dyDescent="0.25">
      <c r="A29" s="34" t="s">
        <v>1931</v>
      </c>
      <c r="B29" s="34">
        <v>25</v>
      </c>
      <c r="C29" s="34"/>
      <c r="D29" s="34"/>
      <c r="E29" s="34"/>
      <c r="F29" s="34"/>
      <c r="G29" s="34"/>
      <c r="H29" s="34"/>
      <c r="I29" s="34"/>
      <c r="J29" s="34"/>
      <c r="K29" s="34"/>
      <c r="L29" s="34"/>
      <c r="M29" s="34"/>
      <c r="N29" s="34"/>
      <c r="O29" s="34"/>
      <c r="P29" s="34"/>
      <c r="Q29" s="34"/>
    </row>
    <row r="31" spans="1:17" x14ac:dyDescent="0.25">
      <c r="B31" s="35" t="s">
        <v>9</v>
      </c>
      <c r="C31" s="35" t="s">
        <v>1251</v>
      </c>
      <c r="D31" s="35" t="s">
        <v>1932</v>
      </c>
      <c r="E31" s="35" t="s">
        <v>1765</v>
      </c>
      <c r="F31" s="35" t="s">
        <v>3</v>
      </c>
      <c r="G31" s="35" t="s">
        <v>1933</v>
      </c>
      <c r="H31" s="35" t="s">
        <v>1934</v>
      </c>
      <c r="I31" s="35" t="s">
        <v>1935</v>
      </c>
      <c r="J31" s="35" t="s">
        <v>1936</v>
      </c>
      <c r="K31" s="35" t="s">
        <v>1937</v>
      </c>
      <c r="L31" s="35" t="s">
        <v>2</v>
      </c>
      <c r="M31" s="35" t="s">
        <v>1256</v>
      </c>
    </row>
    <row r="32" spans="1:17" x14ac:dyDescent="0.25">
      <c r="B32" s="36" t="s">
        <v>1949</v>
      </c>
      <c r="C32" s="36">
        <v>50</v>
      </c>
      <c r="D32" s="36" t="s">
        <v>49</v>
      </c>
      <c r="E32" s="36" t="s">
        <v>26</v>
      </c>
      <c r="F32" s="36">
        <v>90</v>
      </c>
      <c r="G32" s="36">
        <v>5</v>
      </c>
      <c r="H32" s="36">
        <v>100</v>
      </c>
      <c r="I32" s="36" t="s">
        <v>67</v>
      </c>
      <c r="J32" s="36"/>
      <c r="K32" s="36">
        <v>0</v>
      </c>
      <c r="L32" s="36"/>
      <c r="M32" s="36">
        <v>0</v>
      </c>
    </row>
    <row r="34" spans="1:17" x14ac:dyDescent="0.25">
      <c r="B34" s="37" t="s">
        <v>1927</v>
      </c>
      <c r="C34" s="37" t="s">
        <v>1939</v>
      </c>
      <c r="D34" s="37" t="s">
        <v>1940</v>
      </c>
      <c r="E34" s="37" t="s">
        <v>1941</v>
      </c>
      <c r="F34" s="37" t="s">
        <v>1942</v>
      </c>
      <c r="G34" s="37" t="s">
        <v>1943</v>
      </c>
      <c r="H34" s="37" t="s">
        <v>1944</v>
      </c>
      <c r="I34" s="37"/>
      <c r="J34" s="37"/>
      <c r="K34" s="37"/>
      <c r="L34" s="37"/>
      <c r="M34" s="37"/>
    </row>
    <row r="35" spans="1:17" x14ac:dyDescent="0.25">
      <c r="B35" s="36"/>
      <c r="C35" s="36"/>
      <c r="D35" s="36"/>
      <c r="E35" s="36"/>
      <c r="F35" s="36"/>
      <c r="G35" s="36"/>
      <c r="H35" s="36"/>
      <c r="I35" s="36"/>
      <c r="J35" s="36"/>
      <c r="K35" s="36"/>
      <c r="L35" s="36"/>
      <c r="M35" s="36"/>
      <c r="N35" s="36"/>
      <c r="O35" s="36"/>
      <c r="P35" s="36"/>
    </row>
    <row r="37" spans="1:17" x14ac:dyDescent="0.25">
      <c r="B37" s="35" t="s">
        <v>9</v>
      </c>
      <c r="C37" s="35" t="s">
        <v>1251</v>
      </c>
      <c r="D37" s="35" t="s">
        <v>1932</v>
      </c>
      <c r="E37" s="35" t="s">
        <v>1765</v>
      </c>
      <c r="F37" s="35" t="s">
        <v>3</v>
      </c>
      <c r="G37" s="35" t="s">
        <v>1933</v>
      </c>
      <c r="H37" s="35" t="s">
        <v>1934</v>
      </c>
      <c r="I37" s="35" t="s">
        <v>1935</v>
      </c>
      <c r="J37" s="35" t="s">
        <v>1936</v>
      </c>
      <c r="K37" s="35" t="s">
        <v>1937</v>
      </c>
      <c r="L37" s="35" t="s">
        <v>2</v>
      </c>
      <c r="M37" s="35" t="s">
        <v>1256</v>
      </c>
    </row>
    <row r="38" spans="1:17" x14ac:dyDescent="0.25">
      <c r="B38" s="36" t="s">
        <v>1950</v>
      </c>
      <c r="C38" s="36">
        <v>50</v>
      </c>
      <c r="D38" s="36" t="s">
        <v>49</v>
      </c>
      <c r="E38" s="36" t="s">
        <v>26</v>
      </c>
      <c r="F38" s="36">
        <v>80</v>
      </c>
      <c r="G38" s="36">
        <v>10</v>
      </c>
      <c r="H38" s="36">
        <v>100</v>
      </c>
      <c r="I38" s="36" t="s">
        <v>67</v>
      </c>
      <c r="J38" s="36"/>
      <c r="K38" s="36">
        <v>0</v>
      </c>
      <c r="L38" s="36"/>
      <c r="M38" s="36">
        <v>0</v>
      </c>
    </row>
    <row r="40" spans="1:17" x14ac:dyDescent="0.25">
      <c r="B40" s="37" t="s">
        <v>1927</v>
      </c>
      <c r="C40" s="37" t="s">
        <v>1939</v>
      </c>
      <c r="D40" s="37" t="s">
        <v>1940</v>
      </c>
      <c r="E40" s="37" t="s">
        <v>1941</v>
      </c>
      <c r="F40" s="37" t="s">
        <v>1942</v>
      </c>
      <c r="G40" s="37" t="s">
        <v>1943</v>
      </c>
      <c r="H40" s="37" t="s">
        <v>1944</v>
      </c>
      <c r="I40" s="37"/>
      <c r="J40" s="37"/>
      <c r="K40" s="37"/>
      <c r="L40" s="37"/>
      <c r="M40" s="37"/>
    </row>
    <row r="41" spans="1:17" x14ac:dyDescent="0.25">
      <c r="B41" s="36"/>
      <c r="C41" s="36"/>
      <c r="D41" s="36"/>
      <c r="E41" s="36"/>
      <c r="F41" s="36"/>
      <c r="G41" s="36"/>
      <c r="H41" s="36"/>
      <c r="I41" s="36"/>
      <c r="J41" s="36"/>
      <c r="K41" s="36"/>
      <c r="L41" s="36"/>
      <c r="M41" s="36"/>
      <c r="N41" s="36"/>
      <c r="O41" s="36"/>
      <c r="P41" s="36"/>
    </row>
    <row r="43" spans="1:17" ht="15.75" x14ac:dyDescent="0.25">
      <c r="A43" s="34" t="s">
        <v>68</v>
      </c>
      <c r="B43" s="34"/>
      <c r="C43" s="34"/>
      <c r="D43" s="34"/>
      <c r="E43" s="34"/>
      <c r="F43" s="34"/>
      <c r="G43" s="34"/>
      <c r="H43" s="34"/>
      <c r="I43" s="34"/>
      <c r="J43" s="34"/>
      <c r="K43" s="34"/>
      <c r="L43" s="34"/>
      <c r="M43" s="34"/>
      <c r="N43" s="34"/>
      <c r="O43" s="34"/>
      <c r="P43" s="34"/>
      <c r="Q43" s="34"/>
    </row>
    <row r="44" spans="1:17" ht="15.75" x14ac:dyDescent="0.25">
      <c r="A44" s="34" t="s">
        <v>1929</v>
      </c>
      <c r="B44" s="34" t="s">
        <v>1951</v>
      </c>
      <c r="C44" s="34"/>
      <c r="D44" s="34"/>
      <c r="E44" s="34"/>
      <c r="F44" s="34"/>
      <c r="G44" s="34"/>
      <c r="H44" s="34"/>
      <c r="I44" s="34"/>
      <c r="J44" s="34"/>
      <c r="K44" s="34"/>
      <c r="L44" s="34"/>
      <c r="M44" s="34"/>
      <c r="N44" s="34"/>
      <c r="O44" s="34"/>
      <c r="P44" s="34"/>
      <c r="Q44" s="34"/>
    </row>
    <row r="45" spans="1:17" ht="15.75" x14ac:dyDescent="0.25">
      <c r="A45" s="34" t="s">
        <v>1931</v>
      </c>
      <c r="B45" s="34">
        <v>10</v>
      </c>
      <c r="C45" s="34"/>
      <c r="D45" s="34"/>
      <c r="E45" s="34"/>
      <c r="F45" s="34"/>
      <c r="G45" s="34"/>
      <c r="H45" s="34"/>
      <c r="I45" s="34"/>
      <c r="J45" s="34"/>
      <c r="K45" s="34"/>
      <c r="L45" s="34"/>
      <c r="M45" s="34"/>
      <c r="N45" s="34"/>
      <c r="O45" s="34"/>
      <c r="P45" s="34"/>
      <c r="Q45" s="34"/>
    </row>
    <row r="47" spans="1:17" x14ac:dyDescent="0.25">
      <c r="B47" s="35" t="s">
        <v>9</v>
      </c>
      <c r="C47" s="35" t="s">
        <v>1251</v>
      </c>
      <c r="D47" s="35" t="s">
        <v>1932</v>
      </c>
      <c r="E47" s="35" t="s">
        <v>1765</v>
      </c>
      <c r="F47" s="35" t="s">
        <v>3</v>
      </c>
      <c r="G47" s="35" t="s">
        <v>1933</v>
      </c>
      <c r="H47" s="35" t="s">
        <v>1934</v>
      </c>
      <c r="I47" s="35" t="s">
        <v>1935</v>
      </c>
      <c r="J47" s="35" t="s">
        <v>1936</v>
      </c>
      <c r="K47" s="35" t="s">
        <v>1937</v>
      </c>
      <c r="L47" s="35" t="s">
        <v>2</v>
      </c>
      <c r="M47" s="35" t="s">
        <v>1256</v>
      </c>
    </row>
    <row r="48" spans="1:17" x14ac:dyDescent="0.25">
      <c r="B48" s="36" t="s">
        <v>1952</v>
      </c>
      <c r="C48" s="36">
        <v>50</v>
      </c>
      <c r="D48" s="36" t="s">
        <v>49</v>
      </c>
      <c r="E48" s="36" t="s">
        <v>26</v>
      </c>
      <c r="F48" s="36">
        <v>90</v>
      </c>
      <c r="G48" s="36">
        <v>5</v>
      </c>
      <c r="H48" s="36">
        <v>100</v>
      </c>
      <c r="I48" s="36" t="s">
        <v>79</v>
      </c>
      <c r="J48" s="36"/>
      <c r="K48" s="36">
        <v>0</v>
      </c>
      <c r="L48" s="36"/>
      <c r="M48" s="36">
        <v>0</v>
      </c>
    </row>
    <row r="50" spans="1:17" x14ac:dyDescent="0.25">
      <c r="B50" s="37" t="s">
        <v>1927</v>
      </c>
      <c r="C50" s="37" t="s">
        <v>1939</v>
      </c>
      <c r="D50" s="37" t="s">
        <v>1940</v>
      </c>
      <c r="E50" s="37" t="s">
        <v>1941</v>
      </c>
      <c r="F50" s="37" t="s">
        <v>1942</v>
      </c>
      <c r="G50" s="37" t="s">
        <v>1943</v>
      </c>
      <c r="H50" s="37" t="s">
        <v>1944</v>
      </c>
      <c r="I50" s="37"/>
      <c r="J50" s="37"/>
      <c r="K50" s="37"/>
      <c r="L50" s="37"/>
      <c r="M50" s="37"/>
    </row>
    <row r="51" spans="1:17" x14ac:dyDescent="0.25">
      <c r="B51" s="36"/>
      <c r="C51" s="36"/>
      <c r="D51" s="36"/>
      <c r="E51" s="36"/>
      <c r="F51" s="36"/>
      <c r="G51" s="36"/>
      <c r="H51" s="36"/>
      <c r="I51" s="36"/>
      <c r="J51" s="36"/>
      <c r="K51" s="36"/>
      <c r="L51" s="36"/>
      <c r="M51" s="36"/>
      <c r="N51" s="36"/>
      <c r="O51" s="36"/>
      <c r="P51" s="36"/>
    </row>
    <row r="53" spans="1:17" x14ac:dyDescent="0.25">
      <c r="B53" s="35" t="s">
        <v>9</v>
      </c>
      <c r="C53" s="35" t="s">
        <v>1251</v>
      </c>
      <c r="D53" s="35" t="s">
        <v>1932</v>
      </c>
      <c r="E53" s="35" t="s">
        <v>1765</v>
      </c>
      <c r="F53" s="35" t="s">
        <v>3</v>
      </c>
      <c r="G53" s="35" t="s">
        <v>1933</v>
      </c>
      <c r="H53" s="35" t="s">
        <v>1934</v>
      </c>
      <c r="I53" s="35" t="s">
        <v>1935</v>
      </c>
      <c r="J53" s="35" t="s">
        <v>1936</v>
      </c>
      <c r="K53" s="35" t="s">
        <v>1937</v>
      </c>
      <c r="L53" s="35" t="s">
        <v>2</v>
      </c>
      <c r="M53" s="35" t="s">
        <v>1256</v>
      </c>
    </row>
    <row r="54" spans="1:17" x14ac:dyDescent="0.25">
      <c r="B54" s="36" t="s">
        <v>1953</v>
      </c>
      <c r="C54" s="36">
        <v>50</v>
      </c>
      <c r="D54" s="36" t="s">
        <v>49</v>
      </c>
      <c r="E54" s="36" t="s">
        <v>26</v>
      </c>
      <c r="F54" s="36">
        <v>90</v>
      </c>
      <c r="G54" s="36">
        <v>5</v>
      </c>
      <c r="H54" s="36">
        <v>100</v>
      </c>
      <c r="I54" s="36" t="s">
        <v>84</v>
      </c>
      <c r="J54" s="36"/>
      <c r="K54" s="36">
        <v>0</v>
      </c>
      <c r="L54" s="36"/>
      <c r="M54" s="36">
        <v>0</v>
      </c>
    </row>
    <row r="56" spans="1:17" x14ac:dyDescent="0.25">
      <c r="B56" s="37" t="s">
        <v>1927</v>
      </c>
      <c r="C56" s="37" t="s">
        <v>1939</v>
      </c>
      <c r="D56" s="37" t="s">
        <v>1940</v>
      </c>
      <c r="E56" s="37" t="s">
        <v>1941</v>
      </c>
      <c r="F56" s="37" t="s">
        <v>1942</v>
      </c>
      <c r="G56" s="37" t="s">
        <v>1943</v>
      </c>
      <c r="H56" s="37" t="s">
        <v>1944</v>
      </c>
      <c r="I56" s="37"/>
      <c r="J56" s="37"/>
      <c r="K56" s="37"/>
      <c r="L56" s="37"/>
      <c r="M56" s="37"/>
    </row>
    <row r="57" spans="1:17" x14ac:dyDescent="0.25">
      <c r="B57" s="36"/>
      <c r="C57" s="36"/>
      <c r="D57" s="36"/>
      <c r="E57" s="36"/>
      <c r="F57" s="36"/>
      <c r="G57" s="36"/>
      <c r="H57" s="36"/>
      <c r="I57" s="36"/>
      <c r="J57" s="36"/>
      <c r="K57" s="36"/>
      <c r="L57" s="36"/>
      <c r="M57" s="36"/>
      <c r="N57" s="36"/>
      <c r="O57" s="36"/>
      <c r="P57" s="36"/>
    </row>
    <row r="59" spans="1:17" ht="15.75" x14ac:dyDescent="0.25">
      <c r="A59" s="34" t="s">
        <v>52</v>
      </c>
      <c r="B59" s="34"/>
      <c r="C59" s="34"/>
      <c r="D59" s="34"/>
      <c r="E59" s="34"/>
      <c r="F59" s="34"/>
      <c r="G59" s="34"/>
      <c r="H59" s="34"/>
      <c r="I59" s="34"/>
      <c r="J59" s="34"/>
      <c r="K59" s="34"/>
      <c r="L59" s="34"/>
      <c r="M59" s="34"/>
      <c r="N59" s="34"/>
      <c r="O59" s="34"/>
      <c r="P59" s="34"/>
      <c r="Q59" s="34"/>
    </row>
    <row r="60" spans="1:17" ht="15.75" x14ac:dyDescent="0.25">
      <c r="A60" s="34" t="s">
        <v>1929</v>
      </c>
      <c r="B60" s="34" t="s">
        <v>1954</v>
      </c>
      <c r="C60" s="34"/>
      <c r="D60" s="34"/>
      <c r="E60" s="34"/>
      <c r="F60" s="34"/>
      <c r="G60" s="34"/>
      <c r="H60" s="34"/>
      <c r="I60" s="34"/>
      <c r="J60" s="34"/>
      <c r="K60" s="34"/>
      <c r="L60" s="34"/>
      <c r="M60" s="34"/>
      <c r="N60" s="34"/>
      <c r="O60" s="34"/>
      <c r="P60" s="34"/>
      <c r="Q60" s="34"/>
    </row>
    <row r="61" spans="1:17" ht="15.75" x14ac:dyDescent="0.25">
      <c r="A61" s="34" t="s">
        <v>1931</v>
      </c>
      <c r="B61" s="34">
        <v>15</v>
      </c>
      <c r="C61" s="34"/>
      <c r="D61" s="34"/>
      <c r="E61" s="34"/>
      <c r="F61" s="34"/>
      <c r="G61" s="34"/>
      <c r="H61" s="34"/>
      <c r="I61" s="34"/>
      <c r="J61" s="34"/>
      <c r="K61" s="34"/>
      <c r="L61" s="34"/>
      <c r="M61" s="34"/>
      <c r="N61" s="34"/>
      <c r="O61" s="34"/>
      <c r="P61" s="34"/>
      <c r="Q61" s="34"/>
    </row>
    <row r="63" spans="1:17" x14ac:dyDescent="0.25">
      <c r="B63" s="35" t="s">
        <v>9</v>
      </c>
      <c r="C63" s="35" t="s">
        <v>1251</v>
      </c>
      <c r="D63" s="35" t="s">
        <v>1932</v>
      </c>
      <c r="E63" s="35" t="s">
        <v>1765</v>
      </c>
      <c r="F63" s="35" t="s">
        <v>3</v>
      </c>
      <c r="G63" s="35" t="s">
        <v>1933</v>
      </c>
      <c r="H63" s="35" t="s">
        <v>1934</v>
      </c>
      <c r="I63" s="35" t="s">
        <v>1935</v>
      </c>
      <c r="J63" s="35" t="s">
        <v>1936</v>
      </c>
      <c r="K63" s="35" t="s">
        <v>1937</v>
      </c>
      <c r="L63" s="35" t="s">
        <v>2</v>
      </c>
      <c r="M63" s="35" t="s">
        <v>1256</v>
      </c>
    </row>
    <row r="64" spans="1:17" x14ac:dyDescent="0.25">
      <c r="B64" s="36" t="s">
        <v>1955</v>
      </c>
      <c r="C64" s="36">
        <v>40</v>
      </c>
      <c r="D64" s="36" t="s">
        <v>49</v>
      </c>
      <c r="E64" s="36" t="s">
        <v>26</v>
      </c>
      <c r="F64" s="36">
        <v>85</v>
      </c>
      <c r="G64" s="36">
        <v>3</v>
      </c>
      <c r="H64" s="36">
        <v>95</v>
      </c>
      <c r="I64" s="36" t="s">
        <v>51</v>
      </c>
      <c r="J64" s="36"/>
      <c r="K64" s="36">
        <v>0</v>
      </c>
      <c r="L64" s="36"/>
      <c r="M64" s="36">
        <v>0</v>
      </c>
    </row>
    <row r="66" spans="1:17" x14ac:dyDescent="0.25">
      <c r="B66" s="37" t="s">
        <v>1927</v>
      </c>
      <c r="C66" s="37" t="s">
        <v>1939</v>
      </c>
      <c r="D66" s="37" t="s">
        <v>1940</v>
      </c>
      <c r="E66" s="37" t="s">
        <v>1941</v>
      </c>
      <c r="F66" s="37" t="s">
        <v>1942</v>
      </c>
      <c r="G66" s="37" t="s">
        <v>1943</v>
      </c>
      <c r="H66" s="37" t="s">
        <v>1944</v>
      </c>
      <c r="I66" s="37"/>
      <c r="J66" s="37"/>
      <c r="K66" s="37"/>
      <c r="L66" s="37"/>
      <c r="M66" s="37"/>
    </row>
    <row r="67" spans="1:17" x14ac:dyDescent="0.25">
      <c r="B67" s="36"/>
      <c r="C67" s="36"/>
      <c r="D67" s="36"/>
      <c r="E67" s="36"/>
      <c r="F67" s="36"/>
      <c r="G67" s="36"/>
      <c r="H67" s="36"/>
      <c r="I67" s="36"/>
      <c r="J67" s="36"/>
      <c r="K67" s="36"/>
      <c r="L67" s="36"/>
      <c r="M67" s="36"/>
      <c r="N67" s="36"/>
      <c r="O67" s="36"/>
      <c r="P67" s="36"/>
    </row>
    <row r="69" spans="1:17" x14ac:dyDescent="0.25">
      <c r="B69" s="35" t="s">
        <v>9</v>
      </c>
      <c r="C69" s="35" t="s">
        <v>1251</v>
      </c>
      <c r="D69" s="35" t="s">
        <v>1932</v>
      </c>
      <c r="E69" s="35" t="s">
        <v>1765</v>
      </c>
      <c r="F69" s="35" t="s">
        <v>3</v>
      </c>
      <c r="G69" s="35" t="s">
        <v>1933</v>
      </c>
      <c r="H69" s="35" t="s">
        <v>1934</v>
      </c>
      <c r="I69" s="35" t="s">
        <v>1935</v>
      </c>
      <c r="J69" s="35" t="s">
        <v>1936</v>
      </c>
      <c r="K69" s="35" t="s">
        <v>1937</v>
      </c>
      <c r="L69" s="35" t="s">
        <v>2</v>
      </c>
      <c r="M69" s="35" t="s">
        <v>1256</v>
      </c>
    </row>
    <row r="70" spans="1:17" x14ac:dyDescent="0.25">
      <c r="B70" s="36" t="s">
        <v>1956</v>
      </c>
      <c r="C70" s="36">
        <v>60</v>
      </c>
      <c r="D70" s="36" t="s">
        <v>24</v>
      </c>
      <c r="E70" s="36" t="s">
        <v>40</v>
      </c>
      <c r="F70" s="36">
        <v>53</v>
      </c>
      <c r="G70" s="36">
        <v>3</v>
      </c>
      <c r="H70" s="36">
        <v>49</v>
      </c>
      <c r="I70" s="36" t="s">
        <v>58</v>
      </c>
      <c r="J70" s="36"/>
      <c r="K70" s="36">
        <v>0</v>
      </c>
      <c r="L70" s="36"/>
      <c r="M70" s="36">
        <v>0</v>
      </c>
    </row>
    <row r="72" spans="1:17" x14ac:dyDescent="0.25">
      <c r="B72" s="37" t="s">
        <v>1927</v>
      </c>
      <c r="C72" s="37" t="s">
        <v>1939</v>
      </c>
      <c r="D72" s="37" t="s">
        <v>1940</v>
      </c>
      <c r="E72" s="37" t="s">
        <v>1941</v>
      </c>
      <c r="F72" s="37" t="s">
        <v>1942</v>
      </c>
      <c r="G72" s="37" t="s">
        <v>1943</v>
      </c>
      <c r="H72" s="37" t="s">
        <v>1944</v>
      </c>
      <c r="I72" s="37"/>
      <c r="J72" s="37"/>
      <c r="K72" s="37"/>
      <c r="L72" s="37"/>
      <c r="M72" s="37"/>
    </row>
    <row r="73" spans="1:17" x14ac:dyDescent="0.25">
      <c r="B73" s="36"/>
      <c r="C73" s="36"/>
      <c r="D73" s="36"/>
      <c r="E73" s="36"/>
      <c r="F73" s="36"/>
      <c r="G73" s="36"/>
      <c r="H73" s="36"/>
      <c r="I73" s="36"/>
      <c r="J73" s="36"/>
      <c r="K73" s="36"/>
      <c r="L73" s="36"/>
      <c r="M73" s="36"/>
      <c r="N73" s="36"/>
      <c r="O73" s="36"/>
      <c r="P73" s="36"/>
    </row>
    <row r="75" spans="1:17" ht="15.75" x14ac:dyDescent="0.25">
      <c r="A75" s="34" t="s">
        <v>111</v>
      </c>
      <c r="B75" s="34"/>
      <c r="C75" s="34"/>
      <c r="D75" s="34"/>
      <c r="E75" s="34"/>
      <c r="F75" s="34"/>
      <c r="G75" s="34"/>
      <c r="H75" s="34"/>
      <c r="I75" s="34"/>
      <c r="J75" s="34"/>
      <c r="K75" s="34"/>
      <c r="L75" s="34"/>
      <c r="M75" s="34"/>
      <c r="N75" s="34"/>
      <c r="O75" s="34"/>
      <c r="P75" s="34"/>
      <c r="Q75" s="34"/>
    </row>
    <row r="76" spans="1:17" ht="15.75" x14ac:dyDescent="0.25">
      <c r="A76" s="34" t="s">
        <v>1929</v>
      </c>
      <c r="B76" s="34" t="s">
        <v>1957</v>
      </c>
      <c r="C76" s="34"/>
      <c r="D76" s="34"/>
      <c r="E76" s="34"/>
      <c r="F76" s="34"/>
      <c r="G76" s="34"/>
      <c r="H76" s="34"/>
      <c r="I76" s="34"/>
      <c r="J76" s="34"/>
      <c r="K76" s="34"/>
      <c r="L76" s="34"/>
      <c r="M76" s="34"/>
      <c r="N76" s="34"/>
      <c r="O76" s="34"/>
      <c r="P76" s="34"/>
      <c r="Q76" s="34"/>
    </row>
    <row r="77" spans="1:17" ht="15.75" x14ac:dyDescent="0.25">
      <c r="A77" s="34" t="s">
        <v>1931</v>
      </c>
      <c r="B77" s="34">
        <v>35</v>
      </c>
      <c r="C77" s="34"/>
      <c r="D77" s="34"/>
      <c r="E77" s="34"/>
      <c r="F77" s="34"/>
      <c r="G77" s="34"/>
      <c r="H77" s="34"/>
      <c r="I77" s="34"/>
      <c r="J77" s="34"/>
      <c r="K77" s="34"/>
      <c r="L77" s="34"/>
      <c r="M77" s="34"/>
      <c r="N77" s="34"/>
      <c r="O77" s="34"/>
      <c r="P77" s="34"/>
      <c r="Q77" s="34"/>
    </row>
    <row r="79" spans="1:17" x14ac:dyDescent="0.25">
      <c r="B79" s="35" t="s">
        <v>9</v>
      </c>
      <c r="C79" s="35" t="s">
        <v>1251</v>
      </c>
      <c r="D79" s="35" t="s">
        <v>1932</v>
      </c>
      <c r="E79" s="35" t="s">
        <v>1765</v>
      </c>
      <c r="F79" s="35" t="s">
        <v>3</v>
      </c>
      <c r="G79" s="35" t="s">
        <v>1933</v>
      </c>
      <c r="H79" s="35" t="s">
        <v>1934</v>
      </c>
      <c r="I79" s="35" t="s">
        <v>1935</v>
      </c>
      <c r="J79" s="35" t="s">
        <v>1936</v>
      </c>
      <c r="K79" s="35" t="s">
        <v>1937</v>
      </c>
      <c r="L79" s="35" t="s">
        <v>2</v>
      </c>
      <c r="M79" s="35" t="s">
        <v>1256</v>
      </c>
    </row>
    <row r="80" spans="1:17" x14ac:dyDescent="0.25">
      <c r="B80" s="36" t="s">
        <v>1958</v>
      </c>
      <c r="C80" s="36">
        <v>100</v>
      </c>
      <c r="D80" s="36" t="s">
        <v>49</v>
      </c>
      <c r="E80" s="36" t="s">
        <v>26</v>
      </c>
      <c r="F80" s="36">
        <v>90</v>
      </c>
      <c r="G80" s="36">
        <v>5</v>
      </c>
      <c r="H80" s="36">
        <v>100</v>
      </c>
      <c r="I80" s="36" t="s">
        <v>110</v>
      </c>
      <c r="J80" s="36"/>
      <c r="K80" s="36">
        <v>0</v>
      </c>
      <c r="L80" s="36"/>
      <c r="M80" s="36">
        <v>0</v>
      </c>
    </row>
    <row r="82" spans="1:17" x14ac:dyDescent="0.25">
      <c r="B82" s="37" t="s">
        <v>1927</v>
      </c>
      <c r="C82" s="37" t="s">
        <v>1939</v>
      </c>
      <c r="D82" s="37" t="s">
        <v>1940</v>
      </c>
      <c r="E82" s="37" t="s">
        <v>1941</v>
      </c>
      <c r="F82" s="37" t="s">
        <v>1942</v>
      </c>
      <c r="G82" s="37" t="s">
        <v>1943</v>
      </c>
      <c r="H82" s="37" t="s">
        <v>1944</v>
      </c>
      <c r="I82" s="37"/>
      <c r="J82" s="37"/>
      <c r="K82" s="37"/>
      <c r="L82" s="37"/>
      <c r="M82" s="37"/>
    </row>
    <row r="83" spans="1:17" x14ac:dyDescent="0.25">
      <c r="B83" s="36"/>
      <c r="C83" s="36"/>
      <c r="D83" s="36"/>
      <c r="E83" s="36"/>
      <c r="F83" s="36"/>
      <c r="G83" s="36"/>
      <c r="H83" s="36"/>
      <c r="I83" s="36"/>
      <c r="J83" s="36"/>
      <c r="K83" s="36"/>
      <c r="L83" s="36"/>
      <c r="M83" s="36"/>
      <c r="N83" s="36"/>
      <c r="O83" s="36"/>
      <c r="P83" s="36"/>
    </row>
    <row r="85" spans="1:17" ht="15.75" x14ac:dyDescent="0.25">
      <c r="A85" s="34" t="s">
        <v>122</v>
      </c>
      <c r="B85" s="34"/>
      <c r="C85" s="34"/>
      <c r="D85" s="34"/>
      <c r="E85" s="34"/>
      <c r="F85" s="34"/>
      <c r="G85" s="34"/>
      <c r="H85" s="34"/>
      <c r="I85" s="34"/>
      <c r="J85" s="34"/>
      <c r="K85" s="34"/>
      <c r="L85" s="34"/>
      <c r="M85" s="34"/>
      <c r="N85" s="34"/>
      <c r="O85" s="34"/>
      <c r="P85" s="34"/>
      <c r="Q85" s="34"/>
    </row>
    <row r="86" spans="1:17" ht="15.75" x14ac:dyDescent="0.25">
      <c r="A86" s="34" t="s">
        <v>1929</v>
      </c>
      <c r="B86" s="34" t="s">
        <v>1959</v>
      </c>
      <c r="C86" s="34"/>
      <c r="D86" s="34"/>
      <c r="E86" s="34"/>
      <c r="F86" s="34"/>
      <c r="G86" s="34"/>
      <c r="H86" s="34"/>
      <c r="I86" s="34"/>
      <c r="J86" s="34"/>
      <c r="K86" s="34"/>
      <c r="L86" s="34"/>
      <c r="M86" s="34"/>
      <c r="N86" s="34"/>
      <c r="O86" s="34"/>
      <c r="P86" s="34"/>
      <c r="Q86" s="34"/>
    </row>
    <row r="87" spans="1:17" ht="15.75" x14ac:dyDescent="0.25">
      <c r="A87" s="34" t="s">
        <v>1931</v>
      </c>
      <c r="B87" s="34">
        <v>30</v>
      </c>
      <c r="C87" s="34"/>
      <c r="D87" s="34"/>
      <c r="E87" s="34"/>
      <c r="F87" s="34"/>
      <c r="G87" s="34"/>
      <c r="H87" s="34"/>
      <c r="I87" s="34"/>
      <c r="J87" s="34"/>
      <c r="K87" s="34"/>
      <c r="L87" s="34"/>
      <c r="M87" s="34"/>
      <c r="N87" s="34"/>
      <c r="O87" s="34"/>
      <c r="P87" s="34"/>
      <c r="Q87" s="34"/>
    </row>
    <row r="89" spans="1:17" x14ac:dyDescent="0.25">
      <c r="B89" s="35" t="s">
        <v>9</v>
      </c>
      <c r="C89" s="35" t="s">
        <v>1251</v>
      </c>
      <c r="D89" s="35" t="s">
        <v>1932</v>
      </c>
      <c r="E89" s="35" t="s">
        <v>1765</v>
      </c>
      <c r="F89" s="35" t="s">
        <v>3</v>
      </c>
      <c r="G89" s="35" t="s">
        <v>1933</v>
      </c>
      <c r="H89" s="35" t="s">
        <v>1934</v>
      </c>
      <c r="I89" s="35" t="s">
        <v>1935</v>
      </c>
      <c r="J89" s="35" t="s">
        <v>1936</v>
      </c>
      <c r="K89" s="35" t="s">
        <v>1937</v>
      </c>
      <c r="L89" s="35" t="s">
        <v>2</v>
      </c>
      <c r="M89" s="35" t="s">
        <v>1256</v>
      </c>
    </row>
    <row r="90" spans="1:17" x14ac:dyDescent="0.25">
      <c r="B90" s="36" t="s">
        <v>1960</v>
      </c>
      <c r="C90" s="36">
        <v>100</v>
      </c>
      <c r="D90" s="36" t="s">
        <v>24</v>
      </c>
      <c r="E90" s="36" t="s">
        <v>26</v>
      </c>
      <c r="F90" s="36">
        <v>40</v>
      </c>
      <c r="G90" s="36">
        <v>10</v>
      </c>
      <c r="H90" s="36">
        <v>63</v>
      </c>
      <c r="I90" s="36" t="s">
        <v>121</v>
      </c>
      <c r="J90" s="36"/>
      <c r="K90" s="36">
        <v>0</v>
      </c>
      <c r="L90" s="36"/>
      <c r="M90" s="36">
        <v>0</v>
      </c>
    </row>
    <row r="92" spans="1:17" x14ac:dyDescent="0.25">
      <c r="B92" s="37" t="s">
        <v>1927</v>
      </c>
      <c r="C92" s="37" t="s">
        <v>1939</v>
      </c>
      <c r="D92" s="37" t="s">
        <v>1940</v>
      </c>
      <c r="E92" s="37" t="s">
        <v>1941</v>
      </c>
      <c r="F92" s="37" t="s">
        <v>1942</v>
      </c>
      <c r="G92" s="37" t="s">
        <v>1943</v>
      </c>
      <c r="H92" s="37" t="s">
        <v>1944</v>
      </c>
      <c r="I92" s="37"/>
      <c r="J92" s="37"/>
      <c r="K92" s="37"/>
      <c r="L92" s="37"/>
      <c r="M92" s="37"/>
    </row>
    <row r="93" spans="1:17" x14ac:dyDescent="0.25">
      <c r="B93" s="36"/>
      <c r="C93" s="36"/>
      <c r="D93" s="36"/>
      <c r="E93" s="36"/>
      <c r="F93" s="36"/>
      <c r="G93" s="36"/>
      <c r="H93" s="36"/>
      <c r="I93" s="36"/>
      <c r="J93" s="36"/>
      <c r="K93" s="36"/>
      <c r="L93" s="36"/>
      <c r="M93" s="36"/>
      <c r="N93" s="36"/>
      <c r="O93" s="36"/>
      <c r="P93" s="36"/>
    </row>
    <row r="95" spans="1:17" ht="15.75" x14ac:dyDescent="0.25">
      <c r="A95" s="34" t="s">
        <v>147</v>
      </c>
      <c r="B95" s="34"/>
      <c r="C95" s="34"/>
      <c r="D95" s="34"/>
      <c r="E95" s="34"/>
      <c r="F95" s="34"/>
      <c r="G95" s="34"/>
      <c r="H95" s="34"/>
      <c r="I95" s="34"/>
      <c r="J95" s="34"/>
      <c r="K95" s="34"/>
      <c r="L95" s="34"/>
      <c r="M95" s="34"/>
      <c r="N95" s="34"/>
      <c r="O95" s="34"/>
      <c r="P95" s="34"/>
      <c r="Q95" s="34"/>
    </row>
    <row r="96" spans="1:17" ht="15.75" x14ac:dyDescent="0.25">
      <c r="A96" s="34" t="s">
        <v>1929</v>
      </c>
      <c r="B96" s="34" t="s">
        <v>1961</v>
      </c>
      <c r="C96" s="34"/>
      <c r="D96" s="34"/>
      <c r="E96" s="34"/>
      <c r="F96" s="34"/>
      <c r="G96" s="34"/>
      <c r="H96" s="34"/>
      <c r="I96" s="34"/>
      <c r="J96" s="34"/>
      <c r="K96" s="34"/>
      <c r="L96" s="34"/>
      <c r="M96" s="34"/>
      <c r="N96" s="34"/>
      <c r="O96" s="34"/>
      <c r="P96" s="34"/>
      <c r="Q96" s="34"/>
    </row>
    <row r="97" spans="1:17" ht="15.75" x14ac:dyDescent="0.25">
      <c r="A97" s="34" t="s">
        <v>1931</v>
      </c>
      <c r="B97" s="34">
        <v>20</v>
      </c>
      <c r="C97" s="34"/>
      <c r="D97" s="34"/>
      <c r="E97" s="34"/>
      <c r="F97" s="34"/>
      <c r="G97" s="34"/>
      <c r="H97" s="34"/>
      <c r="I97" s="34"/>
      <c r="J97" s="34"/>
      <c r="K97" s="34"/>
      <c r="L97" s="34"/>
      <c r="M97" s="34"/>
      <c r="N97" s="34"/>
      <c r="O97" s="34"/>
      <c r="P97" s="34"/>
      <c r="Q97" s="34"/>
    </row>
    <row r="99" spans="1:17" x14ac:dyDescent="0.25">
      <c r="B99" s="35" t="s">
        <v>9</v>
      </c>
      <c r="C99" s="35" t="s">
        <v>1251</v>
      </c>
      <c r="D99" s="35" t="s">
        <v>1932</v>
      </c>
      <c r="E99" s="35" t="s">
        <v>1765</v>
      </c>
      <c r="F99" s="35" t="s">
        <v>3</v>
      </c>
      <c r="G99" s="35" t="s">
        <v>1933</v>
      </c>
      <c r="H99" s="35" t="s">
        <v>1934</v>
      </c>
      <c r="I99" s="35" t="s">
        <v>1935</v>
      </c>
      <c r="J99" s="35" t="s">
        <v>1936</v>
      </c>
      <c r="K99" s="35" t="s">
        <v>1937</v>
      </c>
      <c r="L99" s="35" t="s">
        <v>2</v>
      </c>
      <c r="M99" s="35" t="s">
        <v>1256</v>
      </c>
    </row>
    <row r="100" spans="1:17" x14ac:dyDescent="0.25">
      <c r="B100" s="36" t="s">
        <v>1962</v>
      </c>
      <c r="C100" s="36">
        <v>100</v>
      </c>
      <c r="D100" s="36" t="s">
        <v>24</v>
      </c>
      <c r="E100" s="36" t="s">
        <v>26</v>
      </c>
      <c r="F100" s="36">
        <v>3.5</v>
      </c>
      <c r="G100" s="36">
        <v>0.5</v>
      </c>
      <c r="H100" s="36">
        <v>5</v>
      </c>
      <c r="I100" s="36" t="s">
        <v>146</v>
      </c>
      <c r="J100" s="36"/>
      <c r="K100" s="36">
        <v>0</v>
      </c>
      <c r="L100" s="36"/>
      <c r="M100" s="36">
        <v>0</v>
      </c>
    </row>
    <row r="102" spans="1:17" x14ac:dyDescent="0.25">
      <c r="B102" s="37" t="s">
        <v>1927</v>
      </c>
      <c r="C102" s="37" t="s">
        <v>1939</v>
      </c>
      <c r="D102" s="37" t="s">
        <v>1940</v>
      </c>
      <c r="E102" s="37" t="s">
        <v>1941</v>
      </c>
      <c r="F102" s="37" t="s">
        <v>1942</v>
      </c>
      <c r="G102" s="37" t="s">
        <v>1943</v>
      </c>
      <c r="H102" s="37" t="s">
        <v>1944</v>
      </c>
      <c r="I102" s="37"/>
      <c r="J102" s="37"/>
      <c r="K102" s="37"/>
      <c r="L102" s="37"/>
      <c r="M102" s="37"/>
    </row>
    <row r="103" spans="1:17" x14ac:dyDescent="0.25">
      <c r="B103" s="36"/>
      <c r="C103" s="36"/>
      <c r="D103" s="36"/>
      <c r="E103" s="36"/>
      <c r="F103" s="36"/>
      <c r="G103" s="36"/>
      <c r="H103" s="36"/>
      <c r="I103" s="36"/>
      <c r="J103" s="36"/>
      <c r="K103" s="36"/>
      <c r="L103" s="36"/>
      <c r="M103" s="36"/>
      <c r="N103" s="36"/>
      <c r="O103" s="36"/>
      <c r="P103" s="36"/>
    </row>
    <row r="105" spans="1:17" ht="15.75" x14ac:dyDescent="0.25">
      <c r="A105" s="34" t="s">
        <v>129</v>
      </c>
      <c r="B105" s="34"/>
      <c r="C105" s="34"/>
      <c r="D105" s="34"/>
      <c r="E105" s="34"/>
      <c r="F105" s="34"/>
      <c r="G105" s="34"/>
      <c r="H105" s="34"/>
      <c r="I105" s="34"/>
      <c r="J105" s="34"/>
      <c r="K105" s="34"/>
      <c r="L105" s="34"/>
      <c r="M105" s="34"/>
      <c r="N105" s="34"/>
      <c r="O105" s="34"/>
      <c r="P105" s="34"/>
      <c r="Q105" s="34"/>
    </row>
    <row r="106" spans="1:17" ht="15.75" x14ac:dyDescent="0.25">
      <c r="A106" s="34" t="s">
        <v>1929</v>
      </c>
      <c r="B106" s="34" t="s">
        <v>1963</v>
      </c>
      <c r="C106" s="34"/>
      <c r="D106" s="34"/>
      <c r="E106" s="34"/>
      <c r="F106" s="34"/>
      <c r="G106" s="34"/>
      <c r="H106" s="34"/>
      <c r="I106" s="34"/>
      <c r="J106" s="34"/>
      <c r="K106" s="34"/>
      <c r="L106" s="34"/>
      <c r="M106" s="34"/>
      <c r="N106" s="34"/>
      <c r="O106" s="34"/>
      <c r="P106" s="34"/>
      <c r="Q106" s="34"/>
    </row>
    <row r="107" spans="1:17" ht="15.75" x14ac:dyDescent="0.25">
      <c r="A107" s="34" t="s">
        <v>1931</v>
      </c>
      <c r="B107" s="34">
        <v>40</v>
      </c>
      <c r="C107" s="34"/>
      <c r="D107" s="34"/>
      <c r="E107" s="34"/>
      <c r="F107" s="34"/>
      <c r="G107" s="34"/>
      <c r="H107" s="34"/>
      <c r="I107" s="34"/>
      <c r="J107" s="34"/>
      <c r="K107" s="34"/>
      <c r="L107" s="34"/>
      <c r="M107" s="34"/>
      <c r="N107" s="34"/>
      <c r="O107" s="34"/>
      <c r="P107" s="34"/>
      <c r="Q107" s="34"/>
    </row>
    <row r="109" spans="1:17" x14ac:dyDescent="0.25">
      <c r="B109" s="35" t="s">
        <v>9</v>
      </c>
      <c r="C109" s="35" t="s">
        <v>1251</v>
      </c>
      <c r="D109" s="35" t="s">
        <v>1932</v>
      </c>
      <c r="E109" s="35" t="s">
        <v>1765</v>
      </c>
      <c r="F109" s="35" t="s">
        <v>3</v>
      </c>
      <c r="G109" s="35" t="s">
        <v>1933</v>
      </c>
      <c r="H109" s="35" t="s">
        <v>1934</v>
      </c>
      <c r="I109" s="35" t="s">
        <v>1935</v>
      </c>
      <c r="J109" s="35" t="s">
        <v>1936</v>
      </c>
      <c r="K109" s="35" t="s">
        <v>1937</v>
      </c>
      <c r="L109" s="35" t="s">
        <v>2</v>
      </c>
      <c r="M109" s="35" t="s">
        <v>1256</v>
      </c>
    </row>
    <row r="110" spans="1:17" x14ac:dyDescent="0.25">
      <c r="B110" s="36" t="s">
        <v>1964</v>
      </c>
      <c r="C110" s="36">
        <v>100</v>
      </c>
      <c r="D110" s="36" t="s">
        <v>24</v>
      </c>
      <c r="E110" s="36" t="s">
        <v>40</v>
      </c>
      <c r="F110" s="36">
        <v>304</v>
      </c>
      <c r="G110" s="36">
        <v>30</v>
      </c>
      <c r="H110" s="36">
        <v>270</v>
      </c>
      <c r="I110" s="36" t="s">
        <v>103</v>
      </c>
      <c r="J110" s="36"/>
      <c r="K110" s="36">
        <v>0</v>
      </c>
      <c r="L110" s="36"/>
      <c r="M110" s="36">
        <v>0</v>
      </c>
    </row>
    <row r="112" spans="1:17" x14ac:dyDescent="0.25">
      <c r="B112" s="37" t="s">
        <v>1927</v>
      </c>
      <c r="C112" s="37" t="s">
        <v>1939</v>
      </c>
      <c r="D112" s="37" t="s">
        <v>1940</v>
      </c>
      <c r="E112" s="37" t="s">
        <v>1941</v>
      </c>
      <c r="F112" s="37" t="s">
        <v>1942</v>
      </c>
      <c r="G112" s="37" t="s">
        <v>1943</v>
      </c>
      <c r="H112" s="37" t="s">
        <v>1944</v>
      </c>
      <c r="I112" s="37"/>
      <c r="J112" s="37"/>
      <c r="K112" s="37"/>
      <c r="L112" s="37"/>
      <c r="M112" s="37"/>
    </row>
    <row r="113" spans="1:17" x14ac:dyDescent="0.25">
      <c r="B113" s="36"/>
      <c r="C113" s="36"/>
      <c r="D113" s="36"/>
      <c r="E113" s="36"/>
      <c r="F113" s="36"/>
      <c r="G113" s="36"/>
      <c r="H113" s="36"/>
      <c r="I113" s="36"/>
      <c r="J113" s="36"/>
      <c r="K113" s="36"/>
      <c r="L113" s="36"/>
      <c r="M113" s="36"/>
      <c r="N113" s="36"/>
      <c r="O113" s="36"/>
      <c r="P113" s="36"/>
    </row>
    <row r="115" spans="1:17" ht="15.75" x14ac:dyDescent="0.25">
      <c r="A115" s="34" t="s">
        <v>35</v>
      </c>
      <c r="B115" s="34"/>
      <c r="C115" s="34"/>
      <c r="D115" s="34"/>
      <c r="E115" s="34"/>
      <c r="F115" s="34"/>
      <c r="G115" s="34"/>
      <c r="H115" s="34"/>
      <c r="I115" s="34"/>
      <c r="J115" s="34"/>
      <c r="K115" s="34"/>
      <c r="L115" s="34"/>
      <c r="M115" s="34"/>
      <c r="N115" s="34"/>
      <c r="O115" s="34"/>
      <c r="P115" s="34"/>
      <c r="Q115" s="34"/>
    </row>
    <row r="116" spans="1:17" ht="15.75" x14ac:dyDescent="0.25">
      <c r="A116" s="34" t="s">
        <v>1929</v>
      </c>
      <c r="B116" s="34" t="s">
        <v>1965</v>
      </c>
      <c r="C116" s="34"/>
      <c r="D116" s="34"/>
      <c r="E116" s="34"/>
      <c r="F116" s="34"/>
      <c r="G116" s="34"/>
      <c r="H116" s="34"/>
      <c r="I116" s="34"/>
      <c r="J116" s="34"/>
      <c r="K116" s="34"/>
      <c r="L116" s="34"/>
      <c r="M116" s="34"/>
      <c r="N116" s="34"/>
      <c r="O116" s="34"/>
      <c r="P116" s="34"/>
      <c r="Q116" s="34"/>
    </row>
    <row r="117" spans="1:17" ht="15.75" x14ac:dyDescent="0.25">
      <c r="A117" s="34" t="s">
        <v>1931</v>
      </c>
      <c r="B117" s="34">
        <v>20</v>
      </c>
      <c r="C117" s="34"/>
      <c r="D117" s="34"/>
      <c r="E117" s="34"/>
      <c r="F117" s="34"/>
      <c r="G117" s="34"/>
      <c r="H117" s="34"/>
      <c r="I117" s="34"/>
      <c r="J117" s="34"/>
      <c r="K117" s="34"/>
      <c r="L117" s="34"/>
      <c r="M117" s="34"/>
      <c r="N117" s="34"/>
      <c r="O117" s="34"/>
      <c r="P117" s="34"/>
      <c r="Q117" s="34"/>
    </row>
    <row r="119" spans="1:17" x14ac:dyDescent="0.25">
      <c r="B119" s="35" t="s">
        <v>9</v>
      </c>
      <c r="C119" s="35" t="s">
        <v>1251</v>
      </c>
      <c r="D119" s="35" t="s">
        <v>1932</v>
      </c>
      <c r="E119" s="35" t="s">
        <v>1765</v>
      </c>
      <c r="F119" s="35" t="s">
        <v>3</v>
      </c>
      <c r="G119" s="35" t="s">
        <v>1933</v>
      </c>
      <c r="H119" s="35" t="s">
        <v>1934</v>
      </c>
      <c r="I119" s="35" t="s">
        <v>1935</v>
      </c>
      <c r="J119" s="35" t="s">
        <v>1936</v>
      </c>
      <c r="K119" s="35" t="s">
        <v>1937</v>
      </c>
      <c r="L119" s="35" t="s">
        <v>2</v>
      </c>
      <c r="M119" s="35" t="s">
        <v>1256</v>
      </c>
    </row>
    <row r="120" spans="1:17" x14ac:dyDescent="0.25">
      <c r="B120" s="36" t="s">
        <v>1966</v>
      </c>
      <c r="C120" s="36">
        <v>60</v>
      </c>
      <c r="D120" s="36" t="s">
        <v>24</v>
      </c>
      <c r="E120" s="36" t="s">
        <v>26</v>
      </c>
      <c r="F120" s="36">
        <v>35</v>
      </c>
      <c r="G120" s="36">
        <v>2</v>
      </c>
      <c r="H120" s="36">
        <v>38</v>
      </c>
      <c r="I120" s="36" t="s">
        <v>33</v>
      </c>
      <c r="J120" s="36"/>
      <c r="K120" s="36">
        <v>0</v>
      </c>
      <c r="L120" s="36"/>
      <c r="M120" s="36">
        <v>0</v>
      </c>
    </row>
    <row r="122" spans="1:17" x14ac:dyDescent="0.25">
      <c r="B122" s="37" t="s">
        <v>1927</v>
      </c>
      <c r="C122" s="37" t="s">
        <v>1939</v>
      </c>
      <c r="D122" s="37" t="s">
        <v>1940</v>
      </c>
      <c r="E122" s="37" t="s">
        <v>1941</v>
      </c>
      <c r="F122" s="37" t="s">
        <v>1942</v>
      </c>
      <c r="G122" s="37" t="s">
        <v>1943</v>
      </c>
      <c r="H122" s="37" t="s">
        <v>1944</v>
      </c>
      <c r="I122" s="37"/>
      <c r="J122" s="37"/>
      <c r="K122" s="37"/>
      <c r="L122" s="37"/>
      <c r="M122" s="37"/>
    </row>
    <row r="123" spans="1:17" x14ac:dyDescent="0.25">
      <c r="B123" s="36"/>
      <c r="C123" s="36"/>
      <c r="D123" s="36"/>
      <c r="E123" s="36"/>
      <c r="F123" s="36"/>
      <c r="G123" s="36"/>
      <c r="H123" s="36"/>
      <c r="I123" s="36"/>
      <c r="J123" s="36"/>
      <c r="K123" s="36"/>
      <c r="L123" s="36"/>
      <c r="M123" s="36"/>
      <c r="N123" s="36"/>
      <c r="O123" s="36"/>
      <c r="P123" s="36"/>
    </row>
    <row r="125" spans="1:17" x14ac:dyDescent="0.25">
      <c r="B125" s="35" t="s">
        <v>9</v>
      </c>
      <c r="C125" s="35" t="s">
        <v>1251</v>
      </c>
      <c r="D125" s="35" t="s">
        <v>1932</v>
      </c>
      <c r="E125" s="35" t="s">
        <v>1765</v>
      </c>
      <c r="F125" s="35" t="s">
        <v>3</v>
      </c>
      <c r="G125" s="35" t="s">
        <v>1933</v>
      </c>
      <c r="H125" s="35" t="s">
        <v>1934</v>
      </c>
      <c r="I125" s="35" t="s">
        <v>1935</v>
      </c>
      <c r="J125" s="35" t="s">
        <v>1936</v>
      </c>
      <c r="K125" s="35" t="s">
        <v>1937</v>
      </c>
      <c r="L125" s="35" t="s">
        <v>2</v>
      </c>
      <c r="M125" s="35" t="s">
        <v>1256</v>
      </c>
    </row>
    <row r="126" spans="1:17" x14ac:dyDescent="0.25">
      <c r="B126" s="36" t="s">
        <v>1967</v>
      </c>
      <c r="C126" s="36">
        <v>40</v>
      </c>
      <c r="D126" s="36" t="s">
        <v>24</v>
      </c>
      <c r="E126" s="36" t="s">
        <v>40</v>
      </c>
      <c r="F126" s="36">
        <v>350</v>
      </c>
      <c r="G126" s="36">
        <v>15</v>
      </c>
      <c r="H126" s="36">
        <v>334</v>
      </c>
      <c r="I126" s="36" t="s">
        <v>42</v>
      </c>
      <c r="J126" s="36"/>
      <c r="K126" s="36">
        <v>0</v>
      </c>
      <c r="L126" s="36"/>
      <c r="M126" s="36">
        <v>0</v>
      </c>
    </row>
    <row r="128" spans="1:17" x14ac:dyDescent="0.25">
      <c r="B128" s="37" t="s">
        <v>1927</v>
      </c>
      <c r="C128" s="37" t="s">
        <v>1939</v>
      </c>
      <c r="D128" s="37" t="s">
        <v>1940</v>
      </c>
      <c r="E128" s="37" t="s">
        <v>1941</v>
      </c>
      <c r="F128" s="37" t="s">
        <v>1942</v>
      </c>
      <c r="G128" s="37" t="s">
        <v>1943</v>
      </c>
      <c r="H128" s="37" t="s">
        <v>1944</v>
      </c>
      <c r="I128" s="37"/>
      <c r="J128" s="37"/>
      <c r="K128" s="37"/>
      <c r="L128" s="37"/>
      <c r="M128" s="37"/>
    </row>
    <row r="129" spans="1:17" x14ac:dyDescent="0.25">
      <c r="B129" s="36"/>
      <c r="C129" s="36"/>
      <c r="D129" s="36"/>
      <c r="E129" s="36"/>
      <c r="F129" s="36"/>
      <c r="G129" s="36"/>
      <c r="H129" s="36"/>
      <c r="I129" s="36"/>
      <c r="J129" s="36"/>
      <c r="K129" s="36"/>
      <c r="L129" s="36"/>
      <c r="M129" s="36"/>
      <c r="N129" s="36"/>
      <c r="O129" s="36"/>
      <c r="P129" s="36"/>
    </row>
    <row r="131" spans="1:17" ht="15.75" x14ac:dyDescent="0.25">
      <c r="A131" s="34" t="s">
        <v>136</v>
      </c>
      <c r="B131" s="34"/>
      <c r="C131" s="34"/>
      <c r="D131" s="34"/>
      <c r="E131" s="34"/>
      <c r="F131" s="34"/>
      <c r="G131" s="34"/>
      <c r="H131" s="34"/>
      <c r="I131" s="34"/>
      <c r="J131" s="34"/>
      <c r="K131" s="34"/>
      <c r="L131" s="34"/>
      <c r="M131" s="34"/>
      <c r="N131" s="34"/>
      <c r="O131" s="34"/>
      <c r="P131" s="34"/>
      <c r="Q131" s="34"/>
    </row>
    <row r="132" spans="1:17" ht="15.75" x14ac:dyDescent="0.25">
      <c r="A132" s="34" t="s">
        <v>1929</v>
      </c>
      <c r="B132" s="34" t="s">
        <v>1968</v>
      </c>
      <c r="C132" s="34"/>
      <c r="D132" s="34"/>
      <c r="E132" s="34"/>
      <c r="F132" s="34"/>
      <c r="G132" s="34"/>
      <c r="H132" s="34"/>
      <c r="I132" s="34"/>
      <c r="J132" s="34"/>
      <c r="K132" s="34"/>
      <c r="L132" s="34"/>
      <c r="M132" s="34"/>
      <c r="N132" s="34"/>
      <c r="O132" s="34"/>
      <c r="P132" s="34"/>
      <c r="Q132" s="34"/>
    </row>
    <row r="133" spans="1:17" ht="15.75" x14ac:dyDescent="0.25">
      <c r="A133" s="34" t="s">
        <v>1931</v>
      </c>
      <c r="B133" s="34">
        <v>40</v>
      </c>
      <c r="C133" s="34"/>
      <c r="D133" s="34"/>
      <c r="E133" s="34"/>
      <c r="F133" s="34"/>
      <c r="G133" s="34"/>
      <c r="H133" s="34"/>
      <c r="I133" s="34"/>
      <c r="J133" s="34"/>
      <c r="K133" s="34"/>
      <c r="L133" s="34"/>
      <c r="M133" s="34"/>
      <c r="N133" s="34"/>
      <c r="O133" s="34"/>
      <c r="P133" s="34"/>
      <c r="Q133" s="34"/>
    </row>
    <row r="135" spans="1:17" x14ac:dyDescent="0.25">
      <c r="B135" s="35" t="s">
        <v>9</v>
      </c>
      <c r="C135" s="35" t="s">
        <v>1251</v>
      </c>
      <c r="D135" s="35" t="s">
        <v>1932</v>
      </c>
      <c r="E135" s="35" t="s">
        <v>1765</v>
      </c>
      <c r="F135" s="35" t="s">
        <v>3</v>
      </c>
      <c r="G135" s="35" t="s">
        <v>1933</v>
      </c>
      <c r="H135" s="35" t="s">
        <v>1934</v>
      </c>
      <c r="I135" s="35" t="s">
        <v>1935</v>
      </c>
      <c r="J135" s="35" t="s">
        <v>1936</v>
      </c>
      <c r="K135" s="35" t="s">
        <v>1937</v>
      </c>
      <c r="L135" s="35" t="s">
        <v>2</v>
      </c>
      <c r="M135" s="35" t="s">
        <v>1256</v>
      </c>
    </row>
    <row r="136" spans="1:17" x14ac:dyDescent="0.25">
      <c r="B136" s="36" t="s">
        <v>1969</v>
      </c>
      <c r="C136" s="36">
        <v>50</v>
      </c>
      <c r="D136" s="36" t="s">
        <v>49</v>
      </c>
      <c r="E136" s="36" t="s">
        <v>26</v>
      </c>
      <c r="F136" s="36">
        <v>70</v>
      </c>
      <c r="G136" s="36">
        <v>10</v>
      </c>
      <c r="H136" s="36">
        <v>100</v>
      </c>
      <c r="I136" s="36" t="s">
        <v>135</v>
      </c>
      <c r="J136" s="36"/>
      <c r="K136" s="36">
        <v>0</v>
      </c>
      <c r="L136" s="36"/>
      <c r="M136" s="36">
        <v>0</v>
      </c>
    </row>
    <row r="138" spans="1:17" x14ac:dyDescent="0.25">
      <c r="B138" s="37" t="s">
        <v>1927</v>
      </c>
      <c r="C138" s="37" t="s">
        <v>1939</v>
      </c>
      <c r="D138" s="37" t="s">
        <v>1940</v>
      </c>
      <c r="E138" s="37" t="s">
        <v>1941</v>
      </c>
      <c r="F138" s="37" t="s">
        <v>1942</v>
      </c>
      <c r="G138" s="37" t="s">
        <v>1943</v>
      </c>
      <c r="H138" s="37" t="s">
        <v>1944</v>
      </c>
      <c r="I138" s="37"/>
      <c r="J138" s="37"/>
      <c r="K138" s="37"/>
      <c r="L138" s="37"/>
      <c r="M138" s="37"/>
    </row>
    <row r="139" spans="1:17" x14ac:dyDescent="0.25">
      <c r="B139" s="36"/>
      <c r="C139" s="36"/>
      <c r="D139" s="36"/>
      <c r="E139" s="36"/>
      <c r="F139" s="36"/>
      <c r="G139" s="36"/>
      <c r="H139" s="36"/>
      <c r="I139" s="36"/>
      <c r="J139" s="36"/>
      <c r="K139" s="36"/>
      <c r="L139" s="36"/>
      <c r="M139" s="36"/>
      <c r="N139" s="36"/>
      <c r="O139" s="36"/>
      <c r="P139" s="36"/>
    </row>
    <row r="141" spans="1:17" x14ac:dyDescent="0.25">
      <c r="B141" s="35" t="s">
        <v>9</v>
      </c>
      <c r="C141" s="35" t="s">
        <v>1251</v>
      </c>
      <c r="D141" s="35" t="s">
        <v>1932</v>
      </c>
      <c r="E141" s="35" t="s">
        <v>1765</v>
      </c>
      <c r="F141" s="35" t="s">
        <v>3</v>
      </c>
      <c r="G141" s="35" t="s">
        <v>1933</v>
      </c>
      <c r="H141" s="35" t="s">
        <v>1934</v>
      </c>
      <c r="I141" s="35" t="s">
        <v>1935</v>
      </c>
      <c r="J141" s="35" t="s">
        <v>1936</v>
      </c>
      <c r="K141" s="35" t="s">
        <v>1937</v>
      </c>
      <c r="L141" s="35" t="s">
        <v>2</v>
      </c>
      <c r="M141" s="35" t="s">
        <v>1256</v>
      </c>
    </row>
    <row r="142" spans="1:17" x14ac:dyDescent="0.25">
      <c r="B142" s="36" t="s">
        <v>1970</v>
      </c>
      <c r="C142" s="36">
        <v>50</v>
      </c>
      <c r="D142" s="36" t="s">
        <v>49</v>
      </c>
      <c r="E142" s="36" t="s">
        <v>26</v>
      </c>
      <c r="F142" s="36">
        <v>95</v>
      </c>
      <c r="G142" s="36">
        <v>2</v>
      </c>
      <c r="H142" s="36">
        <v>100</v>
      </c>
      <c r="I142" s="36" t="s">
        <v>135</v>
      </c>
      <c r="J142" s="36"/>
      <c r="K142" s="36">
        <v>0</v>
      </c>
      <c r="L142" s="36"/>
      <c r="M142" s="36">
        <v>0</v>
      </c>
    </row>
    <row r="144" spans="1:17" x14ac:dyDescent="0.25">
      <c r="B144" s="37" t="s">
        <v>1927</v>
      </c>
      <c r="C144" s="37" t="s">
        <v>1939</v>
      </c>
      <c r="D144" s="37" t="s">
        <v>1940</v>
      </c>
      <c r="E144" s="37" t="s">
        <v>1941</v>
      </c>
      <c r="F144" s="37" t="s">
        <v>1942</v>
      </c>
      <c r="G144" s="37" t="s">
        <v>1943</v>
      </c>
      <c r="H144" s="37" t="s">
        <v>1944</v>
      </c>
      <c r="I144" s="37"/>
      <c r="J144" s="37"/>
      <c r="K144" s="37"/>
      <c r="L144" s="37"/>
      <c r="M144" s="37"/>
    </row>
    <row r="145" spans="2:16" x14ac:dyDescent="0.25">
      <c r="B145" s="36"/>
      <c r="C145" s="36"/>
      <c r="D145" s="36"/>
      <c r="E145" s="36"/>
      <c r="F145" s="36"/>
      <c r="G145" s="36"/>
      <c r="H145" s="36"/>
      <c r="I145" s="36"/>
      <c r="J145" s="36"/>
      <c r="K145" s="36"/>
      <c r="L145" s="36"/>
      <c r="M145" s="36"/>
      <c r="N145" s="36"/>
      <c r="O145" s="36"/>
      <c r="P145" s="36"/>
    </row>
  </sheetData>
  <pageMargins left="0.75" right="0.75" top="0.75" bottom="0.5" header="0.5" footer="0.7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A8E4A0"/>
  </sheetPr>
  <dimension ref="A1:Q2781"/>
  <sheetViews>
    <sheetView workbookViewId="0"/>
  </sheetViews>
  <sheetFormatPr defaultRowHeight="15" x14ac:dyDescent="0.25"/>
  <cols>
    <col min="1" max="1" width="11" customWidth="1"/>
    <col min="2" max="2" width="35.7109375" customWidth="1"/>
    <col min="3" max="3" width="9.85546875" customWidth="1"/>
    <col min="4" max="4" width="10" customWidth="1"/>
    <col min="5" max="5" width="5.28515625" customWidth="1"/>
    <col min="6" max="6" width="8.5703125" customWidth="1"/>
    <col min="7" max="7" width="7.42578125" customWidth="1"/>
  </cols>
  <sheetData>
    <row r="1" spans="1:17" ht="15.75" x14ac:dyDescent="0.25">
      <c r="A1" s="34" t="s">
        <v>599</v>
      </c>
      <c r="B1" s="34"/>
      <c r="C1" s="34"/>
      <c r="D1" s="34"/>
      <c r="E1" s="34"/>
      <c r="F1" s="34"/>
      <c r="G1" s="34"/>
      <c r="H1" s="34"/>
      <c r="I1" s="34"/>
      <c r="J1" s="34"/>
      <c r="K1" s="34"/>
      <c r="L1" s="34"/>
      <c r="M1" s="34"/>
      <c r="N1" s="34"/>
      <c r="O1" s="34"/>
      <c r="P1" s="34"/>
      <c r="Q1" s="34"/>
    </row>
    <row r="2" spans="1:17" ht="15.75" x14ac:dyDescent="0.25">
      <c r="A2" s="34" t="s">
        <v>1929</v>
      </c>
      <c r="B2" s="34" t="s">
        <v>1971</v>
      </c>
      <c r="C2" s="34"/>
      <c r="D2" s="34"/>
      <c r="E2" s="34"/>
      <c r="F2" s="34"/>
      <c r="G2" s="34"/>
      <c r="H2" s="34"/>
      <c r="I2" s="34"/>
      <c r="J2" s="34"/>
      <c r="K2" s="34"/>
      <c r="L2" s="34"/>
      <c r="M2" s="34"/>
      <c r="N2" s="34"/>
      <c r="O2" s="34"/>
      <c r="P2" s="34"/>
      <c r="Q2" s="34"/>
    </row>
    <row r="3" spans="1:17" ht="15.75" x14ac:dyDescent="0.25">
      <c r="A3" s="34" t="s">
        <v>1931</v>
      </c>
      <c r="B3" s="34">
        <v>0.2</v>
      </c>
      <c r="C3" s="34"/>
      <c r="D3" s="34"/>
      <c r="E3" s="34"/>
      <c r="F3" s="34"/>
      <c r="G3" s="34"/>
      <c r="H3" s="34"/>
      <c r="I3" s="34"/>
      <c r="J3" s="34"/>
      <c r="K3" s="34"/>
      <c r="L3" s="34"/>
      <c r="M3" s="34"/>
      <c r="N3" s="34"/>
      <c r="O3" s="34"/>
      <c r="P3" s="34"/>
      <c r="Q3" s="34"/>
    </row>
    <row r="5" spans="1:17" x14ac:dyDescent="0.25">
      <c r="B5" s="35" t="s">
        <v>9</v>
      </c>
      <c r="C5" s="35" t="s">
        <v>1251</v>
      </c>
      <c r="D5" s="35" t="s">
        <v>1932</v>
      </c>
      <c r="E5" s="35" t="s">
        <v>1765</v>
      </c>
      <c r="F5" s="35" t="s">
        <v>3</v>
      </c>
      <c r="G5" s="35" t="s">
        <v>1933</v>
      </c>
      <c r="H5" s="35" t="s">
        <v>1934</v>
      </c>
      <c r="I5" s="35" t="s">
        <v>1935</v>
      </c>
      <c r="J5" s="35" t="s">
        <v>1936</v>
      </c>
      <c r="K5" s="35" t="s">
        <v>1937</v>
      </c>
      <c r="L5" s="35" t="s">
        <v>2</v>
      </c>
      <c r="M5" s="35" t="s">
        <v>1256</v>
      </c>
    </row>
    <row r="6" spans="1:17" x14ac:dyDescent="0.25">
      <c r="B6" s="36" t="s">
        <v>1972</v>
      </c>
      <c r="C6" s="36">
        <v>100</v>
      </c>
      <c r="D6" s="36" t="s">
        <v>24</v>
      </c>
      <c r="E6" s="36" t="s">
        <v>26</v>
      </c>
      <c r="F6" s="36">
        <v>35</v>
      </c>
      <c r="G6" s="36">
        <v>5</v>
      </c>
      <c r="H6" s="36">
        <v>45</v>
      </c>
      <c r="I6" s="36" t="s">
        <v>598</v>
      </c>
      <c r="J6" s="36"/>
      <c r="K6" s="36">
        <v>0</v>
      </c>
      <c r="L6" s="36"/>
      <c r="M6" s="36">
        <v>0</v>
      </c>
    </row>
    <row r="8" spans="1:17" x14ac:dyDescent="0.25">
      <c r="B8" s="37" t="s">
        <v>1927</v>
      </c>
      <c r="C8" s="37" t="s">
        <v>1939</v>
      </c>
      <c r="D8" s="37" t="s">
        <v>1940</v>
      </c>
      <c r="E8" s="37" t="s">
        <v>1941</v>
      </c>
      <c r="F8" s="37" t="s">
        <v>1942</v>
      </c>
      <c r="G8" s="37" t="s">
        <v>1943</v>
      </c>
      <c r="H8" s="37" t="s">
        <v>1944</v>
      </c>
      <c r="I8" s="37"/>
      <c r="J8" s="37"/>
      <c r="K8" s="37"/>
      <c r="L8" s="37"/>
      <c r="M8" s="37"/>
    </row>
    <row r="9" spans="1:17" x14ac:dyDescent="0.25">
      <c r="B9" s="36"/>
      <c r="C9" s="36"/>
      <c r="D9" s="36"/>
      <c r="E9" s="36"/>
      <c r="F9" s="36"/>
      <c r="G9" s="36"/>
      <c r="H9" s="36"/>
      <c r="I9" s="36"/>
      <c r="J9" s="36"/>
      <c r="K9" s="36"/>
      <c r="L9" s="36"/>
      <c r="M9" s="36"/>
      <c r="N9" s="36"/>
      <c r="O9" s="36"/>
      <c r="P9" s="36"/>
    </row>
    <row r="11" spans="1:17" ht="15.75" x14ac:dyDescent="0.25">
      <c r="A11" s="34" t="s">
        <v>599</v>
      </c>
      <c r="B11" s="34"/>
      <c r="C11" s="34"/>
      <c r="D11" s="34"/>
      <c r="E11" s="34"/>
      <c r="F11" s="34"/>
      <c r="G11" s="34"/>
      <c r="H11" s="34"/>
      <c r="I11" s="34"/>
      <c r="J11" s="34"/>
      <c r="K11" s="34"/>
      <c r="L11" s="34"/>
      <c r="M11" s="34"/>
      <c r="N11" s="34"/>
      <c r="O11" s="34"/>
      <c r="P11" s="34"/>
      <c r="Q11" s="34"/>
    </row>
    <row r="12" spans="1:17" ht="15.75" x14ac:dyDescent="0.25">
      <c r="A12" s="34" t="s">
        <v>1929</v>
      </c>
      <c r="B12" s="34" t="s">
        <v>1973</v>
      </c>
      <c r="C12" s="34"/>
      <c r="D12" s="34"/>
      <c r="E12" s="34"/>
      <c r="F12" s="34"/>
      <c r="G12" s="34"/>
      <c r="H12" s="34"/>
      <c r="I12" s="34"/>
      <c r="J12" s="34"/>
      <c r="K12" s="34"/>
      <c r="L12" s="34"/>
      <c r="M12" s="34"/>
      <c r="N12" s="34"/>
      <c r="O12" s="34"/>
      <c r="P12" s="34"/>
      <c r="Q12" s="34"/>
    </row>
    <row r="13" spans="1:17" ht="15.75" x14ac:dyDescent="0.25">
      <c r="A13" s="34" t="s">
        <v>1931</v>
      </c>
      <c r="B13" s="34">
        <v>0.3</v>
      </c>
      <c r="C13" s="34"/>
      <c r="D13" s="34"/>
      <c r="E13" s="34"/>
      <c r="F13" s="34"/>
      <c r="G13" s="34"/>
      <c r="H13" s="34"/>
      <c r="I13" s="34"/>
      <c r="J13" s="34"/>
      <c r="K13" s="34"/>
      <c r="L13" s="34"/>
      <c r="M13" s="34"/>
      <c r="N13" s="34"/>
      <c r="O13" s="34"/>
      <c r="P13" s="34"/>
      <c r="Q13" s="34"/>
    </row>
    <row r="15" spans="1:17" x14ac:dyDescent="0.25">
      <c r="B15" s="35" t="s">
        <v>9</v>
      </c>
      <c r="C15" s="35" t="s">
        <v>1251</v>
      </c>
      <c r="D15" s="35" t="s">
        <v>1932</v>
      </c>
      <c r="E15" s="35" t="s">
        <v>1765</v>
      </c>
      <c r="F15" s="35" t="s">
        <v>3</v>
      </c>
      <c r="G15" s="35" t="s">
        <v>1933</v>
      </c>
      <c r="H15" s="35" t="s">
        <v>1934</v>
      </c>
      <c r="I15" s="35" t="s">
        <v>1935</v>
      </c>
      <c r="J15" s="35" t="s">
        <v>1936</v>
      </c>
      <c r="K15" s="35" t="s">
        <v>1937</v>
      </c>
      <c r="L15" s="35" t="s">
        <v>2</v>
      </c>
      <c r="M15" s="35" t="s">
        <v>1256</v>
      </c>
    </row>
    <row r="16" spans="1:17" x14ac:dyDescent="0.25">
      <c r="B16" s="36" t="s">
        <v>1974</v>
      </c>
      <c r="C16" s="36">
        <v>100</v>
      </c>
      <c r="D16" s="36" t="s">
        <v>24</v>
      </c>
      <c r="E16" s="36" t="s">
        <v>26</v>
      </c>
      <c r="F16" s="36">
        <v>90</v>
      </c>
      <c r="G16" s="36">
        <v>5</v>
      </c>
      <c r="H16" s="36">
        <v>100</v>
      </c>
      <c r="I16" s="36" t="s">
        <v>598</v>
      </c>
      <c r="J16" s="36"/>
      <c r="K16" s="36">
        <v>0</v>
      </c>
      <c r="L16" s="36"/>
      <c r="M16" s="36">
        <v>0</v>
      </c>
    </row>
    <row r="18" spans="1:17" x14ac:dyDescent="0.25">
      <c r="B18" s="37" t="s">
        <v>1927</v>
      </c>
      <c r="C18" s="37" t="s">
        <v>1939</v>
      </c>
      <c r="D18" s="37" t="s">
        <v>1940</v>
      </c>
      <c r="E18" s="37" t="s">
        <v>1941</v>
      </c>
      <c r="F18" s="37" t="s">
        <v>1942</v>
      </c>
      <c r="G18" s="37" t="s">
        <v>1943</v>
      </c>
      <c r="H18" s="37" t="s">
        <v>1944</v>
      </c>
      <c r="I18" s="37"/>
      <c r="J18" s="37"/>
      <c r="K18" s="37"/>
      <c r="L18" s="37"/>
      <c r="M18" s="37"/>
    </row>
    <row r="19" spans="1:17" x14ac:dyDescent="0.25">
      <c r="B19" s="36"/>
      <c r="C19" s="36"/>
      <c r="D19" s="36"/>
      <c r="E19" s="36"/>
      <c r="F19" s="36"/>
      <c r="G19" s="36"/>
      <c r="H19" s="36"/>
      <c r="I19" s="36"/>
      <c r="J19" s="36"/>
      <c r="K19" s="36"/>
      <c r="L19" s="36"/>
      <c r="M19" s="36"/>
      <c r="N19" s="36"/>
      <c r="O19" s="36"/>
      <c r="P19" s="36"/>
    </row>
    <row r="21" spans="1:17" ht="15.75" x14ac:dyDescent="0.25">
      <c r="A21" s="34" t="s">
        <v>599</v>
      </c>
      <c r="B21" s="34"/>
      <c r="C21" s="34"/>
      <c r="D21" s="34"/>
      <c r="E21" s="34"/>
      <c r="F21" s="34"/>
      <c r="G21" s="34"/>
      <c r="H21" s="34"/>
      <c r="I21" s="34"/>
      <c r="J21" s="34"/>
      <c r="K21" s="34"/>
      <c r="L21" s="34"/>
      <c r="M21" s="34"/>
      <c r="N21" s="34"/>
      <c r="O21" s="34"/>
      <c r="P21" s="34"/>
      <c r="Q21" s="34"/>
    </row>
    <row r="22" spans="1:17" ht="15.75" x14ac:dyDescent="0.25">
      <c r="A22" s="34" t="s">
        <v>1929</v>
      </c>
      <c r="B22" s="34" t="s">
        <v>1975</v>
      </c>
      <c r="C22" s="34"/>
      <c r="D22" s="34"/>
      <c r="E22" s="34"/>
      <c r="F22" s="34"/>
      <c r="G22" s="34"/>
      <c r="H22" s="34"/>
      <c r="I22" s="34"/>
      <c r="J22" s="34"/>
      <c r="K22" s="34"/>
      <c r="L22" s="34"/>
      <c r="M22" s="34"/>
      <c r="N22" s="34"/>
      <c r="O22" s="34"/>
      <c r="P22" s="34"/>
      <c r="Q22" s="34"/>
    </row>
    <row r="23" spans="1:17" ht="15.75" x14ac:dyDescent="0.25">
      <c r="A23" s="34" t="s">
        <v>1931</v>
      </c>
      <c r="B23" s="34">
        <v>0.3</v>
      </c>
      <c r="C23" s="34"/>
      <c r="D23" s="34"/>
      <c r="E23" s="34"/>
      <c r="F23" s="34"/>
      <c r="G23" s="34"/>
      <c r="H23" s="34"/>
      <c r="I23" s="34"/>
      <c r="J23" s="34"/>
      <c r="K23" s="34"/>
      <c r="L23" s="34"/>
      <c r="M23" s="34"/>
      <c r="N23" s="34"/>
      <c r="O23" s="34"/>
      <c r="P23" s="34"/>
      <c r="Q23" s="34"/>
    </row>
    <row r="25" spans="1:17" x14ac:dyDescent="0.25">
      <c r="B25" s="35" t="s">
        <v>9</v>
      </c>
      <c r="C25" s="35" t="s">
        <v>1251</v>
      </c>
      <c r="D25" s="35" t="s">
        <v>1932</v>
      </c>
      <c r="E25" s="35" t="s">
        <v>1765</v>
      </c>
      <c r="F25" s="35" t="s">
        <v>3</v>
      </c>
      <c r="G25" s="35" t="s">
        <v>1933</v>
      </c>
      <c r="H25" s="35" t="s">
        <v>1934</v>
      </c>
      <c r="I25" s="35" t="s">
        <v>1935</v>
      </c>
      <c r="J25" s="35" t="s">
        <v>1936</v>
      </c>
      <c r="K25" s="35" t="s">
        <v>1937</v>
      </c>
      <c r="L25" s="35" t="s">
        <v>2</v>
      </c>
      <c r="M25" s="35" t="s">
        <v>1256</v>
      </c>
    </row>
    <row r="26" spans="1:17" x14ac:dyDescent="0.25">
      <c r="B26" s="36" t="s">
        <v>1976</v>
      </c>
      <c r="C26" s="36">
        <v>100</v>
      </c>
      <c r="D26" s="36" t="s">
        <v>24</v>
      </c>
      <c r="E26" s="36" t="s">
        <v>26</v>
      </c>
      <c r="F26" s="36">
        <v>35</v>
      </c>
      <c r="G26" s="36">
        <v>5</v>
      </c>
      <c r="H26" s="36">
        <v>45</v>
      </c>
      <c r="I26" s="36" t="s">
        <v>598</v>
      </c>
      <c r="J26" s="36"/>
      <c r="K26" s="36">
        <v>0</v>
      </c>
      <c r="L26" s="36"/>
      <c r="M26" s="36">
        <v>0</v>
      </c>
    </row>
    <row r="28" spans="1:17" x14ac:dyDescent="0.25">
      <c r="B28" s="37" t="s">
        <v>1927</v>
      </c>
      <c r="C28" s="37" t="s">
        <v>1939</v>
      </c>
      <c r="D28" s="37" t="s">
        <v>1940</v>
      </c>
      <c r="E28" s="37" t="s">
        <v>1941</v>
      </c>
      <c r="F28" s="37" t="s">
        <v>1942</v>
      </c>
      <c r="G28" s="37" t="s">
        <v>1943</v>
      </c>
      <c r="H28" s="37" t="s">
        <v>1944</v>
      </c>
      <c r="I28" s="37"/>
      <c r="J28" s="37"/>
      <c r="K28" s="37"/>
      <c r="L28" s="37"/>
      <c r="M28" s="37"/>
    </row>
    <row r="29" spans="1:17" x14ac:dyDescent="0.25">
      <c r="B29" s="36"/>
      <c r="C29" s="36"/>
      <c r="D29" s="36"/>
      <c r="E29" s="36"/>
      <c r="F29" s="36"/>
      <c r="G29" s="36"/>
      <c r="H29" s="36"/>
      <c r="I29" s="36"/>
      <c r="J29" s="36"/>
      <c r="K29" s="36"/>
      <c r="L29" s="36"/>
      <c r="M29" s="36"/>
      <c r="N29" s="36"/>
      <c r="O29" s="36"/>
      <c r="P29" s="36"/>
    </row>
    <row r="31" spans="1:17" ht="15.75" x14ac:dyDescent="0.25">
      <c r="A31" s="34" t="s">
        <v>599</v>
      </c>
      <c r="B31" s="34"/>
      <c r="C31" s="34"/>
      <c r="D31" s="34"/>
      <c r="E31" s="34"/>
      <c r="F31" s="34"/>
      <c r="G31" s="34"/>
      <c r="H31" s="34"/>
      <c r="I31" s="34"/>
      <c r="J31" s="34"/>
      <c r="K31" s="34"/>
      <c r="L31" s="34"/>
      <c r="M31" s="34"/>
      <c r="N31" s="34"/>
      <c r="O31" s="34"/>
      <c r="P31" s="34"/>
      <c r="Q31" s="34"/>
    </row>
    <row r="32" spans="1:17" ht="15.75" x14ac:dyDescent="0.25">
      <c r="A32" s="34" t="s">
        <v>1929</v>
      </c>
      <c r="B32" s="34" t="s">
        <v>1977</v>
      </c>
      <c r="C32" s="34"/>
      <c r="D32" s="34"/>
      <c r="E32" s="34"/>
      <c r="F32" s="34"/>
      <c r="G32" s="34"/>
      <c r="H32" s="34"/>
      <c r="I32" s="34"/>
      <c r="J32" s="34"/>
      <c r="K32" s="34"/>
      <c r="L32" s="34"/>
      <c r="M32" s="34"/>
      <c r="N32" s="34"/>
      <c r="O32" s="34"/>
      <c r="P32" s="34"/>
      <c r="Q32" s="34"/>
    </row>
    <row r="33" spans="1:17" ht="15.75" x14ac:dyDescent="0.25">
      <c r="A33" s="34" t="s">
        <v>1931</v>
      </c>
      <c r="B33" s="34">
        <v>0.3</v>
      </c>
      <c r="C33" s="34"/>
      <c r="D33" s="34"/>
      <c r="E33" s="34"/>
      <c r="F33" s="34"/>
      <c r="G33" s="34"/>
      <c r="H33" s="34"/>
      <c r="I33" s="34"/>
      <c r="J33" s="34"/>
      <c r="K33" s="34"/>
      <c r="L33" s="34"/>
      <c r="M33" s="34"/>
      <c r="N33" s="34"/>
      <c r="O33" s="34"/>
      <c r="P33" s="34"/>
      <c r="Q33" s="34"/>
    </row>
    <row r="35" spans="1:17" x14ac:dyDescent="0.25">
      <c r="B35" s="35" t="s">
        <v>9</v>
      </c>
      <c r="C35" s="35" t="s">
        <v>1251</v>
      </c>
      <c r="D35" s="35" t="s">
        <v>1932</v>
      </c>
      <c r="E35" s="35" t="s">
        <v>1765</v>
      </c>
      <c r="F35" s="35" t="s">
        <v>3</v>
      </c>
      <c r="G35" s="35" t="s">
        <v>1933</v>
      </c>
      <c r="H35" s="35" t="s">
        <v>1934</v>
      </c>
      <c r="I35" s="35" t="s">
        <v>1935</v>
      </c>
      <c r="J35" s="35" t="s">
        <v>1936</v>
      </c>
      <c r="K35" s="35" t="s">
        <v>1937</v>
      </c>
      <c r="L35" s="35" t="s">
        <v>2</v>
      </c>
      <c r="M35" s="35" t="s">
        <v>1256</v>
      </c>
    </row>
    <row r="36" spans="1:17" x14ac:dyDescent="0.25">
      <c r="B36" s="36" t="s">
        <v>1978</v>
      </c>
      <c r="C36" s="36">
        <v>100</v>
      </c>
      <c r="D36" s="36" t="s">
        <v>24</v>
      </c>
      <c r="E36" s="36" t="s">
        <v>26</v>
      </c>
      <c r="F36" s="36">
        <v>195</v>
      </c>
      <c r="G36" s="36">
        <v>4</v>
      </c>
      <c r="H36" s="36">
        <v>200</v>
      </c>
      <c r="I36" s="36" t="s">
        <v>598</v>
      </c>
      <c r="J36" s="36"/>
      <c r="K36" s="36">
        <v>0</v>
      </c>
      <c r="L36" s="36"/>
      <c r="M36" s="36">
        <v>0</v>
      </c>
    </row>
    <row r="38" spans="1:17" x14ac:dyDescent="0.25">
      <c r="B38" s="37" t="s">
        <v>1927</v>
      </c>
      <c r="C38" s="37" t="s">
        <v>1939</v>
      </c>
      <c r="D38" s="37" t="s">
        <v>1940</v>
      </c>
      <c r="E38" s="37" t="s">
        <v>1941</v>
      </c>
      <c r="F38" s="37" t="s">
        <v>1942</v>
      </c>
      <c r="G38" s="37" t="s">
        <v>1943</v>
      </c>
      <c r="H38" s="37" t="s">
        <v>1944</v>
      </c>
      <c r="I38" s="37"/>
      <c r="J38" s="37"/>
      <c r="K38" s="37"/>
      <c r="L38" s="37"/>
      <c r="M38" s="37"/>
    </row>
    <row r="39" spans="1:17" x14ac:dyDescent="0.25">
      <c r="B39" s="36"/>
      <c r="C39" s="36"/>
      <c r="D39" s="36"/>
      <c r="E39" s="36"/>
      <c r="F39" s="36"/>
      <c r="G39" s="36"/>
      <c r="H39" s="36"/>
      <c r="I39" s="36"/>
      <c r="J39" s="36"/>
      <c r="K39" s="36"/>
      <c r="L39" s="36"/>
      <c r="M39" s="36"/>
      <c r="N39" s="36"/>
      <c r="O39" s="36"/>
      <c r="P39" s="36"/>
    </row>
    <row r="41" spans="1:17" ht="15.75" x14ac:dyDescent="0.25">
      <c r="A41" s="34" t="s">
        <v>745</v>
      </c>
      <c r="B41" s="34"/>
      <c r="C41" s="34"/>
      <c r="D41" s="34"/>
      <c r="E41" s="34"/>
      <c r="F41" s="34"/>
      <c r="G41" s="34"/>
      <c r="H41" s="34"/>
      <c r="I41" s="34"/>
      <c r="J41" s="34"/>
      <c r="K41" s="34"/>
      <c r="L41" s="34"/>
      <c r="M41" s="34"/>
      <c r="N41" s="34"/>
      <c r="O41" s="34"/>
      <c r="P41" s="34"/>
      <c r="Q41" s="34"/>
    </row>
    <row r="42" spans="1:17" ht="15.75" x14ac:dyDescent="0.25">
      <c r="A42" s="34" t="s">
        <v>1929</v>
      </c>
      <c r="B42" s="34" t="s">
        <v>1979</v>
      </c>
      <c r="C42" s="34"/>
      <c r="D42" s="34"/>
      <c r="E42" s="34"/>
      <c r="F42" s="34"/>
      <c r="G42" s="34"/>
      <c r="H42" s="34"/>
      <c r="I42" s="34"/>
      <c r="J42" s="34"/>
      <c r="K42" s="34"/>
      <c r="L42" s="34"/>
      <c r="M42" s="34"/>
      <c r="N42" s="34"/>
      <c r="O42" s="34"/>
      <c r="P42" s="34"/>
      <c r="Q42" s="34"/>
    </row>
    <row r="43" spans="1:17" ht="15.75" x14ac:dyDescent="0.25">
      <c r="A43" s="34" t="s">
        <v>1931</v>
      </c>
      <c r="B43" s="34">
        <v>0.3</v>
      </c>
      <c r="C43" s="34"/>
      <c r="D43" s="34"/>
      <c r="E43" s="34"/>
      <c r="F43" s="34"/>
      <c r="G43" s="34"/>
      <c r="H43" s="34"/>
      <c r="I43" s="34"/>
      <c r="J43" s="34"/>
      <c r="K43" s="34"/>
      <c r="L43" s="34"/>
      <c r="M43" s="34"/>
      <c r="N43" s="34"/>
      <c r="O43" s="34"/>
      <c r="P43" s="34"/>
      <c r="Q43" s="34"/>
    </row>
    <row r="45" spans="1:17" x14ac:dyDescent="0.25">
      <c r="B45" s="35" t="s">
        <v>9</v>
      </c>
      <c r="C45" s="35" t="s">
        <v>1251</v>
      </c>
      <c r="D45" s="35" t="s">
        <v>1932</v>
      </c>
      <c r="E45" s="35" t="s">
        <v>1765</v>
      </c>
      <c r="F45" s="35" t="s">
        <v>3</v>
      </c>
      <c r="G45" s="35" t="s">
        <v>1933</v>
      </c>
      <c r="H45" s="35" t="s">
        <v>1934</v>
      </c>
      <c r="I45" s="35" t="s">
        <v>1935</v>
      </c>
      <c r="J45" s="35" t="s">
        <v>1936</v>
      </c>
      <c r="K45" s="35" t="s">
        <v>1937</v>
      </c>
      <c r="L45" s="35" t="s">
        <v>2</v>
      </c>
      <c r="M45" s="35" t="s">
        <v>1256</v>
      </c>
    </row>
    <row r="46" spans="1:17" x14ac:dyDescent="0.25">
      <c r="B46" s="36" t="s">
        <v>1980</v>
      </c>
      <c r="C46" s="36">
        <v>100</v>
      </c>
      <c r="D46" s="36" t="s">
        <v>49</v>
      </c>
      <c r="E46" s="36" t="s">
        <v>26</v>
      </c>
      <c r="F46" s="36">
        <v>90</v>
      </c>
      <c r="G46" s="36">
        <v>5</v>
      </c>
      <c r="H46" s="36">
        <v>100</v>
      </c>
      <c r="I46" s="36" t="s">
        <v>744</v>
      </c>
      <c r="J46" s="36"/>
      <c r="K46" s="36">
        <v>0</v>
      </c>
      <c r="L46" s="36"/>
      <c r="M46" s="36">
        <v>0</v>
      </c>
    </row>
    <row r="48" spans="1:17" x14ac:dyDescent="0.25">
      <c r="B48" s="37" t="s">
        <v>1927</v>
      </c>
      <c r="C48" s="37" t="s">
        <v>1939</v>
      </c>
      <c r="D48" s="37" t="s">
        <v>1940</v>
      </c>
      <c r="E48" s="37" t="s">
        <v>1941</v>
      </c>
      <c r="F48" s="37" t="s">
        <v>1942</v>
      </c>
      <c r="G48" s="37" t="s">
        <v>1943</v>
      </c>
      <c r="H48" s="37" t="s">
        <v>1944</v>
      </c>
      <c r="I48" s="37"/>
      <c r="J48" s="37"/>
      <c r="K48" s="37"/>
      <c r="L48" s="37"/>
      <c r="M48" s="37"/>
    </row>
    <row r="49" spans="1:17" x14ac:dyDescent="0.25">
      <c r="B49" s="36"/>
      <c r="C49" s="36"/>
      <c r="D49" s="36"/>
      <c r="E49" s="36"/>
      <c r="F49" s="36"/>
      <c r="G49" s="36"/>
      <c r="H49" s="36"/>
      <c r="I49" s="36"/>
      <c r="J49" s="36"/>
      <c r="K49" s="36"/>
      <c r="L49" s="36"/>
      <c r="M49" s="36"/>
      <c r="N49" s="36"/>
      <c r="O49" s="36"/>
      <c r="P49" s="36"/>
    </row>
    <row r="51" spans="1:17" ht="15.75" x14ac:dyDescent="0.25">
      <c r="A51" s="34" t="s">
        <v>745</v>
      </c>
      <c r="B51" s="34"/>
      <c r="C51" s="34"/>
      <c r="D51" s="34"/>
      <c r="E51" s="34"/>
      <c r="F51" s="34"/>
      <c r="G51" s="34"/>
      <c r="H51" s="34"/>
      <c r="I51" s="34"/>
      <c r="J51" s="34"/>
      <c r="K51" s="34"/>
      <c r="L51" s="34"/>
      <c r="M51" s="34"/>
      <c r="N51" s="34"/>
      <c r="O51" s="34"/>
      <c r="P51" s="34"/>
      <c r="Q51" s="34"/>
    </row>
    <row r="52" spans="1:17" ht="15.75" x14ac:dyDescent="0.25">
      <c r="A52" s="34" t="s">
        <v>1929</v>
      </c>
      <c r="B52" s="34" t="s">
        <v>1981</v>
      </c>
      <c r="C52" s="34"/>
      <c r="D52" s="34"/>
      <c r="E52" s="34"/>
      <c r="F52" s="34"/>
      <c r="G52" s="34"/>
      <c r="H52" s="34"/>
      <c r="I52" s="34"/>
      <c r="J52" s="34"/>
      <c r="K52" s="34"/>
      <c r="L52" s="34"/>
      <c r="M52" s="34"/>
      <c r="N52" s="34"/>
      <c r="O52" s="34"/>
      <c r="P52" s="34"/>
      <c r="Q52" s="34"/>
    </row>
    <row r="53" spans="1:17" ht="15.75" x14ac:dyDescent="0.25">
      <c r="A53" s="34" t="s">
        <v>1931</v>
      </c>
      <c r="B53" s="34">
        <v>0.3</v>
      </c>
      <c r="C53" s="34"/>
      <c r="D53" s="34"/>
      <c r="E53" s="34"/>
      <c r="F53" s="34"/>
      <c r="G53" s="34"/>
      <c r="H53" s="34"/>
      <c r="I53" s="34"/>
      <c r="J53" s="34"/>
      <c r="K53" s="34"/>
      <c r="L53" s="34"/>
      <c r="M53" s="34"/>
      <c r="N53" s="34"/>
      <c r="O53" s="34"/>
      <c r="P53" s="34"/>
      <c r="Q53" s="34"/>
    </row>
    <row r="55" spans="1:17" x14ac:dyDescent="0.25">
      <c r="B55" s="35" t="s">
        <v>9</v>
      </c>
      <c r="C55" s="35" t="s">
        <v>1251</v>
      </c>
      <c r="D55" s="35" t="s">
        <v>1932</v>
      </c>
      <c r="E55" s="35" t="s">
        <v>1765</v>
      </c>
      <c r="F55" s="35" t="s">
        <v>3</v>
      </c>
      <c r="G55" s="35" t="s">
        <v>1933</v>
      </c>
      <c r="H55" s="35" t="s">
        <v>1934</v>
      </c>
      <c r="I55" s="35" t="s">
        <v>1935</v>
      </c>
      <c r="J55" s="35" t="s">
        <v>1936</v>
      </c>
      <c r="K55" s="35" t="s">
        <v>1937</v>
      </c>
      <c r="L55" s="35" t="s">
        <v>2</v>
      </c>
      <c r="M55" s="35" t="s">
        <v>1256</v>
      </c>
    </row>
    <row r="56" spans="1:17" x14ac:dyDescent="0.25">
      <c r="B56" s="36" t="s">
        <v>1982</v>
      </c>
      <c r="C56" s="36">
        <v>100</v>
      </c>
      <c r="D56" s="36" t="s">
        <v>24</v>
      </c>
      <c r="E56" s="36" t="s">
        <v>26</v>
      </c>
      <c r="F56" s="36">
        <v>20</v>
      </c>
      <c r="G56" s="36">
        <v>5</v>
      </c>
      <c r="H56" s="36">
        <v>35</v>
      </c>
      <c r="I56" s="36" t="s">
        <v>751</v>
      </c>
      <c r="J56" s="36"/>
      <c r="K56" s="36">
        <v>0</v>
      </c>
      <c r="L56" s="36"/>
      <c r="M56" s="36">
        <v>0</v>
      </c>
    </row>
    <row r="58" spans="1:17" x14ac:dyDescent="0.25">
      <c r="B58" s="37" t="s">
        <v>1927</v>
      </c>
      <c r="C58" s="37" t="s">
        <v>1939</v>
      </c>
      <c r="D58" s="37" t="s">
        <v>1940</v>
      </c>
      <c r="E58" s="37" t="s">
        <v>1941</v>
      </c>
      <c r="F58" s="37" t="s">
        <v>1942</v>
      </c>
      <c r="G58" s="37" t="s">
        <v>1943</v>
      </c>
      <c r="H58" s="37" t="s">
        <v>1944</v>
      </c>
      <c r="I58" s="37"/>
      <c r="J58" s="37"/>
      <c r="K58" s="37"/>
      <c r="L58" s="37"/>
      <c r="M58" s="37"/>
    </row>
    <row r="59" spans="1:17" x14ac:dyDescent="0.25">
      <c r="B59" s="36"/>
      <c r="C59" s="36"/>
      <c r="D59" s="36"/>
      <c r="E59" s="36"/>
      <c r="F59" s="36"/>
      <c r="G59" s="36"/>
      <c r="H59" s="36"/>
      <c r="I59" s="36"/>
      <c r="J59" s="36"/>
      <c r="K59" s="36"/>
      <c r="L59" s="36"/>
      <c r="M59" s="36"/>
      <c r="N59" s="36"/>
      <c r="O59" s="36"/>
      <c r="P59" s="36"/>
    </row>
    <row r="61" spans="1:17" ht="15.75" x14ac:dyDescent="0.25">
      <c r="A61" s="34" t="s">
        <v>745</v>
      </c>
      <c r="B61" s="34"/>
      <c r="C61" s="34"/>
      <c r="D61" s="34"/>
      <c r="E61" s="34"/>
      <c r="F61" s="34"/>
      <c r="G61" s="34"/>
      <c r="H61" s="34"/>
      <c r="I61" s="34"/>
      <c r="J61" s="34"/>
      <c r="K61" s="34"/>
      <c r="L61" s="34"/>
      <c r="M61" s="34"/>
      <c r="N61" s="34"/>
      <c r="O61" s="34"/>
      <c r="P61" s="34"/>
      <c r="Q61" s="34"/>
    </row>
    <row r="62" spans="1:17" ht="15.75" x14ac:dyDescent="0.25">
      <c r="A62" s="34" t="s">
        <v>1929</v>
      </c>
      <c r="B62" s="34" t="s">
        <v>1983</v>
      </c>
      <c r="C62" s="34"/>
      <c r="D62" s="34"/>
      <c r="E62" s="34"/>
      <c r="F62" s="34"/>
      <c r="G62" s="34"/>
      <c r="H62" s="34"/>
      <c r="I62" s="34"/>
      <c r="J62" s="34"/>
      <c r="K62" s="34"/>
      <c r="L62" s="34"/>
      <c r="M62" s="34"/>
      <c r="N62" s="34"/>
      <c r="O62" s="34"/>
      <c r="P62" s="34"/>
      <c r="Q62" s="34"/>
    </row>
    <row r="63" spans="1:17" ht="15.75" x14ac:dyDescent="0.25">
      <c r="A63" s="34" t="s">
        <v>1931</v>
      </c>
      <c r="B63" s="34">
        <v>0.3</v>
      </c>
      <c r="C63" s="34"/>
      <c r="D63" s="34"/>
      <c r="E63" s="34"/>
      <c r="F63" s="34"/>
      <c r="G63" s="34"/>
      <c r="H63" s="34"/>
      <c r="I63" s="34"/>
      <c r="J63" s="34"/>
      <c r="K63" s="34"/>
      <c r="L63" s="34"/>
      <c r="M63" s="34"/>
      <c r="N63" s="34"/>
      <c r="O63" s="34"/>
      <c r="P63" s="34"/>
      <c r="Q63" s="34"/>
    </row>
    <row r="65" spans="1:17" x14ac:dyDescent="0.25">
      <c r="B65" s="35" t="s">
        <v>9</v>
      </c>
      <c r="C65" s="35" t="s">
        <v>1251</v>
      </c>
      <c r="D65" s="35" t="s">
        <v>1932</v>
      </c>
      <c r="E65" s="35" t="s">
        <v>1765</v>
      </c>
      <c r="F65" s="35" t="s">
        <v>3</v>
      </c>
      <c r="G65" s="35" t="s">
        <v>1933</v>
      </c>
      <c r="H65" s="35" t="s">
        <v>1934</v>
      </c>
      <c r="I65" s="35" t="s">
        <v>1935</v>
      </c>
      <c r="J65" s="35" t="s">
        <v>1936</v>
      </c>
      <c r="K65" s="35" t="s">
        <v>1937</v>
      </c>
      <c r="L65" s="35" t="s">
        <v>2</v>
      </c>
      <c r="M65" s="35" t="s">
        <v>1256</v>
      </c>
    </row>
    <row r="66" spans="1:17" x14ac:dyDescent="0.25">
      <c r="B66" s="36" t="s">
        <v>1984</v>
      </c>
      <c r="C66" s="36">
        <v>100</v>
      </c>
      <c r="D66" s="36" t="s">
        <v>49</v>
      </c>
      <c r="E66" s="36" t="s">
        <v>26</v>
      </c>
      <c r="F66" s="36">
        <v>50</v>
      </c>
      <c r="G66" s="36">
        <v>5</v>
      </c>
      <c r="H66" s="36">
        <v>60</v>
      </c>
      <c r="I66" s="36" t="s">
        <v>757</v>
      </c>
      <c r="J66" s="36"/>
      <c r="K66" s="36">
        <v>0</v>
      </c>
      <c r="L66" s="36"/>
      <c r="M66" s="36">
        <v>0</v>
      </c>
    </row>
    <row r="68" spans="1:17" x14ac:dyDescent="0.25">
      <c r="B68" s="37" t="s">
        <v>1927</v>
      </c>
      <c r="C68" s="37" t="s">
        <v>1939</v>
      </c>
      <c r="D68" s="37" t="s">
        <v>1940</v>
      </c>
      <c r="E68" s="37" t="s">
        <v>1941</v>
      </c>
      <c r="F68" s="37" t="s">
        <v>1942</v>
      </c>
      <c r="G68" s="37" t="s">
        <v>1943</v>
      </c>
      <c r="H68" s="37" t="s">
        <v>1944</v>
      </c>
      <c r="I68" s="37"/>
      <c r="J68" s="37"/>
      <c r="K68" s="37"/>
      <c r="L68" s="37"/>
      <c r="M68" s="37"/>
    </row>
    <row r="69" spans="1:17" x14ac:dyDescent="0.25">
      <c r="B69" s="36"/>
      <c r="C69" s="36"/>
      <c r="D69" s="36"/>
      <c r="E69" s="36"/>
      <c r="F69" s="36"/>
      <c r="G69" s="36"/>
      <c r="H69" s="36"/>
      <c r="I69" s="36"/>
      <c r="J69" s="36"/>
      <c r="K69" s="36"/>
      <c r="L69" s="36"/>
      <c r="M69" s="36"/>
      <c r="N69" s="36"/>
      <c r="O69" s="36"/>
      <c r="P69" s="36"/>
    </row>
    <row r="71" spans="1:17" ht="15.75" x14ac:dyDescent="0.25">
      <c r="A71" s="34" t="s">
        <v>745</v>
      </c>
      <c r="B71" s="34"/>
      <c r="C71" s="34"/>
      <c r="D71" s="34"/>
      <c r="E71" s="34"/>
      <c r="F71" s="34"/>
      <c r="G71" s="34"/>
      <c r="H71" s="34"/>
      <c r="I71" s="34"/>
      <c r="J71" s="34"/>
      <c r="K71" s="34"/>
      <c r="L71" s="34"/>
      <c r="M71" s="34"/>
      <c r="N71" s="34"/>
      <c r="O71" s="34"/>
      <c r="P71" s="34"/>
      <c r="Q71" s="34"/>
    </row>
    <row r="72" spans="1:17" ht="15.75" x14ac:dyDescent="0.25">
      <c r="A72" s="34" t="s">
        <v>1929</v>
      </c>
      <c r="B72" s="34" t="s">
        <v>1985</v>
      </c>
      <c r="C72" s="34"/>
      <c r="D72" s="34"/>
      <c r="E72" s="34"/>
      <c r="F72" s="34"/>
      <c r="G72" s="34"/>
      <c r="H72" s="34"/>
      <c r="I72" s="34"/>
      <c r="J72" s="34"/>
      <c r="K72" s="34"/>
      <c r="L72" s="34"/>
      <c r="M72" s="34"/>
      <c r="N72" s="34"/>
      <c r="O72" s="34"/>
      <c r="P72" s="34"/>
      <c r="Q72" s="34"/>
    </row>
    <row r="73" spans="1:17" ht="15.75" x14ac:dyDescent="0.25">
      <c r="A73" s="34" t="s">
        <v>1931</v>
      </c>
      <c r="B73" s="34">
        <v>0.3</v>
      </c>
      <c r="C73" s="34"/>
      <c r="D73" s="34"/>
      <c r="E73" s="34"/>
      <c r="F73" s="34"/>
      <c r="G73" s="34"/>
      <c r="H73" s="34"/>
      <c r="I73" s="34"/>
      <c r="J73" s="34"/>
      <c r="K73" s="34"/>
      <c r="L73" s="34"/>
      <c r="M73" s="34"/>
      <c r="N73" s="34"/>
      <c r="O73" s="34"/>
      <c r="P73" s="34"/>
      <c r="Q73" s="34"/>
    </row>
    <row r="75" spans="1:17" x14ac:dyDescent="0.25">
      <c r="B75" s="35" t="s">
        <v>9</v>
      </c>
      <c r="C75" s="35" t="s">
        <v>1251</v>
      </c>
      <c r="D75" s="35" t="s">
        <v>1932</v>
      </c>
      <c r="E75" s="35" t="s">
        <v>1765</v>
      </c>
      <c r="F75" s="35" t="s">
        <v>3</v>
      </c>
      <c r="G75" s="35" t="s">
        <v>1933</v>
      </c>
      <c r="H75" s="35" t="s">
        <v>1934</v>
      </c>
      <c r="I75" s="35" t="s">
        <v>1935</v>
      </c>
      <c r="J75" s="35" t="s">
        <v>1936</v>
      </c>
      <c r="K75" s="35" t="s">
        <v>1937</v>
      </c>
      <c r="L75" s="35" t="s">
        <v>2</v>
      </c>
      <c r="M75" s="35" t="s">
        <v>1256</v>
      </c>
    </row>
    <row r="76" spans="1:17" x14ac:dyDescent="0.25">
      <c r="B76" s="36" t="s">
        <v>1986</v>
      </c>
      <c r="C76" s="36">
        <v>100</v>
      </c>
      <c r="D76" s="36" t="s">
        <v>24</v>
      </c>
      <c r="E76" s="36" t="s">
        <v>26</v>
      </c>
      <c r="F76" s="36">
        <v>304</v>
      </c>
      <c r="G76" s="36">
        <v>10</v>
      </c>
      <c r="H76" s="36">
        <v>290</v>
      </c>
      <c r="I76" s="36" t="s">
        <v>762</v>
      </c>
      <c r="J76" s="36"/>
      <c r="K76" s="36">
        <v>0</v>
      </c>
      <c r="L76" s="36"/>
      <c r="M76" s="36">
        <v>0</v>
      </c>
    </row>
    <row r="78" spans="1:17" x14ac:dyDescent="0.25">
      <c r="B78" s="37" t="s">
        <v>1927</v>
      </c>
      <c r="C78" s="37" t="s">
        <v>1939</v>
      </c>
      <c r="D78" s="37" t="s">
        <v>1940</v>
      </c>
      <c r="E78" s="37" t="s">
        <v>1941</v>
      </c>
      <c r="F78" s="37" t="s">
        <v>1942</v>
      </c>
      <c r="G78" s="37" t="s">
        <v>1943</v>
      </c>
      <c r="H78" s="37" t="s">
        <v>1944</v>
      </c>
      <c r="I78" s="37"/>
      <c r="J78" s="37"/>
      <c r="K78" s="37"/>
      <c r="L78" s="37"/>
      <c r="M78" s="37"/>
    </row>
    <row r="79" spans="1:17" x14ac:dyDescent="0.25">
      <c r="B79" s="36"/>
      <c r="C79" s="36"/>
      <c r="D79" s="36"/>
      <c r="E79" s="36"/>
      <c r="F79" s="36"/>
      <c r="G79" s="36"/>
      <c r="H79" s="36"/>
      <c r="I79" s="36"/>
      <c r="J79" s="36"/>
      <c r="K79" s="36"/>
      <c r="L79" s="36"/>
      <c r="M79" s="36"/>
      <c r="N79" s="36"/>
      <c r="O79" s="36"/>
      <c r="P79" s="36"/>
    </row>
    <row r="81" spans="1:17" ht="15.75" x14ac:dyDescent="0.25">
      <c r="A81" s="34" t="s">
        <v>621</v>
      </c>
      <c r="B81" s="34"/>
      <c r="C81" s="34"/>
      <c r="D81" s="34"/>
      <c r="E81" s="34"/>
      <c r="F81" s="34"/>
      <c r="G81" s="34"/>
      <c r="H81" s="34"/>
      <c r="I81" s="34"/>
      <c r="J81" s="34"/>
      <c r="K81" s="34"/>
      <c r="L81" s="34"/>
      <c r="M81" s="34"/>
      <c r="N81" s="34"/>
      <c r="O81" s="34"/>
      <c r="P81" s="34"/>
      <c r="Q81" s="34"/>
    </row>
    <row r="82" spans="1:17" ht="15.75" x14ac:dyDescent="0.25">
      <c r="A82" s="34" t="s">
        <v>1929</v>
      </c>
      <c r="B82" s="34" t="s">
        <v>1987</v>
      </c>
      <c r="C82" s="34"/>
      <c r="D82" s="34"/>
      <c r="E82" s="34"/>
      <c r="F82" s="34"/>
      <c r="G82" s="34"/>
      <c r="H82" s="34"/>
      <c r="I82" s="34"/>
      <c r="J82" s="34"/>
      <c r="K82" s="34"/>
      <c r="L82" s="34"/>
      <c r="M82" s="34"/>
      <c r="N82" s="34"/>
      <c r="O82" s="34"/>
      <c r="P82" s="34"/>
      <c r="Q82" s="34"/>
    </row>
    <row r="83" spans="1:17" ht="15.75" x14ac:dyDescent="0.25">
      <c r="A83" s="34" t="s">
        <v>1931</v>
      </c>
      <c r="B83" s="34">
        <v>0.3</v>
      </c>
      <c r="C83" s="34"/>
      <c r="D83" s="34"/>
      <c r="E83" s="34"/>
      <c r="F83" s="34"/>
      <c r="G83" s="34"/>
      <c r="H83" s="34"/>
      <c r="I83" s="34"/>
      <c r="J83" s="34"/>
      <c r="K83" s="34"/>
      <c r="L83" s="34"/>
      <c r="M83" s="34"/>
      <c r="N83" s="34"/>
      <c r="O83" s="34"/>
      <c r="P83" s="34"/>
      <c r="Q83" s="34"/>
    </row>
    <row r="85" spans="1:17" x14ac:dyDescent="0.25">
      <c r="B85" s="35" t="s">
        <v>9</v>
      </c>
      <c r="C85" s="35" t="s">
        <v>1251</v>
      </c>
      <c r="D85" s="35" t="s">
        <v>1932</v>
      </c>
      <c r="E85" s="35" t="s">
        <v>1765</v>
      </c>
      <c r="F85" s="35" t="s">
        <v>3</v>
      </c>
      <c r="G85" s="35" t="s">
        <v>1933</v>
      </c>
      <c r="H85" s="35" t="s">
        <v>1934</v>
      </c>
      <c r="I85" s="35" t="s">
        <v>1935</v>
      </c>
      <c r="J85" s="35" t="s">
        <v>1936</v>
      </c>
      <c r="K85" s="35" t="s">
        <v>1937</v>
      </c>
      <c r="L85" s="35" t="s">
        <v>2</v>
      </c>
      <c r="M85" s="35" t="s">
        <v>1256</v>
      </c>
    </row>
    <row r="86" spans="1:17" x14ac:dyDescent="0.25">
      <c r="B86" s="36" t="s">
        <v>1988</v>
      </c>
      <c r="C86" s="36">
        <v>100</v>
      </c>
      <c r="D86" s="36" t="s">
        <v>49</v>
      </c>
      <c r="E86" s="36" t="s">
        <v>26</v>
      </c>
      <c r="F86" s="36">
        <v>80</v>
      </c>
      <c r="G86" s="36">
        <v>5</v>
      </c>
      <c r="H86" s="36">
        <v>100</v>
      </c>
      <c r="I86" s="36" t="s">
        <v>620</v>
      </c>
      <c r="J86" s="36"/>
      <c r="K86" s="36">
        <v>0</v>
      </c>
      <c r="L86" s="36"/>
      <c r="M86" s="36">
        <v>0</v>
      </c>
    </row>
    <row r="88" spans="1:17" x14ac:dyDescent="0.25">
      <c r="B88" s="37" t="s">
        <v>1927</v>
      </c>
      <c r="C88" s="37" t="s">
        <v>1939</v>
      </c>
      <c r="D88" s="37" t="s">
        <v>1940</v>
      </c>
      <c r="E88" s="37" t="s">
        <v>1941</v>
      </c>
      <c r="F88" s="37" t="s">
        <v>1942</v>
      </c>
      <c r="G88" s="37" t="s">
        <v>1943</v>
      </c>
      <c r="H88" s="37" t="s">
        <v>1944</v>
      </c>
      <c r="I88" s="37"/>
      <c r="J88" s="37"/>
      <c r="K88" s="37"/>
      <c r="L88" s="37"/>
      <c r="M88" s="37"/>
    </row>
    <row r="89" spans="1:17" x14ac:dyDescent="0.25">
      <c r="B89" s="36"/>
      <c r="C89" s="36"/>
      <c r="D89" s="36"/>
      <c r="E89" s="36"/>
      <c r="F89" s="36"/>
      <c r="G89" s="36"/>
      <c r="H89" s="36"/>
      <c r="I89" s="36"/>
      <c r="J89" s="36"/>
      <c r="K89" s="36"/>
      <c r="L89" s="36"/>
      <c r="M89" s="36"/>
      <c r="N89" s="36"/>
      <c r="O89" s="36"/>
      <c r="P89" s="36"/>
    </row>
    <row r="91" spans="1:17" ht="15.75" x14ac:dyDescent="0.25">
      <c r="A91" s="34" t="s">
        <v>621</v>
      </c>
      <c r="B91" s="34"/>
      <c r="C91" s="34"/>
      <c r="D91" s="34"/>
      <c r="E91" s="34"/>
      <c r="F91" s="34"/>
      <c r="G91" s="34"/>
      <c r="H91" s="34"/>
      <c r="I91" s="34"/>
      <c r="J91" s="34"/>
      <c r="K91" s="34"/>
      <c r="L91" s="34"/>
      <c r="M91" s="34"/>
      <c r="N91" s="34"/>
      <c r="O91" s="34"/>
      <c r="P91" s="34"/>
      <c r="Q91" s="34"/>
    </row>
    <row r="92" spans="1:17" ht="15.75" x14ac:dyDescent="0.25">
      <c r="A92" s="34" t="s">
        <v>1929</v>
      </c>
      <c r="B92" s="34" t="s">
        <v>1989</v>
      </c>
      <c r="C92" s="34"/>
      <c r="D92" s="34"/>
      <c r="E92" s="34"/>
      <c r="F92" s="34"/>
      <c r="G92" s="34"/>
      <c r="H92" s="34"/>
      <c r="I92" s="34"/>
      <c r="J92" s="34"/>
      <c r="K92" s="34"/>
      <c r="L92" s="34"/>
      <c r="M92" s="34"/>
      <c r="N92" s="34"/>
      <c r="O92" s="34"/>
      <c r="P92" s="34"/>
      <c r="Q92" s="34"/>
    </row>
    <row r="93" spans="1:17" ht="15.75" x14ac:dyDescent="0.25">
      <c r="A93" s="34" t="s">
        <v>1931</v>
      </c>
      <c r="B93" s="34">
        <v>0.3</v>
      </c>
      <c r="C93" s="34"/>
      <c r="D93" s="34"/>
      <c r="E93" s="34"/>
      <c r="F93" s="34"/>
      <c r="G93" s="34"/>
      <c r="H93" s="34"/>
      <c r="I93" s="34"/>
      <c r="J93" s="34"/>
      <c r="K93" s="34"/>
      <c r="L93" s="34"/>
      <c r="M93" s="34"/>
      <c r="N93" s="34"/>
      <c r="O93" s="34"/>
      <c r="P93" s="34"/>
      <c r="Q93" s="34"/>
    </row>
    <row r="95" spans="1:17" x14ac:dyDescent="0.25">
      <c r="B95" s="35" t="s">
        <v>9</v>
      </c>
      <c r="C95" s="35" t="s">
        <v>1251</v>
      </c>
      <c r="D95" s="35" t="s">
        <v>1932</v>
      </c>
      <c r="E95" s="35" t="s">
        <v>1765</v>
      </c>
      <c r="F95" s="35" t="s">
        <v>3</v>
      </c>
      <c r="G95" s="35" t="s">
        <v>1933</v>
      </c>
      <c r="H95" s="35" t="s">
        <v>1934</v>
      </c>
      <c r="I95" s="35" t="s">
        <v>1935</v>
      </c>
      <c r="J95" s="35" t="s">
        <v>1936</v>
      </c>
      <c r="K95" s="35" t="s">
        <v>1937</v>
      </c>
      <c r="L95" s="35" t="s">
        <v>2</v>
      </c>
      <c r="M95" s="35" t="s">
        <v>1256</v>
      </c>
    </row>
    <row r="96" spans="1:17" x14ac:dyDescent="0.25">
      <c r="B96" s="36" t="s">
        <v>1990</v>
      </c>
      <c r="C96" s="36">
        <v>100</v>
      </c>
      <c r="D96" s="36" t="s">
        <v>49</v>
      </c>
      <c r="E96" s="36" t="s">
        <v>26</v>
      </c>
      <c r="F96" s="36">
        <v>80</v>
      </c>
      <c r="G96" s="36">
        <v>5</v>
      </c>
      <c r="H96" s="36">
        <v>100</v>
      </c>
      <c r="I96" s="36" t="s">
        <v>620</v>
      </c>
      <c r="J96" s="36"/>
      <c r="K96" s="36">
        <v>0</v>
      </c>
      <c r="L96" s="36"/>
      <c r="M96" s="36">
        <v>0</v>
      </c>
    </row>
    <row r="98" spans="1:17" x14ac:dyDescent="0.25">
      <c r="B98" s="37" t="s">
        <v>1927</v>
      </c>
      <c r="C98" s="37" t="s">
        <v>1939</v>
      </c>
      <c r="D98" s="37" t="s">
        <v>1940</v>
      </c>
      <c r="E98" s="37" t="s">
        <v>1941</v>
      </c>
      <c r="F98" s="37" t="s">
        <v>1942</v>
      </c>
      <c r="G98" s="37" t="s">
        <v>1943</v>
      </c>
      <c r="H98" s="37" t="s">
        <v>1944</v>
      </c>
      <c r="I98" s="37"/>
      <c r="J98" s="37"/>
      <c r="K98" s="37"/>
      <c r="L98" s="37"/>
      <c r="M98" s="37"/>
    </row>
    <row r="99" spans="1:17" x14ac:dyDescent="0.25">
      <c r="B99" s="36"/>
      <c r="C99" s="36"/>
      <c r="D99" s="36"/>
      <c r="E99" s="36"/>
      <c r="F99" s="36"/>
      <c r="G99" s="36"/>
      <c r="H99" s="36"/>
      <c r="I99" s="36"/>
      <c r="J99" s="36"/>
      <c r="K99" s="36"/>
      <c r="L99" s="36"/>
      <c r="M99" s="36"/>
      <c r="N99" s="36"/>
      <c r="O99" s="36"/>
      <c r="P99" s="36"/>
    </row>
    <row r="101" spans="1:17" ht="15.75" x14ac:dyDescent="0.25">
      <c r="A101" s="34" t="s">
        <v>621</v>
      </c>
      <c r="B101" s="34"/>
      <c r="C101" s="34"/>
      <c r="D101" s="34"/>
      <c r="E101" s="34"/>
      <c r="F101" s="34"/>
      <c r="G101" s="34"/>
      <c r="H101" s="34"/>
      <c r="I101" s="34"/>
      <c r="J101" s="34"/>
      <c r="K101" s="34"/>
      <c r="L101" s="34"/>
      <c r="M101" s="34"/>
      <c r="N101" s="34"/>
      <c r="O101" s="34"/>
      <c r="P101" s="34"/>
      <c r="Q101" s="34"/>
    </row>
    <row r="102" spans="1:17" ht="15.75" x14ac:dyDescent="0.25">
      <c r="A102" s="34" t="s">
        <v>1929</v>
      </c>
      <c r="B102" s="34" t="s">
        <v>1991</v>
      </c>
      <c r="C102" s="34"/>
      <c r="D102" s="34"/>
      <c r="E102" s="34"/>
      <c r="F102" s="34"/>
      <c r="G102" s="34"/>
      <c r="H102" s="34"/>
      <c r="I102" s="34"/>
      <c r="J102" s="34"/>
      <c r="K102" s="34"/>
      <c r="L102" s="34"/>
      <c r="M102" s="34"/>
      <c r="N102" s="34"/>
      <c r="O102" s="34"/>
      <c r="P102" s="34"/>
      <c r="Q102" s="34"/>
    </row>
    <row r="103" spans="1:17" ht="15.75" x14ac:dyDescent="0.25">
      <c r="A103" s="34" t="s">
        <v>1931</v>
      </c>
      <c r="B103" s="34">
        <v>0.3</v>
      </c>
      <c r="C103" s="34"/>
      <c r="D103" s="34"/>
      <c r="E103" s="34"/>
      <c r="F103" s="34"/>
      <c r="G103" s="34"/>
      <c r="H103" s="34"/>
      <c r="I103" s="34"/>
      <c r="J103" s="34"/>
      <c r="K103" s="34"/>
      <c r="L103" s="34"/>
      <c r="M103" s="34"/>
      <c r="N103" s="34"/>
      <c r="O103" s="34"/>
      <c r="P103" s="34"/>
      <c r="Q103" s="34"/>
    </row>
    <row r="105" spans="1:17" x14ac:dyDescent="0.25">
      <c r="B105" s="35" t="s">
        <v>9</v>
      </c>
      <c r="C105" s="35" t="s">
        <v>1251</v>
      </c>
      <c r="D105" s="35" t="s">
        <v>1932</v>
      </c>
      <c r="E105" s="35" t="s">
        <v>1765</v>
      </c>
      <c r="F105" s="35" t="s">
        <v>3</v>
      </c>
      <c r="G105" s="35" t="s">
        <v>1933</v>
      </c>
      <c r="H105" s="35" t="s">
        <v>1934</v>
      </c>
      <c r="I105" s="35" t="s">
        <v>1935</v>
      </c>
      <c r="J105" s="35" t="s">
        <v>1936</v>
      </c>
      <c r="K105" s="35" t="s">
        <v>1937</v>
      </c>
      <c r="L105" s="35" t="s">
        <v>2</v>
      </c>
      <c r="M105" s="35" t="s">
        <v>1256</v>
      </c>
    </row>
    <row r="106" spans="1:17" x14ac:dyDescent="0.25">
      <c r="B106" s="36" t="s">
        <v>1992</v>
      </c>
      <c r="C106" s="36">
        <v>100</v>
      </c>
      <c r="D106" s="36" t="s">
        <v>49</v>
      </c>
      <c r="E106" s="36" t="s">
        <v>26</v>
      </c>
      <c r="F106" s="36">
        <v>80</v>
      </c>
      <c r="G106" s="36">
        <v>5</v>
      </c>
      <c r="H106" s="36">
        <v>100</v>
      </c>
      <c r="I106" s="36" t="s">
        <v>620</v>
      </c>
      <c r="J106" s="36"/>
      <c r="K106" s="36">
        <v>0</v>
      </c>
      <c r="L106" s="36"/>
      <c r="M106" s="36">
        <v>0</v>
      </c>
    </row>
    <row r="108" spans="1:17" x14ac:dyDescent="0.25">
      <c r="B108" s="37" t="s">
        <v>1927</v>
      </c>
      <c r="C108" s="37" t="s">
        <v>1939</v>
      </c>
      <c r="D108" s="37" t="s">
        <v>1940</v>
      </c>
      <c r="E108" s="37" t="s">
        <v>1941</v>
      </c>
      <c r="F108" s="37" t="s">
        <v>1942</v>
      </c>
      <c r="G108" s="37" t="s">
        <v>1943</v>
      </c>
      <c r="H108" s="37" t="s">
        <v>1944</v>
      </c>
      <c r="I108" s="37"/>
      <c r="J108" s="37"/>
      <c r="K108" s="37"/>
      <c r="L108" s="37"/>
      <c r="M108" s="37"/>
    </row>
    <row r="109" spans="1:17" x14ac:dyDescent="0.25">
      <c r="B109" s="36"/>
      <c r="C109" s="36"/>
      <c r="D109" s="36"/>
      <c r="E109" s="36"/>
      <c r="F109" s="36"/>
      <c r="G109" s="36"/>
      <c r="H109" s="36"/>
      <c r="I109" s="36"/>
      <c r="J109" s="36"/>
      <c r="K109" s="36"/>
      <c r="L109" s="36"/>
      <c r="M109" s="36"/>
      <c r="N109" s="36"/>
      <c r="O109" s="36"/>
      <c r="P109" s="36"/>
    </row>
    <row r="111" spans="1:17" ht="15.75" x14ac:dyDescent="0.25">
      <c r="A111" s="34" t="s">
        <v>1147</v>
      </c>
      <c r="B111" s="34"/>
      <c r="C111" s="34"/>
      <c r="D111" s="34"/>
      <c r="E111" s="34"/>
      <c r="F111" s="34"/>
      <c r="G111" s="34"/>
      <c r="H111" s="34"/>
      <c r="I111" s="34"/>
      <c r="J111" s="34"/>
      <c r="K111" s="34"/>
      <c r="L111" s="34"/>
      <c r="M111" s="34"/>
      <c r="N111" s="34"/>
      <c r="O111" s="34"/>
      <c r="P111" s="34"/>
      <c r="Q111" s="34"/>
    </row>
    <row r="112" spans="1:17" ht="15.75" x14ac:dyDescent="0.25">
      <c r="A112" s="34" t="s">
        <v>1929</v>
      </c>
      <c r="B112" s="34" t="s">
        <v>1993</v>
      </c>
      <c r="C112" s="34"/>
      <c r="D112" s="34"/>
      <c r="E112" s="34"/>
      <c r="F112" s="34"/>
      <c r="G112" s="34"/>
      <c r="H112" s="34"/>
      <c r="I112" s="34"/>
      <c r="J112" s="34"/>
      <c r="K112" s="34"/>
      <c r="L112" s="34"/>
      <c r="M112" s="34"/>
      <c r="N112" s="34"/>
      <c r="O112" s="34"/>
      <c r="P112" s="34"/>
      <c r="Q112" s="34"/>
    </row>
    <row r="113" spans="1:17" ht="15.75" x14ac:dyDescent="0.25">
      <c r="A113" s="34" t="s">
        <v>1931</v>
      </c>
      <c r="B113" s="34">
        <v>0.3</v>
      </c>
      <c r="C113" s="34"/>
      <c r="D113" s="34"/>
      <c r="E113" s="34"/>
      <c r="F113" s="34"/>
      <c r="G113" s="34"/>
      <c r="H113" s="34"/>
      <c r="I113" s="34"/>
      <c r="J113" s="34"/>
      <c r="K113" s="34"/>
      <c r="L113" s="34"/>
      <c r="M113" s="34"/>
      <c r="N113" s="34"/>
      <c r="O113" s="34"/>
      <c r="P113" s="34"/>
      <c r="Q113" s="34"/>
    </row>
    <row r="115" spans="1:17" x14ac:dyDescent="0.25">
      <c r="B115" s="35" t="s">
        <v>9</v>
      </c>
      <c r="C115" s="35" t="s">
        <v>1251</v>
      </c>
      <c r="D115" s="35" t="s">
        <v>1932</v>
      </c>
      <c r="E115" s="35" t="s">
        <v>1765</v>
      </c>
      <c r="F115" s="35" t="s">
        <v>3</v>
      </c>
      <c r="G115" s="35" t="s">
        <v>1933</v>
      </c>
      <c r="H115" s="35" t="s">
        <v>1934</v>
      </c>
      <c r="I115" s="35" t="s">
        <v>1935</v>
      </c>
      <c r="J115" s="35" t="s">
        <v>1936</v>
      </c>
      <c r="K115" s="35" t="s">
        <v>1937</v>
      </c>
      <c r="L115" s="35" t="s">
        <v>2</v>
      </c>
      <c r="M115" s="35" t="s">
        <v>1256</v>
      </c>
    </row>
    <row r="116" spans="1:17" x14ac:dyDescent="0.25">
      <c r="B116" s="36" t="s">
        <v>1994</v>
      </c>
      <c r="C116" s="36">
        <v>100</v>
      </c>
      <c r="D116" s="36" t="s">
        <v>49</v>
      </c>
      <c r="E116" s="36" t="s">
        <v>26</v>
      </c>
      <c r="F116" s="36">
        <v>95</v>
      </c>
      <c r="G116" s="36">
        <v>2</v>
      </c>
      <c r="H116" s="36">
        <v>100</v>
      </c>
      <c r="I116" s="36" t="s">
        <v>1146</v>
      </c>
      <c r="J116" s="36"/>
      <c r="K116" s="36">
        <v>0</v>
      </c>
      <c r="L116" s="36"/>
      <c r="M116" s="36">
        <v>0</v>
      </c>
    </row>
    <row r="118" spans="1:17" x14ac:dyDescent="0.25">
      <c r="B118" s="37" t="s">
        <v>1927</v>
      </c>
      <c r="C118" s="37" t="s">
        <v>1939</v>
      </c>
      <c r="D118" s="37" t="s">
        <v>1940</v>
      </c>
      <c r="E118" s="37" t="s">
        <v>1941</v>
      </c>
      <c r="F118" s="37" t="s">
        <v>1942</v>
      </c>
      <c r="G118" s="37" t="s">
        <v>1943</v>
      </c>
      <c r="H118" s="37" t="s">
        <v>1944</v>
      </c>
      <c r="I118" s="37"/>
      <c r="J118" s="37"/>
      <c r="K118" s="37"/>
      <c r="L118" s="37"/>
      <c r="M118" s="37"/>
    </row>
    <row r="119" spans="1:17" x14ac:dyDescent="0.25">
      <c r="B119" s="36"/>
      <c r="C119" s="36"/>
      <c r="D119" s="36"/>
      <c r="E119" s="36"/>
      <c r="F119" s="36"/>
      <c r="G119" s="36"/>
      <c r="H119" s="36"/>
      <c r="I119" s="36"/>
      <c r="J119" s="36"/>
      <c r="K119" s="36"/>
      <c r="L119" s="36"/>
      <c r="M119" s="36"/>
      <c r="N119" s="36"/>
      <c r="O119" s="36"/>
      <c r="P119" s="36"/>
    </row>
    <row r="121" spans="1:17" ht="15.75" x14ac:dyDescent="0.25">
      <c r="A121" s="34" t="s">
        <v>1147</v>
      </c>
      <c r="B121" s="34"/>
      <c r="C121" s="34"/>
      <c r="D121" s="34"/>
      <c r="E121" s="34"/>
      <c r="F121" s="34"/>
      <c r="G121" s="34"/>
      <c r="H121" s="34"/>
      <c r="I121" s="34"/>
      <c r="J121" s="34"/>
      <c r="K121" s="34"/>
      <c r="L121" s="34"/>
      <c r="M121" s="34"/>
      <c r="N121" s="34"/>
      <c r="O121" s="34"/>
      <c r="P121" s="34"/>
      <c r="Q121" s="34"/>
    </row>
    <row r="122" spans="1:17" ht="15.75" x14ac:dyDescent="0.25">
      <c r="A122" s="34" t="s">
        <v>1929</v>
      </c>
      <c r="B122" s="34" t="s">
        <v>1995</v>
      </c>
      <c r="C122" s="34"/>
      <c r="D122" s="34"/>
      <c r="E122" s="34"/>
      <c r="F122" s="34"/>
      <c r="G122" s="34"/>
      <c r="H122" s="34"/>
      <c r="I122" s="34"/>
      <c r="J122" s="34"/>
      <c r="K122" s="34"/>
      <c r="L122" s="34"/>
      <c r="M122" s="34"/>
      <c r="N122" s="34"/>
      <c r="O122" s="34"/>
      <c r="P122" s="34"/>
      <c r="Q122" s="34"/>
    </row>
    <row r="123" spans="1:17" ht="15.75" x14ac:dyDescent="0.25">
      <c r="A123" s="34" t="s">
        <v>1931</v>
      </c>
      <c r="B123" s="34">
        <v>0.3</v>
      </c>
      <c r="C123" s="34"/>
      <c r="D123" s="34"/>
      <c r="E123" s="34"/>
      <c r="F123" s="34"/>
      <c r="G123" s="34"/>
      <c r="H123" s="34"/>
      <c r="I123" s="34"/>
      <c r="J123" s="34"/>
      <c r="K123" s="34"/>
      <c r="L123" s="34"/>
      <c r="M123" s="34"/>
      <c r="N123" s="34"/>
      <c r="O123" s="34"/>
      <c r="P123" s="34"/>
      <c r="Q123" s="34"/>
    </row>
    <row r="125" spans="1:17" x14ac:dyDescent="0.25">
      <c r="B125" s="35" t="s">
        <v>9</v>
      </c>
      <c r="C125" s="35" t="s">
        <v>1251</v>
      </c>
      <c r="D125" s="35" t="s">
        <v>1932</v>
      </c>
      <c r="E125" s="35" t="s">
        <v>1765</v>
      </c>
      <c r="F125" s="35" t="s">
        <v>3</v>
      </c>
      <c r="G125" s="35" t="s">
        <v>1933</v>
      </c>
      <c r="H125" s="35" t="s">
        <v>1934</v>
      </c>
      <c r="I125" s="35" t="s">
        <v>1935</v>
      </c>
      <c r="J125" s="35" t="s">
        <v>1936</v>
      </c>
      <c r="K125" s="35" t="s">
        <v>1937</v>
      </c>
      <c r="L125" s="35" t="s">
        <v>2</v>
      </c>
      <c r="M125" s="35" t="s">
        <v>1256</v>
      </c>
    </row>
    <row r="126" spans="1:17" x14ac:dyDescent="0.25">
      <c r="B126" s="36" t="s">
        <v>1996</v>
      </c>
      <c r="C126" s="36">
        <v>100</v>
      </c>
      <c r="D126" s="36" t="s">
        <v>49</v>
      </c>
      <c r="E126" s="36" t="s">
        <v>26</v>
      </c>
      <c r="F126" s="36">
        <v>95</v>
      </c>
      <c r="G126" s="36">
        <v>2</v>
      </c>
      <c r="H126" s="36">
        <v>100</v>
      </c>
      <c r="I126" s="36" t="s">
        <v>1150</v>
      </c>
      <c r="J126" s="36"/>
      <c r="K126" s="36">
        <v>0</v>
      </c>
      <c r="L126" s="36"/>
      <c r="M126" s="36">
        <v>0</v>
      </c>
    </row>
    <row r="128" spans="1:17" x14ac:dyDescent="0.25">
      <c r="B128" s="37" t="s">
        <v>1927</v>
      </c>
      <c r="C128" s="37" t="s">
        <v>1939</v>
      </c>
      <c r="D128" s="37" t="s">
        <v>1940</v>
      </c>
      <c r="E128" s="37" t="s">
        <v>1941</v>
      </c>
      <c r="F128" s="37" t="s">
        <v>1942</v>
      </c>
      <c r="G128" s="37" t="s">
        <v>1943</v>
      </c>
      <c r="H128" s="37" t="s">
        <v>1944</v>
      </c>
      <c r="I128" s="37"/>
      <c r="J128" s="37"/>
      <c r="K128" s="37"/>
      <c r="L128" s="37"/>
      <c r="M128" s="37"/>
    </row>
    <row r="129" spans="1:17" x14ac:dyDescent="0.25">
      <c r="B129" s="36"/>
      <c r="C129" s="36"/>
      <c r="D129" s="36"/>
      <c r="E129" s="36"/>
      <c r="F129" s="36"/>
      <c r="G129" s="36"/>
      <c r="H129" s="36"/>
      <c r="I129" s="36"/>
      <c r="J129" s="36"/>
      <c r="K129" s="36"/>
      <c r="L129" s="36"/>
      <c r="M129" s="36"/>
      <c r="N129" s="36"/>
      <c r="O129" s="36"/>
      <c r="P129" s="36"/>
    </row>
    <row r="131" spans="1:17" ht="15.75" x14ac:dyDescent="0.25">
      <c r="A131" s="34" t="s">
        <v>1147</v>
      </c>
      <c r="B131" s="34"/>
      <c r="C131" s="34"/>
      <c r="D131" s="34"/>
      <c r="E131" s="34"/>
      <c r="F131" s="34"/>
      <c r="G131" s="34"/>
      <c r="H131" s="34"/>
      <c r="I131" s="34"/>
      <c r="J131" s="34"/>
      <c r="K131" s="34"/>
      <c r="L131" s="34"/>
      <c r="M131" s="34"/>
      <c r="N131" s="34"/>
      <c r="O131" s="34"/>
      <c r="P131" s="34"/>
      <c r="Q131" s="34"/>
    </row>
    <row r="132" spans="1:17" ht="15.75" x14ac:dyDescent="0.25">
      <c r="A132" s="34" t="s">
        <v>1929</v>
      </c>
      <c r="B132" s="34" t="s">
        <v>1997</v>
      </c>
      <c r="C132" s="34"/>
      <c r="D132" s="34"/>
      <c r="E132" s="34"/>
      <c r="F132" s="34"/>
      <c r="G132" s="34"/>
      <c r="H132" s="34"/>
      <c r="I132" s="34"/>
      <c r="J132" s="34"/>
      <c r="K132" s="34"/>
      <c r="L132" s="34"/>
      <c r="M132" s="34"/>
      <c r="N132" s="34"/>
      <c r="O132" s="34"/>
      <c r="P132" s="34"/>
      <c r="Q132" s="34"/>
    </row>
    <row r="133" spans="1:17" ht="15.75" x14ac:dyDescent="0.25">
      <c r="A133" s="34" t="s">
        <v>1931</v>
      </c>
      <c r="B133" s="34">
        <v>0.3</v>
      </c>
      <c r="C133" s="34"/>
      <c r="D133" s="34"/>
      <c r="E133" s="34"/>
      <c r="F133" s="34"/>
      <c r="G133" s="34"/>
      <c r="H133" s="34"/>
      <c r="I133" s="34"/>
      <c r="J133" s="34"/>
      <c r="K133" s="34"/>
      <c r="L133" s="34"/>
      <c r="M133" s="34"/>
      <c r="N133" s="34"/>
      <c r="O133" s="34"/>
      <c r="P133" s="34"/>
      <c r="Q133" s="34"/>
    </row>
    <row r="135" spans="1:17" x14ac:dyDescent="0.25">
      <c r="B135" s="35" t="s">
        <v>9</v>
      </c>
      <c r="C135" s="35" t="s">
        <v>1251</v>
      </c>
      <c r="D135" s="35" t="s">
        <v>1932</v>
      </c>
      <c r="E135" s="35" t="s">
        <v>1765</v>
      </c>
      <c r="F135" s="35" t="s">
        <v>3</v>
      </c>
      <c r="G135" s="35" t="s">
        <v>1933</v>
      </c>
      <c r="H135" s="35" t="s">
        <v>1934</v>
      </c>
      <c r="I135" s="35" t="s">
        <v>1935</v>
      </c>
      <c r="J135" s="35" t="s">
        <v>1936</v>
      </c>
      <c r="K135" s="35" t="s">
        <v>1937</v>
      </c>
      <c r="L135" s="35" t="s">
        <v>2</v>
      </c>
      <c r="M135" s="35" t="s">
        <v>1256</v>
      </c>
    </row>
    <row r="136" spans="1:17" x14ac:dyDescent="0.25">
      <c r="B136" s="36" t="s">
        <v>1998</v>
      </c>
      <c r="C136" s="36">
        <v>100</v>
      </c>
      <c r="D136" s="36" t="s">
        <v>49</v>
      </c>
      <c r="E136" s="36" t="s">
        <v>26</v>
      </c>
      <c r="F136" s="36">
        <v>70</v>
      </c>
      <c r="G136" s="36">
        <v>10</v>
      </c>
      <c r="H136" s="36">
        <v>100</v>
      </c>
      <c r="I136" s="36" t="s">
        <v>1155</v>
      </c>
      <c r="J136" s="36"/>
      <c r="K136" s="36">
        <v>0</v>
      </c>
      <c r="L136" s="36"/>
      <c r="M136" s="36">
        <v>0</v>
      </c>
    </row>
    <row r="138" spans="1:17" x14ac:dyDescent="0.25">
      <c r="B138" s="37" t="s">
        <v>1927</v>
      </c>
      <c r="C138" s="37" t="s">
        <v>1939</v>
      </c>
      <c r="D138" s="37" t="s">
        <v>1940</v>
      </c>
      <c r="E138" s="37" t="s">
        <v>1941</v>
      </c>
      <c r="F138" s="37" t="s">
        <v>1942</v>
      </c>
      <c r="G138" s="37" t="s">
        <v>1943</v>
      </c>
      <c r="H138" s="37" t="s">
        <v>1944</v>
      </c>
      <c r="I138" s="37"/>
      <c r="J138" s="37"/>
      <c r="K138" s="37"/>
      <c r="L138" s="37"/>
      <c r="M138" s="37"/>
    </row>
    <row r="139" spans="1:17" x14ac:dyDescent="0.25">
      <c r="B139" s="36"/>
      <c r="C139" s="36"/>
      <c r="D139" s="36"/>
      <c r="E139" s="36"/>
      <c r="F139" s="36"/>
      <c r="G139" s="36"/>
      <c r="H139" s="36"/>
      <c r="I139" s="36"/>
      <c r="J139" s="36"/>
      <c r="K139" s="36"/>
      <c r="L139" s="36"/>
      <c r="M139" s="36"/>
      <c r="N139" s="36"/>
      <c r="O139" s="36"/>
      <c r="P139" s="36"/>
    </row>
    <row r="141" spans="1:17" ht="15.75" x14ac:dyDescent="0.25">
      <c r="A141" s="34" t="s">
        <v>527</v>
      </c>
      <c r="B141" s="34"/>
      <c r="C141" s="34"/>
      <c r="D141" s="34"/>
      <c r="E141" s="34"/>
      <c r="F141" s="34"/>
      <c r="G141" s="34"/>
      <c r="H141" s="34"/>
      <c r="I141" s="34"/>
      <c r="J141" s="34"/>
      <c r="K141" s="34"/>
      <c r="L141" s="34"/>
      <c r="M141" s="34"/>
      <c r="N141" s="34"/>
      <c r="O141" s="34"/>
      <c r="P141" s="34"/>
      <c r="Q141" s="34"/>
    </row>
    <row r="142" spans="1:17" ht="15.75" x14ac:dyDescent="0.25">
      <c r="A142" s="34" t="s">
        <v>1929</v>
      </c>
      <c r="B142" s="34" t="s">
        <v>1999</v>
      </c>
      <c r="C142" s="34"/>
      <c r="D142" s="34"/>
      <c r="E142" s="34"/>
      <c r="F142" s="34"/>
      <c r="G142" s="34"/>
      <c r="H142" s="34"/>
      <c r="I142" s="34"/>
      <c r="J142" s="34"/>
      <c r="K142" s="34"/>
      <c r="L142" s="34"/>
      <c r="M142" s="34"/>
      <c r="N142" s="34"/>
      <c r="O142" s="34"/>
      <c r="P142" s="34"/>
      <c r="Q142" s="34"/>
    </row>
    <row r="143" spans="1:17" ht="15.75" x14ac:dyDescent="0.25">
      <c r="A143" s="34" t="s">
        <v>1931</v>
      </c>
      <c r="B143" s="34">
        <v>0.3</v>
      </c>
      <c r="C143" s="34"/>
      <c r="D143" s="34"/>
      <c r="E143" s="34"/>
      <c r="F143" s="34"/>
      <c r="G143" s="34"/>
      <c r="H143" s="34"/>
      <c r="I143" s="34"/>
      <c r="J143" s="34"/>
      <c r="K143" s="34"/>
      <c r="L143" s="34"/>
      <c r="M143" s="34"/>
      <c r="N143" s="34"/>
      <c r="O143" s="34"/>
      <c r="P143" s="34"/>
      <c r="Q143" s="34"/>
    </row>
    <row r="145" spans="1:17" x14ac:dyDescent="0.25">
      <c r="B145" s="35" t="s">
        <v>9</v>
      </c>
      <c r="C145" s="35" t="s">
        <v>1251</v>
      </c>
      <c r="D145" s="35" t="s">
        <v>1932</v>
      </c>
      <c r="E145" s="35" t="s">
        <v>1765</v>
      </c>
      <c r="F145" s="35" t="s">
        <v>3</v>
      </c>
      <c r="G145" s="35" t="s">
        <v>1933</v>
      </c>
      <c r="H145" s="35" t="s">
        <v>1934</v>
      </c>
      <c r="I145" s="35" t="s">
        <v>1935</v>
      </c>
      <c r="J145" s="35" t="s">
        <v>1936</v>
      </c>
      <c r="K145" s="35" t="s">
        <v>1937</v>
      </c>
      <c r="L145" s="35" t="s">
        <v>2</v>
      </c>
      <c r="M145" s="35" t="s">
        <v>1256</v>
      </c>
    </row>
    <row r="146" spans="1:17" x14ac:dyDescent="0.25">
      <c r="B146" s="36" t="s">
        <v>2000</v>
      </c>
      <c r="C146" s="36">
        <v>100</v>
      </c>
      <c r="D146" s="36" t="s">
        <v>49</v>
      </c>
      <c r="E146" s="36" t="s">
        <v>26</v>
      </c>
      <c r="F146" s="36">
        <v>90</v>
      </c>
      <c r="G146" s="36">
        <v>5</v>
      </c>
      <c r="H146" s="36">
        <v>100</v>
      </c>
      <c r="I146" s="36" t="s">
        <v>413</v>
      </c>
      <c r="J146" s="36"/>
      <c r="K146" s="36">
        <v>0</v>
      </c>
      <c r="L146" s="36"/>
      <c r="M146" s="36">
        <v>0</v>
      </c>
    </row>
    <row r="148" spans="1:17" x14ac:dyDescent="0.25">
      <c r="B148" s="37" t="s">
        <v>1927</v>
      </c>
      <c r="C148" s="37" t="s">
        <v>1939</v>
      </c>
      <c r="D148" s="37" t="s">
        <v>1940</v>
      </c>
      <c r="E148" s="37" t="s">
        <v>1941</v>
      </c>
      <c r="F148" s="37" t="s">
        <v>1942</v>
      </c>
      <c r="G148" s="37" t="s">
        <v>1943</v>
      </c>
      <c r="H148" s="37" t="s">
        <v>1944</v>
      </c>
      <c r="I148" s="37"/>
      <c r="J148" s="37"/>
      <c r="K148" s="37"/>
      <c r="L148" s="37"/>
      <c r="M148" s="37"/>
    </row>
    <row r="149" spans="1:17" x14ac:dyDescent="0.25">
      <c r="B149" s="36"/>
      <c r="C149" s="36"/>
      <c r="D149" s="36"/>
      <c r="E149" s="36"/>
      <c r="F149" s="36"/>
      <c r="G149" s="36"/>
      <c r="H149" s="36"/>
      <c r="I149" s="36"/>
      <c r="J149" s="36"/>
      <c r="K149" s="36"/>
      <c r="L149" s="36"/>
      <c r="M149" s="36"/>
      <c r="N149" s="36"/>
      <c r="O149" s="36"/>
      <c r="P149" s="36"/>
    </row>
    <row r="151" spans="1:17" ht="15.75" x14ac:dyDescent="0.25">
      <c r="A151" s="34" t="s">
        <v>527</v>
      </c>
      <c r="B151" s="34"/>
      <c r="C151" s="34"/>
      <c r="D151" s="34"/>
      <c r="E151" s="34"/>
      <c r="F151" s="34"/>
      <c r="G151" s="34"/>
      <c r="H151" s="34"/>
      <c r="I151" s="34"/>
      <c r="J151" s="34"/>
      <c r="K151" s="34"/>
      <c r="L151" s="34"/>
      <c r="M151" s="34"/>
      <c r="N151" s="34"/>
      <c r="O151" s="34"/>
      <c r="P151" s="34"/>
      <c r="Q151" s="34"/>
    </row>
    <row r="152" spans="1:17" ht="15.75" x14ac:dyDescent="0.25">
      <c r="A152" s="34" t="s">
        <v>1929</v>
      </c>
      <c r="B152" s="34" t="s">
        <v>2001</v>
      </c>
      <c r="C152" s="34"/>
      <c r="D152" s="34"/>
      <c r="E152" s="34"/>
      <c r="F152" s="34"/>
      <c r="G152" s="34"/>
      <c r="H152" s="34"/>
      <c r="I152" s="34"/>
      <c r="J152" s="34"/>
      <c r="K152" s="34"/>
      <c r="L152" s="34"/>
      <c r="M152" s="34"/>
      <c r="N152" s="34"/>
      <c r="O152" s="34"/>
      <c r="P152" s="34"/>
      <c r="Q152" s="34"/>
    </row>
    <row r="153" spans="1:17" ht="15.75" x14ac:dyDescent="0.25">
      <c r="A153" s="34" t="s">
        <v>1931</v>
      </c>
      <c r="B153" s="34">
        <v>0.3</v>
      </c>
      <c r="C153" s="34"/>
      <c r="D153" s="34"/>
      <c r="E153" s="34"/>
      <c r="F153" s="34"/>
      <c r="G153" s="34"/>
      <c r="H153" s="34"/>
      <c r="I153" s="34"/>
      <c r="J153" s="34"/>
      <c r="K153" s="34"/>
      <c r="L153" s="34"/>
      <c r="M153" s="34"/>
      <c r="N153" s="34"/>
      <c r="O153" s="34"/>
      <c r="P153" s="34"/>
      <c r="Q153" s="34"/>
    </row>
    <row r="155" spans="1:17" x14ac:dyDescent="0.25">
      <c r="B155" s="35" t="s">
        <v>9</v>
      </c>
      <c r="C155" s="35" t="s">
        <v>1251</v>
      </c>
      <c r="D155" s="35" t="s">
        <v>1932</v>
      </c>
      <c r="E155" s="35" t="s">
        <v>1765</v>
      </c>
      <c r="F155" s="35" t="s">
        <v>3</v>
      </c>
      <c r="G155" s="35" t="s">
        <v>1933</v>
      </c>
      <c r="H155" s="35" t="s">
        <v>1934</v>
      </c>
      <c r="I155" s="35" t="s">
        <v>1935</v>
      </c>
      <c r="J155" s="35" t="s">
        <v>1936</v>
      </c>
      <c r="K155" s="35" t="s">
        <v>1937</v>
      </c>
      <c r="L155" s="35" t="s">
        <v>2</v>
      </c>
      <c r="M155" s="35" t="s">
        <v>1256</v>
      </c>
    </row>
    <row r="156" spans="1:17" x14ac:dyDescent="0.25">
      <c r="B156" s="36" t="s">
        <v>2002</v>
      </c>
      <c r="C156" s="36">
        <v>100</v>
      </c>
      <c r="D156" s="36" t="s">
        <v>49</v>
      </c>
      <c r="E156" s="36" t="s">
        <v>26</v>
      </c>
      <c r="F156" s="36">
        <v>90</v>
      </c>
      <c r="G156" s="36">
        <v>5</v>
      </c>
      <c r="H156" s="36">
        <v>100</v>
      </c>
      <c r="I156" s="36" t="s">
        <v>413</v>
      </c>
      <c r="J156" s="36"/>
      <c r="K156" s="36">
        <v>0</v>
      </c>
      <c r="L156" s="36"/>
      <c r="M156" s="36">
        <v>0</v>
      </c>
    </row>
    <row r="158" spans="1:17" x14ac:dyDescent="0.25">
      <c r="B158" s="37" t="s">
        <v>1927</v>
      </c>
      <c r="C158" s="37" t="s">
        <v>1939</v>
      </c>
      <c r="D158" s="37" t="s">
        <v>1940</v>
      </c>
      <c r="E158" s="37" t="s">
        <v>1941</v>
      </c>
      <c r="F158" s="37" t="s">
        <v>1942</v>
      </c>
      <c r="G158" s="37" t="s">
        <v>1943</v>
      </c>
      <c r="H158" s="37" t="s">
        <v>1944</v>
      </c>
      <c r="I158" s="37"/>
      <c r="J158" s="37"/>
      <c r="K158" s="37"/>
      <c r="L158" s="37"/>
      <c r="M158" s="37"/>
    </row>
    <row r="159" spans="1:17" x14ac:dyDescent="0.25">
      <c r="B159" s="36"/>
      <c r="C159" s="36"/>
      <c r="D159" s="36"/>
      <c r="E159" s="36"/>
      <c r="F159" s="36"/>
      <c r="G159" s="36"/>
      <c r="H159" s="36"/>
      <c r="I159" s="36"/>
      <c r="J159" s="36"/>
      <c r="K159" s="36"/>
      <c r="L159" s="36"/>
      <c r="M159" s="36"/>
      <c r="N159" s="36"/>
      <c r="O159" s="36"/>
      <c r="P159" s="36"/>
    </row>
    <row r="161" spans="1:17" ht="15.75" x14ac:dyDescent="0.25">
      <c r="A161" s="34" t="s">
        <v>527</v>
      </c>
      <c r="B161" s="34"/>
      <c r="C161" s="34"/>
      <c r="D161" s="34"/>
      <c r="E161" s="34"/>
      <c r="F161" s="34"/>
      <c r="G161" s="34"/>
      <c r="H161" s="34"/>
      <c r="I161" s="34"/>
      <c r="J161" s="34"/>
      <c r="K161" s="34"/>
      <c r="L161" s="34"/>
      <c r="M161" s="34"/>
      <c r="N161" s="34"/>
      <c r="O161" s="34"/>
      <c r="P161" s="34"/>
      <c r="Q161" s="34"/>
    </row>
    <row r="162" spans="1:17" ht="15.75" x14ac:dyDescent="0.25">
      <c r="A162" s="34" t="s">
        <v>1929</v>
      </c>
      <c r="B162" s="34" t="s">
        <v>2003</v>
      </c>
      <c r="C162" s="34"/>
      <c r="D162" s="34"/>
      <c r="E162" s="34"/>
      <c r="F162" s="34"/>
      <c r="G162" s="34"/>
      <c r="H162" s="34"/>
      <c r="I162" s="34"/>
      <c r="J162" s="34"/>
      <c r="K162" s="34"/>
      <c r="L162" s="34"/>
      <c r="M162" s="34"/>
      <c r="N162" s="34"/>
      <c r="O162" s="34"/>
      <c r="P162" s="34"/>
      <c r="Q162" s="34"/>
    </row>
    <row r="163" spans="1:17" ht="15.75" x14ac:dyDescent="0.25">
      <c r="A163" s="34" t="s">
        <v>1931</v>
      </c>
      <c r="B163" s="34">
        <v>0.3</v>
      </c>
      <c r="C163" s="34"/>
      <c r="D163" s="34"/>
      <c r="E163" s="34"/>
      <c r="F163" s="34"/>
      <c r="G163" s="34"/>
      <c r="H163" s="34"/>
      <c r="I163" s="34"/>
      <c r="J163" s="34"/>
      <c r="K163" s="34"/>
      <c r="L163" s="34"/>
      <c r="M163" s="34"/>
      <c r="N163" s="34"/>
      <c r="O163" s="34"/>
      <c r="P163" s="34"/>
      <c r="Q163" s="34"/>
    </row>
    <row r="165" spans="1:17" x14ac:dyDescent="0.25">
      <c r="B165" s="35" t="s">
        <v>9</v>
      </c>
      <c r="C165" s="35" t="s">
        <v>1251</v>
      </c>
      <c r="D165" s="35" t="s">
        <v>1932</v>
      </c>
      <c r="E165" s="35" t="s">
        <v>1765</v>
      </c>
      <c r="F165" s="35" t="s">
        <v>3</v>
      </c>
      <c r="G165" s="35" t="s">
        <v>1933</v>
      </c>
      <c r="H165" s="35" t="s">
        <v>1934</v>
      </c>
      <c r="I165" s="35" t="s">
        <v>1935</v>
      </c>
      <c r="J165" s="35" t="s">
        <v>1936</v>
      </c>
      <c r="K165" s="35" t="s">
        <v>1937</v>
      </c>
      <c r="L165" s="35" t="s">
        <v>2</v>
      </c>
      <c r="M165" s="35" t="s">
        <v>1256</v>
      </c>
    </row>
    <row r="166" spans="1:17" x14ac:dyDescent="0.25">
      <c r="B166" s="36" t="s">
        <v>2004</v>
      </c>
      <c r="C166" s="36">
        <v>100</v>
      </c>
      <c r="D166" s="36" t="s">
        <v>49</v>
      </c>
      <c r="E166" s="36" t="s">
        <v>26</v>
      </c>
      <c r="F166" s="36">
        <v>90</v>
      </c>
      <c r="G166" s="36">
        <v>5</v>
      </c>
      <c r="H166" s="36">
        <v>100</v>
      </c>
      <c r="I166" s="36" t="s">
        <v>413</v>
      </c>
      <c r="J166" s="36"/>
      <c r="K166" s="36">
        <v>0</v>
      </c>
      <c r="L166" s="36"/>
      <c r="M166" s="36">
        <v>0</v>
      </c>
    </row>
    <row r="168" spans="1:17" x14ac:dyDescent="0.25">
      <c r="B168" s="37" t="s">
        <v>1927</v>
      </c>
      <c r="C168" s="37" t="s">
        <v>1939</v>
      </c>
      <c r="D168" s="37" t="s">
        <v>1940</v>
      </c>
      <c r="E168" s="37" t="s">
        <v>1941</v>
      </c>
      <c r="F168" s="37" t="s">
        <v>1942</v>
      </c>
      <c r="G168" s="37" t="s">
        <v>1943</v>
      </c>
      <c r="H168" s="37" t="s">
        <v>1944</v>
      </c>
      <c r="I168" s="37"/>
      <c r="J168" s="37"/>
      <c r="K168" s="37"/>
      <c r="L168" s="37"/>
      <c r="M168" s="37"/>
    </row>
    <row r="169" spans="1:17" x14ac:dyDescent="0.25">
      <c r="B169" s="36"/>
      <c r="C169" s="36"/>
      <c r="D169" s="36"/>
      <c r="E169" s="36"/>
      <c r="F169" s="36"/>
      <c r="G169" s="36"/>
      <c r="H169" s="36"/>
      <c r="I169" s="36"/>
      <c r="J169" s="36"/>
      <c r="K169" s="36"/>
      <c r="L169" s="36"/>
      <c r="M169" s="36"/>
      <c r="N169" s="36"/>
      <c r="O169" s="36"/>
      <c r="P169" s="36"/>
    </row>
    <row r="171" spans="1:17" ht="15.75" x14ac:dyDescent="0.25">
      <c r="A171" s="34" t="s">
        <v>1178</v>
      </c>
      <c r="B171" s="34"/>
      <c r="C171" s="34"/>
      <c r="D171" s="34"/>
      <c r="E171" s="34"/>
      <c r="F171" s="34"/>
      <c r="G171" s="34"/>
      <c r="H171" s="34"/>
      <c r="I171" s="34"/>
      <c r="J171" s="34"/>
      <c r="K171" s="34"/>
      <c r="L171" s="34"/>
      <c r="M171" s="34"/>
      <c r="N171" s="34"/>
      <c r="O171" s="34"/>
      <c r="P171" s="34"/>
      <c r="Q171" s="34"/>
    </row>
    <row r="172" spans="1:17" ht="15.75" x14ac:dyDescent="0.25">
      <c r="A172" s="34" t="s">
        <v>1929</v>
      </c>
      <c r="B172" s="34" t="s">
        <v>2005</v>
      </c>
      <c r="C172" s="34"/>
      <c r="D172" s="34"/>
      <c r="E172" s="34"/>
      <c r="F172" s="34"/>
      <c r="G172" s="34"/>
      <c r="H172" s="34"/>
      <c r="I172" s="34"/>
      <c r="J172" s="34"/>
      <c r="K172" s="34"/>
      <c r="L172" s="34"/>
      <c r="M172" s="34"/>
      <c r="N172" s="34"/>
      <c r="O172" s="34"/>
      <c r="P172" s="34"/>
      <c r="Q172" s="34"/>
    </row>
    <row r="173" spans="1:17" ht="15.75" x14ac:dyDescent="0.25">
      <c r="A173" s="34" t="s">
        <v>1931</v>
      </c>
      <c r="B173" s="34">
        <v>0.3</v>
      </c>
      <c r="C173" s="34"/>
      <c r="D173" s="34"/>
      <c r="E173" s="34"/>
      <c r="F173" s="34"/>
      <c r="G173" s="34"/>
      <c r="H173" s="34"/>
      <c r="I173" s="34"/>
      <c r="J173" s="34"/>
      <c r="K173" s="34"/>
      <c r="L173" s="34"/>
      <c r="M173" s="34"/>
      <c r="N173" s="34"/>
      <c r="O173" s="34"/>
      <c r="P173" s="34"/>
      <c r="Q173" s="34"/>
    </row>
    <row r="175" spans="1:17" x14ac:dyDescent="0.25">
      <c r="B175" s="35" t="s">
        <v>9</v>
      </c>
      <c r="C175" s="35" t="s">
        <v>1251</v>
      </c>
      <c r="D175" s="35" t="s">
        <v>1932</v>
      </c>
      <c r="E175" s="35" t="s">
        <v>1765</v>
      </c>
      <c r="F175" s="35" t="s">
        <v>3</v>
      </c>
      <c r="G175" s="35" t="s">
        <v>1933</v>
      </c>
      <c r="H175" s="35" t="s">
        <v>1934</v>
      </c>
      <c r="I175" s="35" t="s">
        <v>1935</v>
      </c>
      <c r="J175" s="35" t="s">
        <v>1936</v>
      </c>
      <c r="K175" s="35" t="s">
        <v>1937</v>
      </c>
      <c r="L175" s="35" t="s">
        <v>2</v>
      </c>
      <c r="M175" s="35" t="s">
        <v>1256</v>
      </c>
    </row>
    <row r="176" spans="1:17" x14ac:dyDescent="0.25">
      <c r="B176" s="36" t="s">
        <v>2006</v>
      </c>
      <c r="C176" s="36">
        <v>50</v>
      </c>
      <c r="D176" s="36" t="s">
        <v>24</v>
      </c>
      <c r="E176" s="36" t="s">
        <v>26</v>
      </c>
      <c r="F176" s="36">
        <v>25</v>
      </c>
      <c r="G176" s="36">
        <v>2</v>
      </c>
      <c r="H176" s="36">
        <v>30</v>
      </c>
      <c r="I176" s="36" t="s">
        <v>1177</v>
      </c>
      <c r="J176" s="36"/>
      <c r="K176" s="36">
        <v>0</v>
      </c>
      <c r="L176" s="36"/>
      <c r="M176" s="36">
        <v>0</v>
      </c>
    </row>
    <row r="178" spans="1:17" x14ac:dyDescent="0.25">
      <c r="B178" s="37" t="s">
        <v>1927</v>
      </c>
      <c r="C178" s="37" t="s">
        <v>1939</v>
      </c>
      <c r="D178" s="37" t="s">
        <v>1940</v>
      </c>
      <c r="E178" s="37" t="s">
        <v>1941</v>
      </c>
      <c r="F178" s="37" t="s">
        <v>1942</v>
      </c>
      <c r="G178" s="37" t="s">
        <v>1943</v>
      </c>
      <c r="H178" s="37" t="s">
        <v>1944</v>
      </c>
      <c r="I178" s="37"/>
      <c r="J178" s="37"/>
      <c r="K178" s="37"/>
      <c r="L178" s="37"/>
      <c r="M178" s="37"/>
    </row>
    <row r="179" spans="1:17" x14ac:dyDescent="0.25">
      <c r="B179" s="36"/>
      <c r="C179" s="36"/>
      <c r="D179" s="36"/>
      <c r="E179" s="36"/>
      <c r="F179" s="36"/>
      <c r="G179" s="36"/>
      <c r="H179" s="36"/>
      <c r="I179" s="36"/>
      <c r="J179" s="36"/>
      <c r="K179" s="36"/>
      <c r="L179" s="36"/>
      <c r="M179" s="36"/>
      <c r="N179" s="36"/>
      <c r="O179" s="36"/>
      <c r="P179" s="36"/>
    </row>
    <row r="181" spans="1:17" x14ac:dyDescent="0.25">
      <c r="B181" s="35" t="s">
        <v>9</v>
      </c>
      <c r="C181" s="35" t="s">
        <v>1251</v>
      </c>
      <c r="D181" s="35" t="s">
        <v>1932</v>
      </c>
      <c r="E181" s="35" t="s">
        <v>1765</v>
      </c>
      <c r="F181" s="35" t="s">
        <v>3</v>
      </c>
      <c r="G181" s="35" t="s">
        <v>1933</v>
      </c>
      <c r="H181" s="35" t="s">
        <v>1934</v>
      </c>
      <c r="I181" s="35" t="s">
        <v>1935</v>
      </c>
      <c r="J181" s="35" t="s">
        <v>1936</v>
      </c>
      <c r="K181" s="35" t="s">
        <v>1937</v>
      </c>
      <c r="L181" s="35" t="s">
        <v>2</v>
      </c>
      <c r="M181" s="35" t="s">
        <v>1256</v>
      </c>
    </row>
    <row r="182" spans="1:17" x14ac:dyDescent="0.25">
      <c r="B182" s="36" t="s">
        <v>2007</v>
      </c>
      <c r="C182" s="36">
        <v>50</v>
      </c>
      <c r="D182" s="36" t="s">
        <v>24</v>
      </c>
      <c r="E182" s="36" t="s">
        <v>26</v>
      </c>
      <c r="F182" s="36">
        <v>5000</v>
      </c>
      <c r="G182" s="36">
        <v>100</v>
      </c>
      <c r="H182" s="36">
        <v>5500</v>
      </c>
      <c r="I182" s="36" t="s">
        <v>1183</v>
      </c>
      <c r="J182" s="36"/>
      <c r="K182" s="36">
        <v>0</v>
      </c>
      <c r="L182" s="36"/>
      <c r="M182" s="36">
        <v>0</v>
      </c>
    </row>
    <row r="184" spans="1:17" x14ac:dyDescent="0.25">
      <c r="B184" s="37" t="s">
        <v>1927</v>
      </c>
      <c r="C184" s="37" t="s">
        <v>1939</v>
      </c>
      <c r="D184" s="37" t="s">
        <v>1940</v>
      </c>
      <c r="E184" s="37" t="s">
        <v>1941</v>
      </c>
      <c r="F184" s="37" t="s">
        <v>1942</v>
      </c>
      <c r="G184" s="37" t="s">
        <v>1943</v>
      </c>
      <c r="H184" s="37" t="s">
        <v>1944</v>
      </c>
      <c r="I184" s="37"/>
      <c r="J184" s="37"/>
      <c r="K184" s="37"/>
      <c r="L184" s="37"/>
      <c r="M184" s="37"/>
    </row>
    <row r="185" spans="1:17" x14ac:dyDescent="0.25">
      <c r="B185" s="36"/>
      <c r="C185" s="36"/>
      <c r="D185" s="36"/>
      <c r="E185" s="36"/>
      <c r="F185" s="36"/>
      <c r="G185" s="36"/>
      <c r="H185" s="36"/>
      <c r="I185" s="36"/>
      <c r="J185" s="36"/>
      <c r="K185" s="36"/>
      <c r="L185" s="36"/>
      <c r="M185" s="36"/>
      <c r="N185" s="36"/>
      <c r="O185" s="36"/>
      <c r="P185" s="36"/>
    </row>
    <row r="187" spans="1:17" ht="15.75" x14ac:dyDescent="0.25">
      <c r="A187" s="34" t="s">
        <v>1178</v>
      </c>
      <c r="B187" s="34"/>
      <c r="C187" s="34"/>
      <c r="D187" s="34"/>
      <c r="E187" s="34"/>
      <c r="F187" s="34"/>
      <c r="G187" s="34"/>
      <c r="H187" s="34"/>
      <c r="I187" s="34"/>
      <c r="J187" s="34"/>
      <c r="K187" s="34"/>
      <c r="L187" s="34"/>
      <c r="M187" s="34"/>
      <c r="N187" s="34"/>
      <c r="O187" s="34"/>
      <c r="P187" s="34"/>
      <c r="Q187" s="34"/>
    </row>
    <row r="188" spans="1:17" ht="15.75" x14ac:dyDescent="0.25">
      <c r="A188" s="34" t="s">
        <v>1929</v>
      </c>
      <c r="B188" s="34" t="s">
        <v>2008</v>
      </c>
      <c r="C188" s="34"/>
      <c r="D188" s="34"/>
      <c r="E188" s="34"/>
      <c r="F188" s="34"/>
      <c r="G188" s="34"/>
      <c r="H188" s="34"/>
      <c r="I188" s="34"/>
      <c r="J188" s="34"/>
      <c r="K188" s="34"/>
      <c r="L188" s="34"/>
      <c r="M188" s="34"/>
      <c r="N188" s="34"/>
      <c r="O188" s="34"/>
      <c r="P188" s="34"/>
      <c r="Q188" s="34"/>
    </row>
    <row r="189" spans="1:17" ht="15.75" x14ac:dyDescent="0.25">
      <c r="A189" s="34" t="s">
        <v>1931</v>
      </c>
      <c r="B189" s="34">
        <v>0.3</v>
      </c>
      <c r="C189" s="34"/>
      <c r="D189" s="34"/>
      <c r="E189" s="34"/>
      <c r="F189" s="34"/>
      <c r="G189" s="34"/>
      <c r="H189" s="34"/>
      <c r="I189" s="34"/>
      <c r="J189" s="34"/>
      <c r="K189" s="34"/>
      <c r="L189" s="34"/>
      <c r="M189" s="34"/>
      <c r="N189" s="34"/>
      <c r="O189" s="34"/>
      <c r="P189" s="34"/>
      <c r="Q189" s="34"/>
    </row>
    <row r="191" spans="1:17" x14ac:dyDescent="0.25">
      <c r="B191" s="35" t="s">
        <v>9</v>
      </c>
      <c r="C191" s="35" t="s">
        <v>1251</v>
      </c>
      <c r="D191" s="35" t="s">
        <v>1932</v>
      </c>
      <c r="E191" s="35" t="s">
        <v>1765</v>
      </c>
      <c r="F191" s="35" t="s">
        <v>3</v>
      </c>
      <c r="G191" s="35" t="s">
        <v>1933</v>
      </c>
      <c r="H191" s="35" t="s">
        <v>1934</v>
      </c>
      <c r="I191" s="35" t="s">
        <v>1935</v>
      </c>
      <c r="J191" s="35" t="s">
        <v>1936</v>
      </c>
      <c r="K191" s="35" t="s">
        <v>1937</v>
      </c>
      <c r="L191" s="35" t="s">
        <v>2</v>
      </c>
      <c r="M191" s="35" t="s">
        <v>1256</v>
      </c>
    </row>
    <row r="192" spans="1:17" x14ac:dyDescent="0.25">
      <c r="B192" s="36" t="s">
        <v>2009</v>
      </c>
      <c r="C192" s="36">
        <v>20</v>
      </c>
      <c r="D192" s="36" t="s">
        <v>24</v>
      </c>
      <c r="E192" s="36" t="s">
        <v>26</v>
      </c>
      <c r="F192" s="36">
        <v>20</v>
      </c>
      <c r="G192" s="36">
        <v>5</v>
      </c>
      <c r="H192" s="36">
        <v>30</v>
      </c>
      <c r="I192" s="36" t="s">
        <v>1189</v>
      </c>
      <c r="J192" s="36"/>
      <c r="K192" s="36">
        <v>0</v>
      </c>
      <c r="L192" s="36"/>
      <c r="M192" s="36">
        <v>0</v>
      </c>
    </row>
    <row r="194" spans="2:16" x14ac:dyDescent="0.25">
      <c r="B194" s="37" t="s">
        <v>1927</v>
      </c>
      <c r="C194" s="37" t="s">
        <v>1939</v>
      </c>
      <c r="D194" s="37" t="s">
        <v>1940</v>
      </c>
      <c r="E194" s="37" t="s">
        <v>1941</v>
      </c>
      <c r="F194" s="37" t="s">
        <v>1942</v>
      </c>
      <c r="G194" s="37" t="s">
        <v>1943</v>
      </c>
      <c r="H194" s="37" t="s">
        <v>1944</v>
      </c>
      <c r="I194" s="37"/>
      <c r="J194" s="37"/>
      <c r="K194" s="37"/>
      <c r="L194" s="37"/>
      <c r="M194" s="37"/>
    </row>
    <row r="195" spans="2:16" x14ac:dyDescent="0.25">
      <c r="B195" s="36"/>
      <c r="C195" s="36"/>
      <c r="D195" s="36"/>
      <c r="E195" s="36"/>
      <c r="F195" s="36"/>
      <c r="G195" s="36"/>
      <c r="H195" s="36"/>
      <c r="I195" s="36"/>
      <c r="J195" s="36"/>
      <c r="K195" s="36"/>
      <c r="L195" s="36"/>
      <c r="M195" s="36"/>
      <c r="N195" s="36"/>
      <c r="O195" s="36"/>
      <c r="P195" s="36"/>
    </row>
    <row r="197" spans="2:16" x14ac:dyDescent="0.25">
      <c r="B197" s="35" t="s">
        <v>9</v>
      </c>
      <c r="C197" s="35" t="s">
        <v>1251</v>
      </c>
      <c r="D197" s="35" t="s">
        <v>1932</v>
      </c>
      <c r="E197" s="35" t="s">
        <v>1765</v>
      </c>
      <c r="F197" s="35" t="s">
        <v>3</v>
      </c>
      <c r="G197" s="35" t="s">
        <v>1933</v>
      </c>
      <c r="H197" s="35" t="s">
        <v>1934</v>
      </c>
      <c r="I197" s="35" t="s">
        <v>1935</v>
      </c>
      <c r="J197" s="35" t="s">
        <v>1936</v>
      </c>
      <c r="K197" s="35" t="s">
        <v>1937</v>
      </c>
      <c r="L197" s="35" t="s">
        <v>2</v>
      </c>
      <c r="M197" s="35" t="s">
        <v>1256</v>
      </c>
    </row>
    <row r="198" spans="2:16" x14ac:dyDescent="0.25">
      <c r="B198" s="36" t="s">
        <v>2010</v>
      </c>
      <c r="C198" s="36">
        <v>10</v>
      </c>
      <c r="D198" s="36" t="s">
        <v>24</v>
      </c>
      <c r="E198" s="36" t="s">
        <v>26</v>
      </c>
      <c r="F198" s="36">
        <v>400</v>
      </c>
      <c r="G198" s="36">
        <v>20</v>
      </c>
      <c r="H198" s="36">
        <v>450</v>
      </c>
      <c r="I198" s="36" t="s">
        <v>1194</v>
      </c>
      <c r="J198" s="36"/>
      <c r="K198" s="36">
        <v>0</v>
      </c>
      <c r="L198" s="36"/>
      <c r="M198" s="36">
        <v>0</v>
      </c>
    </row>
    <row r="200" spans="2:16" x14ac:dyDescent="0.25">
      <c r="B200" s="37" t="s">
        <v>1927</v>
      </c>
      <c r="C200" s="37" t="s">
        <v>1939</v>
      </c>
      <c r="D200" s="37" t="s">
        <v>1940</v>
      </c>
      <c r="E200" s="37" t="s">
        <v>1941</v>
      </c>
      <c r="F200" s="37" t="s">
        <v>1942</v>
      </c>
      <c r="G200" s="37" t="s">
        <v>1943</v>
      </c>
      <c r="H200" s="37" t="s">
        <v>1944</v>
      </c>
      <c r="I200" s="37"/>
      <c r="J200" s="37"/>
      <c r="K200" s="37"/>
      <c r="L200" s="37"/>
      <c r="M200" s="37"/>
    </row>
    <row r="201" spans="2:16" x14ac:dyDescent="0.25">
      <c r="B201" s="36"/>
      <c r="C201" s="36"/>
      <c r="D201" s="36"/>
      <c r="E201" s="36"/>
      <c r="F201" s="36"/>
      <c r="G201" s="36"/>
      <c r="H201" s="36"/>
      <c r="I201" s="36"/>
      <c r="J201" s="36"/>
      <c r="K201" s="36"/>
      <c r="L201" s="36"/>
      <c r="M201" s="36"/>
      <c r="N201" s="36"/>
      <c r="O201" s="36"/>
      <c r="P201" s="36"/>
    </row>
    <row r="203" spans="2:16" x14ac:dyDescent="0.25">
      <c r="B203" s="35" t="s">
        <v>9</v>
      </c>
      <c r="C203" s="35" t="s">
        <v>1251</v>
      </c>
      <c r="D203" s="35" t="s">
        <v>1932</v>
      </c>
      <c r="E203" s="35" t="s">
        <v>1765</v>
      </c>
      <c r="F203" s="35" t="s">
        <v>3</v>
      </c>
      <c r="G203" s="35" t="s">
        <v>1933</v>
      </c>
      <c r="H203" s="35" t="s">
        <v>1934</v>
      </c>
      <c r="I203" s="35" t="s">
        <v>1935</v>
      </c>
      <c r="J203" s="35" t="s">
        <v>1936</v>
      </c>
      <c r="K203" s="35" t="s">
        <v>1937</v>
      </c>
      <c r="L203" s="35" t="s">
        <v>2</v>
      </c>
      <c r="M203" s="35" t="s">
        <v>1256</v>
      </c>
    </row>
    <row r="204" spans="2:16" x14ac:dyDescent="0.25">
      <c r="B204" s="36" t="s">
        <v>2011</v>
      </c>
      <c r="C204" s="36">
        <v>10</v>
      </c>
      <c r="D204" s="36" t="s">
        <v>24</v>
      </c>
      <c r="E204" s="36" t="s">
        <v>26</v>
      </c>
      <c r="F204" s="36">
        <v>200000</v>
      </c>
      <c r="G204" s="36">
        <v>20000</v>
      </c>
      <c r="H204" s="36">
        <v>270000</v>
      </c>
      <c r="I204" s="36" t="s">
        <v>1199</v>
      </c>
      <c r="J204" s="36"/>
      <c r="K204" s="36">
        <v>0</v>
      </c>
      <c r="L204" s="36"/>
      <c r="M204" s="36">
        <v>0</v>
      </c>
    </row>
    <row r="206" spans="2:16" x14ac:dyDescent="0.25">
      <c r="B206" s="37" t="s">
        <v>1927</v>
      </c>
      <c r="C206" s="37" t="s">
        <v>1939</v>
      </c>
      <c r="D206" s="37" t="s">
        <v>1940</v>
      </c>
      <c r="E206" s="37" t="s">
        <v>1941</v>
      </c>
      <c r="F206" s="37" t="s">
        <v>1942</v>
      </c>
      <c r="G206" s="37" t="s">
        <v>1943</v>
      </c>
      <c r="H206" s="37" t="s">
        <v>1944</v>
      </c>
      <c r="I206" s="37"/>
      <c r="J206" s="37"/>
      <c r="K206" s="37"/>
      <c r="L206" s="37"/>
      <c r="M206" s="37"/>
    </row>
    <row r="207" spans="2:16" x14ac:dyDescent="0.25">
      <c r="B207" s="36"/>
      <c r="C207" s="36"/>
      <c r="D207" s="36"/>
      <c r="E207" s="36"/>
      <c r="F207" s="36"/>
      <c r="G207" s="36"/>
      <c r="H207" s="36"/>
      <c r="I207" s="36"/>
      <c r="J207" s="36"/>
      <c r="K207" s="36"/>
      <c r="L207" s="36"/>
      <c r="M207" s="36"/>
      <c r="N207" s="36"/>
      <c r="O207" s="36"/>
      <c r="P207" s="36"/>
    </row>
    <row r="209" spans="2:16" x14ac:dyDescent="0.25">
      <c r="B209" s="35" t="s">
        <v>9</v>
      </c>
      <c r="C209" s="35" t="s">
        <v>1251</v>
      </c>
      <c r="D209" s="35" t="s">
        <v>1932</v>
      </c>
      <c r="E209" s="35" t="s">
        <v>1765</v>
      </c>
      <c r="F209" s="35" t="s">
        <v>3</v>
      </c>
      <c r="G209" s="35" t="s">
        <v>1933</v>
      </c>
      <c r="H209" s="35" t="s">
        <v>1934</v>
      </c>
      <c r="I209" s="35" t="s">
        <v>1935</v>
      </c>
      <c r="J209" s="35" t="s">
        <v>1936</v>
      </c>
      <c r="K209" s="35" t="s">
        <v>1937</v>
      </c>
      <c r="L209" s="35" t="s">
        <v>2</v>
      </c>
      <c r="M209" s="35" t="s">
        <v>1256</v>
      </c>
    </row>
    <row r="210" spans="2:16" x14ac:dyDescent="0.25">
      <c r="B210" s="36" t="s">
        <v>2012</v>
      </c>
      <c r="C210" s="36">
        <v>10</v>
      </c>
      <c r="D210" s="36" t="s">
        <v>24</v>
      </c>
      <c r="E210" s="36" t="s">
        <v>26</v>
      </c>
      <c r="F210" s="36">
        <v>300</v>
      </c>
      <c r="G210" s="36">
        <v>25</v>
      </c>
      <c r="H210" s="36">
        <v>350</v>
      </c>
      <c r="I210" s="36" t="s">
        <v>1203</v>
      </c>
      <c r="J210" s="36"/>
      <c r="K210" s="36">
        <v>0</v>
      </c>
      <c r="L210" s="36"/>
      <c r="M210" s="36">
        <v>0</v>
      </c>
    </row>
    <row r="212" spans="2:16" x14ac:dyDescent="0.25">
      <c r="B212" s="37" t="s">
        <v>1927</v>
      </c>
      <c r="C212" s="37" t="s">
        <v>1939</v>
      </c>
      <c r="D212" s="37" t="s">
        <v>1940</v>
      </c>
      <c r="E212" s="37" t="s">
        <v>1941</v>
      </c>
      <c r="F212" s="37" t="s">
        <v>1942</v>
      </c>
      <c r="G212" s="37" t="s">
        <v>1943</v>
      </c>
      <c r="H212" s="37" t="s">
        <v>1944</v>
      </c>
      <c r="I212" s="37"/>
      <c r="J212" s="37"/>
      <c r="K212" s="37"/>
      <c r="L212" s="37"/>
      <c r="M212" s="37"/>
    </row>
    <row r="213" spans="2:16" x14ac:dyDescent="0.25">
      <c r="B213" s="36"/>
      <c r="C213" s="36"/>
      <c r="D213" s="36"/>
      <c r="E213" s="36"/>
      <c r="F213" s="36"/>
      <c r="G213" s="36"/>
      <c r="H213" s="36"/>
      <c r="I213" s="36"/>
      <c r="J213" s="36"/>
      <c r="K213" s="36"/>
      <c r="L213" s="36"/>
      <c r="M213" s="36"/>
      <c r="N213" s="36"/>
      <c r="O213" s="36"/>
      <c r="P213" s="36"/>
    </row>
    <row r="215" spans="2:16" x14ac:dyDescent="0.25">
      <c r="B215" s="35" t="s">
        <v>9</v>
      </c>
      <c r="C215" s="35" t="s">
        <v>1251</v>
      </c>
      <c r="D215" s="35" t="s">
        <v>1932</v>
      </c>
      <c r="E215" s="35" t="s">
        <v>1765</v>
      </c>
      <c r="F215" s="35" t="s">
        <v>3</v>
      </c>
      <c r="G215" s="35" t="s">
        <v>1933</v>
      </c>
      <c r="H215" s="35" t="s">
        <v>1934</v>
      </c>
      <c r="I215" s="35" t="s">
        <v>1935</v>
      </c>
      <c r="J215" s="35" t="s">
        <v>1936</v>
      </c>
      <c r="K215" s="35" t="s">
        <v>1937</v>
      </c>
      <c r="L215" s="35" t="s">
        <v>2</v>
      </c>
      <c r="M215" s="35" t="s">
        <v>1256</v>
      </c>
    </row>
    <row r="216" spans="2:16" x14ac:dyDescent="0.25">
      <c r="B216" s="36" t="s">
        <v>2013</v>
      </c>
      <c r="C216" s="36">
        <v>20</v>
      </c>
      <c r="D216" s="36" t="s">
        <v>24</v>
      </c>
      <c r="E216" s="36" t="s">
        <v>26</v>
      </c>
      <c r="F216" s="36">
        <v>2000</v>
      </c>
      <c r="G216" s="36">
        <v>200</v>
      </c>
      <c r="H216" s="36">
        <v>2500</v>
      </c>
      <c r="I216" s="36" t="s">
        <v>1203</v>
      </c>
      <c r="J216" s="36"/>
      <c r="K216" s="36">
        <v>0</v>
      </c>
      <c r="L216" s="36"/>
      <c r="M216" s="36">
        <v>0</v>
      </c>
    </row>
    <row r="218" spans="2:16" x14ac:dyDescent="0.25">
      <c r="B218" s="37" t="s">
        <v>1927</v>
      </c>
      <c r="C218" s="37" t="s">
        <v>1939</v>
      </c>
      <c r="D218" s="37" t="s">
        <v>1940</v>
      </c>
      <c r="E218" s="37" t="s">
        <v>1941</v>
      </c>
      <c r="F218" s="37" t="s">
        <v>1942</v>
      </c>
      <c r="G218" s="37" t="s">
        <v>1943</v>
      </c>
      <c r="H218" s="37" t="s">
        <v>1944</v>
      </c>
      <c r="I218" s="37"/>
      <c r="J218" s="37"/>
      <c r="K218" s="37"/>
      <c r="L218" s="37"/>
      <c r="M218" s="37"/>
    </row>
    <row r="219" spans="2:16" x14ac:dyDescent="0.25">
      <c r="B219" s="36"/>
      <c r="C219" s="36"/>
      <c r="D219" s="36"/>
      <c r="E219" s="36"/>
      <c r="F219" s="36"/>
      <c r="G219" s="36"/>
      <c r="H219" s="36"/>
      <c r="I219" s="36"/>
      <c r="J219" s="36"/>
      <c r="K219" s="36"/>
      <c r="L219" s="36"/>
      <c r="M219" s="36"/>
      <c r="N219" s="36"/>
      <c r="O219" s="36"/>
      <c r="P219" s="36"/>
    </row>
    <row r="221" spans="2:16" x14ac:dyDescent="0.25">
      <c r="B221" s="35" t="s">
        <v>9</v>
      </c>
      <c r="C221" s="35" t="s">
        <v>1251</v>
      </c>
      <c r="D221" s="35" t="s">
        <v>1932</v>
      </c>
      <c r="E221" s="35" t="s">
        <v>1765</v>
      </c>
      <c r="F221" s="35" t="s">
        <v>3</v>
      </c>
      <c r="G221" s="35" t="s">
        <v>1933</v>
      </c>
      <c r="H221" s="35" t="s">
        <v>1934</v>
      </c>
      <c r="I221" s="35" t="s">
        <v>1935</v>
      </c>
      <c r="J221" s="35" t="s">
        <v>1936</v>
      </c>
      <c r="K221" s="35" t="s">
        <v>1937</v>
      </c>
      <c r="L221" s="35" t="s">
        <v>2</v>
      </c>
      <c r="M221" s="35" t="s">
        <v>1256</v>
      </c>
    </row>
    <row r="222" spans="2:16" x14ac:dyDescent="0.25">
      <c r="B222" s="36" t="s">
        <v>2014</v>
      </c>
      <c r="C222" s="36">
        <v>20</v>
      </c>
      <c r="D222" s="36" t="s">
        <v>24</v>
      </c>
      <c r="E222" s="36" t="s">
        <v>26</v>
      </c>
      <c r="F222" s="36">
        <v>10</v>
      </c>
      <c r="G222" s="36">
        <v>2</v>
      </c>
      <c r="H222" s="36">
        <v>15</v>
      </c>
      <c r="I222" s="36" t="s">
        <v>1212</v>
      </c>
      <c r="J222" s="36"/>
      <c r="K222" s="36">
        <v>0</v>
      </c>
      <c r="L222" s="36"/>
      <c r="M222" s="36">
        <v>0</v>
      </c>
    </row>
    <row r="224" spans="2:16" x14ac:dyDescent="0.25">
      <c r="B224" s="37" t="s">
        <v>1927</v>
      </c>
      <c r="C224" s="37" t="s">
        <v>1939</v>
      </c>
      <c r="D224" s="37" t="s">
        <v>1940</v>
      </c>
      <c r="E224" s="37" t="s">
        <v>1941</v>
      </c>
      <c r="F224" s="37" t="s">
        <v>1942</v>
      </c>
      <c r="G224" s="37" t="s">
        <v>1943</v>
      </c>
      <c r="H224" s="37" t="s">
        <v>1944</v>
      </c>
      <c r="I224" s="37"/>
      <c r="J224" s="37"/>
      <c r="K224" s="37"/>
      <c r="L224" s="37"/>
      <c r="M224" s="37"/>
    </row>
    <row r="225" spans="1:17" x14ac:dyDescent="0.25">
      <c r="B225" s="36"/>
      <c r="C225" s="36"/>
      <c r="D225" s="36"/>
      <c r="E225" s="36"/>
      <c r="F225" s="36"/>
      <c r="G225" s="36"/>
      <c r="H225" s="36"/>
      <c r="I225" s="36"/>
      <c r="J225" s="36"/>
      <c r="K225" s="36"/>
      <c r="L225" s="36"/>
      <c r="M225" s="36"/>
      <c r="N225" s="36"/>
      <c r="O225" s="36"/>
      <c r="P225" s="36"/>
    </row>
    <row r="227" spans="1:17" x14ac:dyDescent="0.25">
      <c r="B227" s="35" t="s">
        <v>9</v>
      </c>
      <c r="C227" s="35" t="s">
        <v>1251</v>
      </c>
      <c r="D227" s="35" t="s">
        <v>1932</v>
      </c>
      <c r="E227" s="35" t="s">
        <v>1765</v>
      </c>
      <c r="F227" s="35" t="s">
        <v>3</v>
      </c>
      <c r="G227" s="35" t="s">
        <v>1933</v>
      </c>
      <c r="H227" s="35" t="s">
        <v>1934</v>
      </c>
      <c r="I227" s="35" t="s">
        <v>1935</v>
      </c>
      <c r="J227" s="35" t="s">
        <v>1936</v>
      </c>
      <c r="K227" s="35" t="s">
        <v>1937</v>
      </c>
      <c r="L227" s="35" t="s">
        <v>2</v>
      </c>
      <c r="M227" s="35" t="s">
        <v>1256</v>
      </c>
    </row>
    <row r="228" spans="1:17" x14ac:dyDescent="0.25">
      <c r="B228" s="36" t="s">
        <v>2015</v>
      </c>
      <c r="C228" s="36">
        <v>10</v>
      </c>
      <c r="D228" s="36" t="s">
        <v>24</v>
      </c>
      <c r="E228" s="36" t="s">
        <v>26</v>
      </c>
      <c r="F228" s="36">
        <v>20</v>
      </c>
      <c r="G228" s="36">
        <v>5</v>
      </c>
      <c r="H228" s="36">
        <v>30</v>
      </c>
      <c r="I228" s="36" t="s">
        <v>1216</v>
      </c>
      <c r="J228" s="36"/>
      <c r="K228" s="36">
        <v>0</v>
      </c>
      <c r="L228" s="36"/>
      <c r="M228" s="36">
        <v>0</v>
      </c>
    </row>
    <row r="230" spans="1:17" x14ac:dyDescent="0.25">
      <c r="B230" s="37" t="s">
        <v>1927</v>
      </c>
      <c r="C230" s="37" t="s">
        <v>1939</v>
      </c>
      <c r="D230" s="37" t="s">
        <v>1940</v>
      </c>
      <c r="E230" s="37" t="s">
        <v>1941</v>
      </c>
      <c r="F230" s="37" t="s">
        <v>1942</v>
      </c>
      <c r="G230" s="37" t="s">
        <v>1943</v>
      </c>
      <c r="H230" s="37" t="s">
        <v>1944</v>
      </c>
      <c r="I230" s="37"/>
      <c r="J230" s="37"/>
      <c r="K230" s="37"/>
      <c r="L230" s="37"/>
      <c r="M230" s="37"/>
    </row>
    <row r="231" spans="1:17" x14ac:dyDescent="0.25">
      <c r="B231" s="36"/>
      <c r="C231" s="36"/>
      <c r="D231" s="36"/>
      <c r="E231" s="36"/>
      <c r="F231" s="36"/>
      <c r="G231" s="36"/>
      <c r="H231" s="36"/>
      <c r="I231" s="36"/>
      <c r="J231" s="36"/>
      <c r="K231" s="36"/>
      <c r="L231" s="36"/>
      <c r="M231" s="36"/>
      <c r="N231" s="36"/>
      <c r="O231" s="36"/>
      <c r="P231" s="36"/>
    </row>
    <row r="233" spans="1:17" ht="15.75" x14ac:dyDescent="0.25">
      <c r="A233" s="34" t="s">
        <v>1178</v>
      </c>
      <c r="B233" s="34"/>
      <c r="C233" s="34"/>
      <c r="D233" s="34"/>
      <c r="E233" s="34"/>
      <c r="F233" s="34"/>
      <c r="G233" s="34"/>
      <c r="H233" s="34"/>
      <c r="I233" s="34"/>
      <c r="J233" s="34"/>
      <c r="K233" s="34"/>
      <c r="L233" s="34"/>
      <c r="M233" s="34"/>
      <c r="N233" s="34"/>
      <c r="O233" s="34"/>
      <c r="P233" s="34"/>
      <c r="Q233" s="34"/>
    </row>
    <row r="234" spans="1:17" ht="15.75" x14ac:dyDescent="0.25">
      <c r="A234" s="34" t="s">
        <v>1929</v>
      </c>
      <c r="B234" s="34" t="s">
        <v>2016</v>
      </c>
      <c r="C234" s="34"/>
      <c r="D234" s="34"/>
      <c r="E234" s="34"/>
      <c r="F234" s="34"/>
      <c r="G234" s="34"/>
      <c r="H234" s="34"/>
      <c r="I234" s="34"/>
      <c r="J234" s="34"/>
      <c r="K234" s="34"/>
      <c r="L234" s="34"/>
      <c r="M234" s="34"/>
      <c r="N234" s="34"/>
      <c r="O234" s="34"/>
      <c r="P234" s="34"/>
      <c r="Q234" s="34"/>
    </row>
    <row r="235" spans="1:17" ht="15.75" x14ac:dyDescent="0.25">
      <c r="A235" s="34" t="s">
        <v>1931</v>
      </c>
      <c r="B235" s="34">
        <v>0.3</v>
      </c>
      <c r="C235" s="34"/>
      <c r="D235" s="34"/>
      <c r="E235" s="34"/>
      <c r="F235" s="34"/>
      <c r="G235" s="34"/>
      <c r="H235" s="34"/>
      <c r="I235" s="34"/>
      <c r="J235" s="34"/>
      <c r="K235" s="34"/>
      <c r="L235" s="34"/>
      <c r="M235" s="34"/>
      <c r="N235" s="34"/>
      <c r="O235" s="34"/>
      <c r="P235" s="34"/>
      <c r="Q235" s="34"/>
    </row>
    <row r="237" spans="1:17" x14ac:dyDescent="0.25">
      <c r="B237" s="35" t="s">
        <v>9</v>
      </c>
      <c r="C237" s="35" t="s">
        <v>1251</v>
      </c>
      <c r="D237" s="35" t="s">
        <v>1932</v>
      </c>
      <c r="E237" s="35" t="s">
        <v>1765</v>
      </c>
      <c r="F237" s="35" t="s">
        <v>3</v>
      </c>
      <c r="G237" s="35" t="s">
        <v>1933</v>
      </c>
      <c r="H237" s="35" t="s">
        <v>1934</v>
      </c>
      <c r="I237" s="35" t="s">
        <v>1935</v>
      </c>
      <c r="J237" s="35" t="s">
        <v>1936</v>
      </c>
      <c r="K237" s="35" t="s">
        <v>1937</v>
      </c>
      <c r="L237" s="35" t="s">
        <v>2</v>
      </c>
      <c r="M237" s="35" t="s">
        <v>1256</v>
      </c>
    </row>
    <row r="238" spans="1:17" x14ac:dyDescent="0.25">
      <c r="B238" s="36" t="s">
        <v>2017</v>
      </c>
      <c r="C238" s="36">
        <v>10</v>
      </c>
      <c r="D238" s="36" t="s">
        <v>24</v>
      </c>
      <c r="E238" s="36" t="s">
        <v>26</v>
      </c>
      <c r="F238" s="36">
        <v>90000</v>
      </c>
      <c r="G238" s="36">
        <v>5000</v>
      </c>
      <c r="H238" s="36">
        <v>100000</v>
      </c>
      <c r="I238" s="36" t="s">
        <v>1222</v>
      </c>
      <c r="J238" s="36"/>
      <c r="K238" s="36">
        <v>0</v>
      </c>
      <c r="L238" s="36"/>
      <c r="M238" s="36">
        <v>0</v>
      </c>
    </row>
    <row r="240" spans="1:17" x14ac:dyDescent="0.25">
      <c r="B240" s="37" t="s">
        <v>1927</v>
      </c>
      <c r="C240" s="37" t="s">
        <v>1939</v>
      </c>
      <c r="D240" s="37" t="s">
        <v>1940</v>
      </c>
      <c r="E240" s="37" t="s">
        <v>1941</v>
      </c>
      <c r="F240" s="37" t="s">
        <v>1942</v>
      </c>
      <c r="G240" s="37" t="s">
        <v>1943</v>
      </c>
      <c r="H240" s="37" t="s">
        <v>1944</v>
      </c>
      <c r="I240" s="37"/>
      <c r="J240" s="37"/>
      <c r="K240" s="37"/>
      <c r="L240" s="37"/>
      <c r="M240" s="37"/>
    </row>
    <row r="241" spans="2:16" x14ac:dyDescent="0.25">
      <c r="B241" s="36"/>
      <c r="C241" s="36"/>
      <c r="D241" s="36"/>
      <c r="E241" s="36"/>
      <c r="F241" s="36"/>
      <c r="G241" s="36"/>
      <c r="H241" s="36"/>
      <c r="I241" s="36"/>
      <c r="J241" s="36"/>
      <c r="K241" s="36"/>
      <c r="L241" s="36"/>
      <c r="M241" s="36"/>
      <c r="N241" s="36"/>
      <c r="O241" s="36"/>
      <c r="P241" s="36"/>
    </row>
    <row r="243" spans="2:16" x14ac:dyDescent="0.25">
      <c r="B243" s="35" t="s">
        <v>9</v>
      </c>
      <c r="C243" s="35" t="s">
        <v>1251</v>
      </c>
      <c r="D243" s="35" t="s">
        <v>1932</v>
      </c>
      <c r="E243" s="35" t="s">
        <v>1765</v>
      </c>
      <c r="F243" s="35" t="s">
        <v>3</v>
      </c>
      <c r="G243" s="35" t="s">
        <v>1933</v>
      </c>
      <c r="H243" s="35" t="s">
        <v>1934</v>
      </c>
      <c r="I243" s="35" t="s">
        <v>1935</v>
      </c>
      <c r="J243" s="35" t="s">
        <v>1936</v>
      </c>
      <c r="K243" s="35" t="s">
        <v>1937</v>
      </c>
      <c r="L243" s="35" t="s">
        <v>2</v>
      </c>
      <c r="M243" s="35" t="s">
        <v>1256</v>
      </c>
    </row>
    <row r="244" spans="2:16" x14ac:dyDescent="0.25">
      <c r="B244" s="36" t="s">
        <v>2018</v>
      </c>
      <c r="C244" s="36">
        <v>10</v>
      </c>
      <c r="D244" s="36" t="s">
        <v>24</v>
      </c>
      <c r="E244" s="36" t="s">
        <v>26</v>
      </c>
      <c r="F244" s="36">
        <v>100</v>
      </c>
      <c r="G244" s="36">
        <v>10</v>
      </c>
      <c r="H244" s="36">
        <v>120</v>
      </c>
      <c r="I244" s="36" t="s">
        <v>1226</v>
      </c>
      <c r="J244" s="36"/>
      <c r="K244" s="36">
        <v>0</v>
      </c>
      <c r="L244" s="36"/>
      <c r="M244" s="36">
        <v>0</v>
      </c>
    </row>
    <row r="246" spans="2:16" x14ac:dyDescent="0.25">
      <c r="B246" s="37" t="s">
        <v>1927</v>
      </c>
      <c r="C246" s="37" t="s">
        <v>1939</v>
      </c>
      <c r="D246" s="37" t="s">
        <v>1940</v>
      </c>
      <c r="E246" s="37" t="s">
        <v>1941</v>
      </c>
      <c r="F246" s="37" t="s">
        <v>1942</v>
      </c>
      <c r="G246" s="37" t="s">
        <v>1943</v>
      </c>
      <c r="H246" s="37" t="s">
        <v>1944</v>
      </c>
      <c r="I246" s="37"/>
      <c r="J246" s="37"/>
      <c r="K246" s="37"/>
      <c r="L246" s="37"/>
      <c r="M246" s="37"/>
    </row>
    <row r="247" spans="2:16" x14ac:dyDescent="0.25">
      <c r="B247" s="36"/>
      <c r="C247" s="36"/>
      <c r="D247" s="36"/>
      <c r="E247" s="36"/>
      <c r="F247" s="36"/>
      <c r="G247" s="36"/>
      <c r="H247" s="36"/>
      <c r="I247" s="36"/>
      <c r="J247" s="36"/>
      <c r="K247" s="36"/>
      <c r="L247" s="36"/>
      <c r="M247" s="36"/>
      <c r="N247" s="36"/>
      <c r="O247" s="36"/>
      <c r="P247" s="36"/>
    </row>
    <row r="249" spans="2:16" x14ac:dyDescent="0.25">
      <c r="B249" s="35" t="s">
        <v>9</v>
      </c>
      <c r="C249" s="35" t="s">
        <v>1251</v>
      </c>
      <c r="D249" s="35" t="s">
        <v>1932</v>
      </c>
      <c r="E249" s="35" t="s">
        <v>1765</v>
      </c>
      <c r="F249" s="35" t="s">
        <v>3</v>
      </c>
      <c r="G249" s="35" t="s">
        <v>1933</v>
      </c>
      <c r="H249" s="35" t="s">
        <v>1934</v>
      </c>
      <c r="I249" s="35" t="s">
        <v>1935</v>
      </c>
      <c r="J249" s="35" t="s">
        <v>1936</v>
      </c>
      <c r="K249" s="35" t="s">
        <v>1937</v>
      </c>
      <c r="L249" s="35" t="s">
        <v>2</v>
      </c>
      <c r="M249" s="35" t="s">
        <v>1256</v>
      </c>
    </row>
    <row r="250" spans="2:16" x14ac:dyDescent="0.25">
      <c r="B250" s="36" t="s">
        <v>2019</v>
      </c>
      <c r="C250" s="36">
        <v>10</v>
      </c>
      <c r="D250" s="36" t="s">
        <v>24</v>
      </c>
      <c r="E250" s="36" t="s">
        <v>26</v>
      </c>
      <c r="F250" s="36">
        <v>100</v>
      </c>
      <c r="G250" s="36">
        <v>10</v>
      </c>
      <c r="H250" s="36">
        <v>120</v>
      </c>
      <c r="I250" s="36" t="s">
        <v>1203</v>
      </c>
      <c r="J250" s="36"/>
      <c r="K250" s="36">
        <v>0</v>
      </c>
      <c r="L250" s="36"/>
      <c r="M250" s="36">
        <v>0</v>
      </c>
    </row>
    <row r="252" spans="2:16" x14ac:dyDescent="0.25">
      <c r="B252" s="37" t="s">
        <v>1927</v>
      </c>
      <c r="C252" s="37" t="s">
        <v>1939</v>
      </c>
      <c r="D252" s="37" t="s">
        <v>1940</v>
      </c>
      <c r="E252" s="37" t="s">
        <v>1941</v>
      </c>
      <c r="F252" s="37" t="s">
        <v>1942</v>
      </c>
      <c r="G252" s="37" t="s">
        <v>1943</v>
      </c>
      <c r="H252" s="37" t="s">
        <v>1944</v>
      </c>
      <c r="I252" s="37"/>
      <c r="J252" s="37"/>
      <c r="K252" s="37"/>
      <c r="L252" s="37"/>
      <c r="M252" s="37"/>
    </row>
    <row r="253" spans="2:16" x14ac:dyDescent="0.25">
      <c r="B253" s="36"/>
      <c r="C253" s="36"/>
      <c r="D253" s="36"/>
      <c r="E253" s="36"/>
      <c r="F253" s="36"/>
      <c r="G253" s="36"/>
      <c r="H253" s="36"/>
      <c r="I253" s="36"/>
      <c r="J253" s="36"/>
      <c r="K253" s="36"/>
      <c r="L253" s="36"/>
      <c r="M253" s="36"/>
      <c r="N253" s="36"/>
      <c r="O253" s="36"/>
      <c r="P253" s="36"/>
    </row>
    <row r="255" spans="2:16" x14ac:dyDescent="0.25">
      <c r="B255" s="35" t="s">
        <v>9</v>
      </c>
      <c r="C255" s="35" t="s">
        <v>1251</v>
      </c>
      <c r="D255" s="35" t="s">
        <v>1932</v>
      </c>
      <c r="E255" s="35" t="s">
        <v>1765</v>
      </c>
      <c r="F255" s="35" t="s">
        <v>3</v>
      </c>
      <c r="G255" s="35" t="s">
        <v>1933</v>
      </c>
      <c r="H255" s="35" t="s">
        <v>1934</v>
      </c>
      <c r="I255" s="35" t="s">
        <v>1935</v>
      </c>
      <c r="J255" s="35" t="s">
        <v>1936</v>
      </c>
      <c r="K255" s="35" t="s">
        <v>1937</v>
      </c>
      <c r="L255" s="35" t="s">
        <v>2</v>
      </c>
      <c r="M255" s="35" t="s">
        <v>1256</v>
      </c>
    </row>
    <row r="256" spans="2:16" x14ac:dyDescent="0.25">
      <c r="B256" s="36" t="s">
        <v>2020</v>
      </c>
      <c r="C256" s="36">
        <v>10</v>
      </c>
      <c r="D256" s="36" t="s">
        <v>24</v>
      </c>
      <c r="E256" s="36" t="s">
        <v>26</v>
      </c>
      <c r="F256" s="36">
        <v>2000</v>
      </c>
      <c r="G256" s="36">
        <v>200</v>
      </c>
      <c r="H256" s="36">
        <v>2500</v>
      </c>
      <c r="I256" s="36" t="s">
        <v>1203</v>
      </c>
      <c r="J256" s="36"/>
      <c r="K256" s="36">
        <v>0</v>
      </c>
      <c r="L256" s="36"/>
      <c r="M256" s="36">
        <v>0</v>
      </c>
    </row>
    <row r="258" spans="2:16" x14ac:dyDescent="0.25">
      <c r="B258" s="37" t="s">
        <v>1927</v>
      </c>
      <c r="C258" s="37" t="s">
        <v>1939</v>
      </c>
      <c r="D258" s="37" t="s">
        <v>1940</v>
      </c>
      <c r="E258" s="37" t="s">
        <v>1941</v>
      </c>
      <c r="F258" s="37" t="s">
        <v>1942</v>
      </c>
      <c r="G258" s="37" t="s">
        <v>1943</v>
      </c>
      <c r="H258" s="37" t="s">
        <v>1944</v>
      </c>
      <c r="I258" s="37"/>
      <c r="J258" s="37"/>
      <c r="K258" s="37"/>
      <c r="L258" s="37"/>
      <c r="M258" s="37"/>
    </row>
    <row r="259" spans="2:16" x14ac:dyDescent="0.25">
      <c r="B259" s="36"/>
      <c r="C259" s="36"/>
      <c r="D259" s="36"/>
      <c r="E259" s="36"/>
      <c r="F259" s="36"/>
      <c r="G259" s="36"/>
      <c r="H259" s="36"/>
      <c r="I259" s="36"/>
      <c r="J259" s="36"/>
      <c r="K259" s="36"/>
      <c r="L259" s="36"/>
      <c r="M259" s="36"/>
      <c r="N259" s="36"/>
      <c r="O259" s="36"/>
      <c r="P259" s="36"/>
    </row>
    <row r="261" spans="2:16" x14ac:dyDescent="0.25">
      <c r="B261" s="35" t="s">
        <v>9</v>
      </c>
      <c r="C261" s="35" t="s">
        <v>1251</v>
      </c>
      <c r="D261" s="35" t="s">
        <v>1932</v>
      </c>
      <c r="E261" s="35" t="s">
        <v>1765</v>
      </c>
      <c r="F261" s="35" t="s">
        <v>3</v>
      </c>
      <c r="G261" s="35" t="s">
        <v>1933</v>
      </c>
      <c r="H261" s="35" t="s">
        <v>1934</v>
      </c>
      <c r="I261" s="35" t="s">
        <v>1935</v>
      </c>
      <c r="J261" s="35" t="s">
        <v>1936</v>
      </c>
      <c r="K261" s="35" t="s">
        <v>1937</v>
      </c>
      <c r="L261" s="35" t="s">
        <v>2</v>
      </c>
      <c r="M261" s="35" t="s">
        <v>1256</v>
      </c>
    </row>
    <row r="262" spans="2:16" x14ac:dyDescent="0.25">
      <c r="B262" s="36" t="s">
        <v>2021</v>
      </c>
      <c r="C262" s="36">
        <v>20</v>
      </c>
      <c r="D262" s="36" t="s">
        <v>24</v>
      </c>
      <c r="E262" s="36" t="s">
        <v>26</v>
      </c>
      <c r="F262" s="36">
        <v>10</v>
      </c>
      <c r="G262" s="36">
        <v>2</v>
      </c>
      <c r="H262" s="36">
        <v>15</v>
      </c>
      <c r="I262" s="36" t="s">
        <v>1236</v>
      </c>
      <c r="J262" s="36"/>
      <c r="K262" s="36">
        <v>0</v>
      </c>
      <c r="L262" s="36"/>
      <c r="M262" s="36">
        <v>0</v>
      </c>
    </row>
    <row r="264" spans="2:16" x14ac:dyDescent="0.25">
      <c r="B264" s="37" t="s">
        <v>1927</v>
      </c>
      <c r="C264" s="37" t="s">
        <v>1939</v>
      </c>
      <c r="D264" s="37" t="s">
        <v>1940</v>
      </c>
      <c r="E264" s="37" t="s">
        <v>1941</v>
      </c>
      <c r="F264" s="37" t="s">
        <v>1942</v>
      </c>
      <c r="G264" s="37" t="s">
        <v>1943</v>
      </c>
      <c r="H264" s="37" t="s">
        <v>1944</v>
      </c>
      <c r="I264" s="37"/>
      <c r="J264" s="37"/>
      <c r="K264" s="37"/>
      <c r="L264" s="37"/>
      <c r="M264" s="37"/>
    </row>
    <row r="265" spans="2:16" x14ac:dyDescent="0.25">
      <c r="B265" s="36"/>
      <c r="C265" s="36"/>
      <c r="D265" s="36"/>
      <c r="E265" s="36"/>
      <c r="F265" s="36"/>
      <c r="G265" s="36"/>
      <c r="H265" s="36"/>
      <c r="I265" s="36"/>
      <c r="J265" s="36"/>
      <c r="K265" s="36"/>
      <c r="L265" s="36"/>
      <c r="M265" s="36"/>
      <c r="N265" s="36"/>
      <c r="O265" s="36"/>
      <c r="P265" s="36"/>
    </row>
    <row r="267" spans="2:16" x14ac:dyDescent="0.25">
      <c r="B267" s="35" t="s">
        <v>9</v>
      </c>
      <c r="C267" s="35" t="s">
        <v>1251</v>
      </c>
      <c r="D267" s="35" t="s">
        <v>1932</v>
      </c>
      <c r="E267" s="35" t="s">
        <v>1765</v>
      </c>
      <c r="F267" s="35" t="s">
        <v>3</v>
      </c>
      <c r="G267" s="35" t="s">
        <v>1933</v>
      </c>
      <c r="H267" s="35" t="s">
        <v>1934</v>
      </c>
      <c r="I267" s="35" t="s">
        <v>1935</v>
      </c>
      <c r="J267" s="35" t="s">
        <v>1936</v>
      </c>
      <c r="K267" s="35" t="s">
        <v>1937</v>
      </c>
      <c r="L267" s="35" t="s">
        <v>2</v>
      </c>
      <c r="M267" s="35" t="s">
        <v>1256</v>
      </c>
    </row>
    <row r="268" spans="2:16" x14ac:dyDescent="0.25">
      <c r="B268" s="36" t="s">
        <v>2022</v>
      </c>
      <c r="C268" s="36">
        <v>20</v>
      </c>
      <c r="D268" s="36" t="s">
        <v>24</v>
      </c>
      <c r="E268" s="36" t="s">
        <v>26</v>
      </c>
      <c r="F268" s="36">
        <v>250</v>
      </c>
      <c r="G268" s="36">
        <v>10</v>
      </c>
      <c r="H268" s="36">
        <v>280</v>
      </c>
      <c r="I268" s="36" t="s">
        <v>1216</v>
      </c>
      <c r="J268" s="36"/>
      <c r="K268" s="36">
        <v>0</v>
      </c>
      <c r="L268" s="36"/>
      <c r="M268" s="36">
        <v>0</v>
      </c>
    </row>
    <row r="270" spans="2:16" x14ac:dyDescent="0.25">
      <c r="B270" s="37" t="s">
        <v>1927</v>
      </c>
      <c r="C270" s="37" t="s">
        <v>1939</v>
      </c>
      <c r="D270" s="37" t="s">
        <v>1940</v>
      </c>
      <c r="E270" s="37" t="s">
        <v>1941</v>
      </c>
      <c r="F270" s="37" t="s">
        <v>1942</v>
      </c>
      <c r="G270" s="37" t="s">
        <v>1943</v>
      </c>
      <c r="H270" s="37" t="s">
        <v>1944</v>
      </c>
      <c r="I270" s="37"/>
      <c r="J270" s="37"/>
      <c r="K270" s="37"/>
      <c r="L270" s="37"/>
      <c r="M270" s="37"/>
    </row>
    <row r="271" spans="2:16" x14ac:dyDescent="0.25">
      <c r="B271" s="36"/>
      <c r="C271" s="36"/>
      <c r="D271" s="36"/>
      <c r="E271" s="36"/>
      <c r="F271" s="36"/>
      <c r="G271" s="36"/>
      <c r="H271" s="36"/>
      <c r="I271" s="36"/>
      <c r="J271" s="36"/>
      <c r="K271" s="36"/>
      <c r="L271" s="36"/>
      <c r="M271" s="36"/>
      <c r="N271" s="36"/>
      <c r="O271" s="36"/>
      <c r="P271" s="36"/>
    </row>
    <row r="273" spans="1:17" x14ac:dyDescent="0.25">
      <c r="B273" s="35" t="s">
        <v>9</v>
      </c>
      <c r="C273" s="35" t="s">
        <v>1251</v>
      </c>
      <c r="D273" s="35" t="s">
        <v>1932</v>
      </c>
      <c r="E273" s="35" t="s">
        <v>1765</v>
      </c>
      <c r="F273" s="35" t="s">
        <v>3</v>
      </c>
      <c r="G273" s="35" t="s">
        <v>1933</v>
      </c>
      <c r="H273" s="35" t="s">
        <v>1934</v>
      </c>
      <c r="I273" s="35" t="s">
        <v>1935</v>
      </c>
      <c r="J273" s="35" t="s">
        <v>1936</v>
      </c>
      <c r="K273" s="35" t="s">
        <v>1937</v>
      </c>
      <c r="L273" s="35" t="s">
        <v>2</v>
      </c>
      <c r="M273" s="35" t="s">
        <v>1256</v>
      </c>
    </row>
    <row r="274" spans="1:17" x14ac:dyDescent="0.25">
      <c r="B274" s="36" t="s">
        <v>2023</v>
      </c>
      <c r="C274" s="36">
        <v>20</v>
      </c>
      <c r="D274" s="36" t="s">
        <v>24</v>
      </c>
      <c r="E274" s="36" t="s">
        <v>26</v>
      </c>
      <c r="F274" s="36">
        <v>10</v>
      </c>
      <c r="G274" s="36">
        <v>2</v>
      </c>
      <c r="H274" s="36">
        <v>15</v>
      </c>
      <c r="I274" s="36" t="s">
        <v>1241</v>
      </c>
      <c r="J274" s="36"/>
      <c r="K274" s="36">
        <v>0</v>
      </c>
      <c r="L274" s="36"/>
      <c r="M274" s="36">
        <v>0</v>
      </c>
    </row>
    <row r="276" spans="1:17" x14ac:dyDescent="0.25">
      <c r="B276" s="37" t="s">
        <v>1927</v>
      </c>
      <c r="C276" s="37" t="s">
        <v>1939</v>
      </c>
      <c r="D276" s="37" t="s">
        <v>1940</v>
      </c>
      <c r="E276" s="37" t="s">
        <v>1941</v>
      </c>
      <c r="F276" s="37" t="s">
        <v>1942</v>
      </c>
      <c r="G276" s="37" t="s">
        <v>1943</v>
      </c>
      <c r="H276" s="37" t="s">
        <v>1944</v>
      </c>
      <c r="I276" s="37"/>
      <c r="J276" s="37"/>
      <c r="K276" s="37"/>
      <c r="L276" s="37"/>
      <c r="M276" s="37"/>
    </row>
    <row r="277" spans="1:17" x14ac:dyDescent="0.25">
      <c r="B277" s="36"/>
      <c r="C277" s="36"/>
      <c r="D277" s="36"/>
      <c r="E277" s="36"/>
      <c r="F277" s="36"/>
      <c r="G277" s="36"/>
      <c r="H277" s="36"/>
      <c r="I277" s="36"/>
      <c r="J277" s="36"/>
      <c r="K277" s="36"/>
      <c r="L277" s="36"/>
      <c r="M277" s="36"/>
      <c r="N277" s="36"/>
      <c r="O277" s="36"/>
      <c r="P277" s="36"/>
    </row>
    <row r="279" spans="1:17" ht="15.75" x14ac:dyDescent="0.25">
      <c r="A279" s="34" t="s">
        <v>323</v>
      </c>
      <c r="B279" s="34"/>
      <c r="C279" s="34"/>
      <c r="D279" s="34"/>
      <c r="E279" s="34"/>
      <c r="F279" s="34"/>
      <c r="G279" s="34"/>
      <c r="H279" s="34"/>
      <c r="I279" s="34"/>
      <c r="J279" s="34"/>
      <c r="K279" s="34"/>
      <c r="L279" s="34"/>
      <c r="M279" s="34"/>
      <c r="N279" s="34"/>
      <c r="O279" s="34"/>
      <c r="P279" s="34"/>
      <c r="Q279" s="34"/>
    </row>
    <row r="280" spans="1:17" ht="15.75" x14ac:dyDescent="0.25">
      <c r="A280" s="34" t="s">
        <v>1929</v>
      </c>
      <c r="B280" s="34" t="s">
        <v>2024</v>
      </c>
      <c r="C280" s="34"/>
      <c r="D280" s="34"/>
      <c r="E280" s="34"/>
      <c r="F280" s="34"/>
      <c r="G280" s="34"/>
      <c r="H280" s="34"/>
      <c r="I280" s="34"/>
      <c r="J280" s="34"/>
      <c r="K280" s="34"/>
      <c r="L280" s="34"/>
      <c r="M280" s="34"/>
      <c r="N280" s="34"/>
      <c r="O280" s="34"/>
      <c r="P280" s="34"/>
      <c r="Q280" s="34"/>
    </row>
    <row r="281" spans="1:17" ht="15.75" x14ac:dyDescent="0.25">
      <c r="A281" s="34" t="s">
        <v>1931</v>
      </c>
      <c r="B281" s="34">
        <v>0.3</v>
      </c>
      <c r="C281" s="34"/>
      <c r="D281" s="34"/>
      <c r="E281" s="34"/>
      <c r="F281" s="34"/>
      <c r="G281" s="34"/>
      <c r="H281" s="34"/>
      <c r="I281" s="34"/>
      <c r="J281" s="34"/>
      <c r="K281" s="34"/>
      <c r="L281" s="34"/>
      <c r="M281" s="34"/>
      <c r="N281" s="34"/>
      <c r="O281" s="34"/>
      <c r="P281" s="34"/>
      <c r="Q281" s="34"/>
    </row>
    <row r="283" spans="1:17" x14ac:dyDescent="0.25">
      <c r="B283" s="35" t="s">
        <v>9</v>
      </c>
      <c r="C283" s="35" t="s">
        <v>1251</v>
      </c>
      <c r="D283" s="35" t="s">
        <v>1932</v>
      </c>
      <c r="E283" s="35" t="s">
        <v>1765</v>
      </c>
      <c r="F283" s="35" t="s">
        <v>3</v>
      </c>
      <c r="G283" s="35" t="s">
        <v>1933</v>
      </c>
      <c r="H283" s="35" t="s">
        <v>1934</v>
      </c>
      <c r="I283" s="35" t="s">
        <v>1935</v>
      </c>
      <c r="J283" s="35" t="s">
        <v>1936</v>
      </c>
      <c r="K283" s="35" t="s">
        <v>1937</v>
      </c>
      <c r="L283" s="35" t="s">
        <v>2</v>
      </c>
      <c r="M283" s="35" t="s">
        <v>1256</v>
      </c>
    </row>
    <row r="284" spans="1:17" x14ac:dyDescent="0.25">
      <c r="B284" s="36" t="s">
        <v>2025</v>
      </c>
      <c r="C284" s="36">
        <v>100</v>
      </c>
      <c r="D284" s="36" t="s">
        <v>49</v>
      </c>
      <c r="E284" s="36" t="s">
        <v>26</v>
      </c>
      <c r="F284" s="36">
        <v>90</v>
      </c>
      <c r="G284" s="36">
        <v>2</v>
      </c>
      <c r="H284" s="36">
        <v>100</v>
      </c>
      <c r="I284" s="36" t="s">
        <v>322</v>
      </c>
      <c r="J284" s="36"/>
      <c r="K284" s="36">
        <v>0</v>
      </c>
      <c r="L284" s="36"/>
      <c r="M284" s="36">
        <v>0</v>
      </c>
    </row>
    <row r="286" spans="1:17" x14ac:dyDescent="0.25">
      <c r="B286" s="37" t="s">
        <v>1927</v>
      </c>
      <c r="C286" s="37" t="s">
        <v>1939</v>
      </c>
      <c r="D286" s="37" t="s">
        <v>1940</v>
      </c>
      <c r="E286" s="37" t="s">
        <v>1941</v>
      </c>
      <c r="F286" s="37" t="s">
        <v>1942</v>
      </c>
      <c r="G286" s="37" t="s">
        <v>1943</v>
      </c>
      <c r="H286" s="37" t="s">
        <v>1944</v>
      </c>
      <c r="I286" s="37"/>
      <c r="J286" s="37"/>
      <c r="K286" s="37"/>
      <c r="L286" s="37"/>
      <c r="M286" s="37"/>
    </row>
    <row r="287" spans="1:17" x14ac:dyDescent="0.25">
      <c r="B287" s="36"/>
      <c r="C287" s="36"/>
      <c r="D287" s="36"/>
      <c r="E287" s="36"/>
      <c r="F287" s="36"/>
      <c r="G287" s="36"/>
      <c r="H287" s="36"/>
      <c r="I287" s="36"/>
      <c r="J287" s="36"/>
      <c r="K287" s="36"/>
      <c r="L287" s="36"/>
      <c r="M287" s="36"/>
      <c r="N287" s="36"/>
      <c r="O287" s="36"/>
      <c r="P287" s="36"/>
    </row>
    <row r="289" spans="1:17" ht="15.75" x14ac:dyDescent="0.25">
      <c r="A289" s="34" t="s">
        <v>323</v>
      </c>
      <c r="B289" s="34"/>
      <c r="C289" s="34"/>
      <c r="D289" s="34"/>
      <c r="E289" s="34"/>
      <c r="F289" s="34"/>
      <c r="G289" s="34"/>
      <c r="H289" s="34"/>
      <c r="I289" s="34"/>
      <c r="J289" s="34"/>
      <c r="K289" s="34"/>
      <c r="L289" s="34"/>
      <c r="M289" s="34"/>
      <c r="N289" s="34"/>
      <c r="O289" s="34"/>
      <c r="P289" s="34"/>
      <c r="Q289" s="34"/>
    </row>
    <row r="290" spans="1:17" ht="15.75" x14ac:dyDescent="0.25">
      <c r="A290" s="34" t="s">
        <v>1929</v>
      </c>
      <c r="B290" s="34" t="s">
        <v>2026</v>
      </c>
      <c r="C290" s="34"/>
      <c r="D290" s="34"/>
      <c r="E290" s="34"/>
      <c r="F290" s="34"/>
      <c r="G290" s="34"/>
      <c r="H290" s="34"/>
      <c r="I290" s="34"/>
      <c r="J290" s="34"/>
      <c r="K290" s="34"/>
      <c r="L290" s="34"/>
      <c r="M290" s="34"/>
      <c r="N290" s="34"/>
      <c r="O290" s="34"/>
      <c r="P290" s="34"/>
      <c r="Q290" s="34"/>
    </row>
    <row r="291" spans="1:17" ht="15.75" x14ac:dyDescent="0.25">
      <c r="A291" s="34" t="s">
        <v>1931</v>
      </c>
      <c r="B291" s="34">
        <v>0.3</v>
      </c>
      <c r="C291" s="34"/>
      <c r="D291" s="34"/>
      <c r="E291" s="34"/>
      <c r="F291" s="34"/>
      <c r="G291" s="34"/>
      <c r="H291" s="34"/>
      <c r="I291" s="34"/>
      <c r="J291" s="34"/>
      <c r="K291" s="34"/>
      <c r="L291" s="34"/>
      <c r="M291" s="34"/>
      <c r="N291" s="34"/>
      <c r="O291" s="34"/>
      <c r="P291" s="34"/>
      <c r="Q291" s="34"/>
    </row>
    <row r="293" spans="1:17" x14ac:dyDescent="0.25">
      <c r="B293" s="35" t="s">
        <v>9</v>
      </c>
      <c r="C293" s="35" t="s">
        <v>1251</v>
      </c>
      <c r="D293" s="35" t="s">
        <v>1932</v>
      </c>
      <c r="E293" s="35" t="s">
        <v>1765</v>
      </c>
      <c r="F293" s="35" t="s">
        <v>3</v>
      </c>
      <c r="G293" s="35" t="s">
        <v>1933</v>
      </c>
      <c r="H293" s="35" t="s">
        <v>1934</v>
      </c>
      <c r="I293" s="35" t="s">
        <v>1935</v>
      </c>
      <c r="J293" s="35" t="s">
        <v>1936</v>
      </c>
      <c r="K293" s="35" t="s">
        <v>1937</v>
      </c>
      <c r="L293" s="35" t="s">
        <v>2</v>
      </c>
      <c r="M293" s="35" t="s">
        <v>1256</v>
      </c>
    </row>
    <row r="294" spans="1:17" x14ac:dyDescent="0.25">
      <c r="B294" s="36" t="s">
        <v>2027</v>
      </c>
      <c r="C294" s="36">
        <v>50</v>
      </c>
      <c r="D294" s="36" t="s">
        <v>24</v>
      </c>
      <c r="E294" s="36" t="s">
        <v>26</v>
      </c>
      <c r="F294" s="36">
        <v>2</v>
      </c>
      <c r="G294" s="36">
        <v>1</v>
      </c>
      <c r="H294" s="36">
        <v>4</v>
      </c>
      <c r="I294" s="36" t="s">
        <v>329</v>
      </c>
      <c r="J294" s="36"/>
      <c r="K294" s="36">
        <v>0</v>
      </c>
      <c r="L294" s="36"/>
      <c r="M294" s="36">
        <v>0</v>
      </c>
    </row>
    <row r="296" spans="1:17" x14ac:dyDescent="0.25">
      <c r="B296" s="37" t="s">
        <v>1927</v>
      </c>
      <c r="C296" s="37" t="s">
        <v>1939</v>
      </c>
      <c r="D296" s="37" t="s">
        <v>1940</v>
      </c>
      <c r="E296" s="37" t="s">
        <v>1941</v>
      </c>
      <c r="F296" s="37" t="s">
        <v>1942</v>
      </c>
      <c r="G296" s="37" t="s">
        <v>1943</v>
      </c>
      <c r="H296" s="37" t="s">
        <v>1944</v>
      </c>
      <c r="I296" s="37"/>
      <c r="J296" s="37"/>
      <c r="K296" s="37"/>
      <c r="L296" s="37"/>
      <c r="M296" s="37"/>
    </row>
    <row r="297" spans="1:17" x14ac:dyDescent="0.25">
      <c r="B297" s="36"/>
      <c r="C297" s="36"/>
      <c r="D297" s="36"/>
      <c r="E297" s="36"/>
      <c r="F297" s="36"/>
      <c r="G297" s="36"/>
      <c r="H297" s="36"/>
      <c r="I297" s="36"/>
      <c r="J297" s="36"/>
      <c r="K297" s="36"/>
      <c r="L297" s="36"/>
      <c r="M297" s="36"/>
      <c r="N297" s="36"/>
      <c r="O297" s="36"/>
      <c r="P297" s="36"/>
    </row>
    <row r="299" spans="1:17" x14ac:dyDescent="0.25">
      <c r="B299" s="35" t="s">
        <v>9</v>
      </c>
      <c r="C299" s="35" t="s">
        <v>1251</v>
      </c>
      <c r="D299" s="35" t="s">
        <v>1932</v>
      </c>
      <c r="E299" s="35" t="s">
        <v>1765</v>
      </c>
      <c r="F299" s="35" t="s">
        <v>3</v>
      </c>
      <c r="G299" s="35" t="s">
        <v>1933</v>
      </c>
      <c r="H299" s="35" t="s">
        <v>1934</v>
      </c>
      <c r="I299" s="35" t="s">
        <v>1935</v>
      </c>
      <c r="J299" s="35" t="s">
        <v>1936</v>
      </c>
      <c r="K299" s="35" t="s">
        <v>1937</v>
      </c>
      <c r="L299" s="35" t="s">
        <v>2</v>
      </c>
      <c r="M299" s="35" t="s">
        <v>1256</v>
      </c>
    </row>
    <row r="300" spans="1:17" x14ac:dyDescent="0.25">
      <c r="B300" s="36" t="s">
        <v>2028</v>
      </c>
      <c r="C300" s="36">
        <v>50</v>
      </c>
      <c r="D300" s="36" t="s">
        <v>24</v>
      </c>
      <c r="E300" s="36" t="s">
        <v>26</v>
      </c>
      <c r="F300" s="36">
        <v>2</v>
      </c>
      <c r="G300" s="36">
        <v>1</v>
      </c>
      <c r="H300" s="36">
        <v>4</v>
      </c>
      <c r="I300" s="36" t="s">
        <v>334</v>
      </c>
      <c r="J300" s="36"/>
      <c r="K300" s="36">
        <v>0</v>
      </c>
      <c r="L300" s="36"/>
      <c r="M300" s="36">
        <v>0</v>
      </c>
    </row>
    <row r="302" spans="1:17" x14ac:dyDescent="0.25">
      <c r="B302" s="37" t="s">
        <v>1927</v>
      </c>
      <c r="C302" s="37" t="s">
        <v>1939</v>
      </c>
      <c r="D302" s="37" t="s">
        <v>1940</v>
      </c>
      <c r="E302" s="37" t="s">
        <v>1941</v>
      </c>
      <c r="F302" s="37" t="s">
        <v>1942</v>
      </c>
      <c r="G302" s="37" t="s">
        <v>1943</v>
      </c>
      <c r="H302" s="37" t="s">
        <v>1944</v>
      </c>
      <c r="I302" s="37"/>
      <c r="J302" s="37"/>
      <c r="K302" s="37"/>
      <c r="L302" s="37"/>
      <c r="M302" s="37"/>
    </row>
    <row r="303" spans="1:17" x14ac:dyDescent="0.25">
      <c r="B303" s="36"/>
      <c r="C303" s="36"/>
      <c r="D303" s="36"/>
      <c r="E303" s="36"/>
      <c r="F303" s="36"/>
      <c r="G303" s="36"/>
      <c r="H303" s="36"/>
      <c r="I303" s="36"/>
      <c r="J303" s="36"/>
      <c r="K303" s="36"/>
      <c r="L303" s="36"/>
      <c r="M303" s="36"/>
      <c r="N303" s="36"/>
      <c r="O303" s="36"/>
      <c r="P303" s="36"/>
    </row>
    <row r="305" spans="1:17" ht="15.75" x14ac:dyDescent="0.25">
      <c r="A305" s="34" t="s">
        <v>323</v>
      </c>
      <c r="B305" s="34"/>
      <c r="C305" s="34"/>
      <c r="D305" s="34"/>
      <c r="E305" s="34"/>
      <c r="F305" s="34"/>
      <c r="G305" s="34"/>
      <c r="H305" s="34"/>
      <c r="I305" s="34"/>
      <c r="J305" s="34"/>
      <c r="K305" s="34"/>
      <c r="L305" s="34"/>
      <c r="M305" s="34"/>
      <c r="N305" s="34"/>
      <c r="O305" s="34"/>
      <c r="P305" s="34"/>
      <c r="Q305" s="34"/>
    </row>
    <row r="306" spans="1:17" ht="15.75" x14ac:dyDescent="0.25">
      <c r="A306" s="34" t="s">
        <v>1929</v>
      </c>
      <c r="B306" s="34" t="s">
        <v>2029</v>
      </c>
      <c r="C306" s="34"/>
      <c r="D306" s="34"/>
      <c r="E306" s="34"/>
      <c r="F306" s="34"/>
      <c r="G306" s="34"/>
      <c r="H306" s="34"/>
      <c r="I306" s="34"/>
      <c r="J306" s="34"/>
      <c r="K306" s="34"/>
      <c r="L306" s="34"/>
      <c r="M306" s="34"/>
      <c r="N306" s="34"/>
      <c r="O306" s="34"/>
      <c r="P306" s="34"/>
      <c r="Q306" s="34"/>
    </row>
    <row r="307" spans="1:17" ht="15.75" x14ac:dyDescent="0.25">
      <c r="A307" s="34" t="s">
        <v>1931</v>
      </c>
      <c r="B307" s="34">
        <v>0.3</v>
      </c>
      <c r="C307" s="34"/>
      <c r="D307" s="34"/>
      <c r="E307" s="34"/>
      <c r="F307" s="34"/>
      <c r="G307" s="34"/>
      <c r="H307" s="34"/>
      <c r="I307" s="34"/>
      <c r="J307" s="34"/>
      <c r="K307" s="34"/>
      <c r="L307" s="34"/>
      <c r="M307" s="34"/>
      <c r="N307" s="34"/>
      <c r="O307" s="34"/>
      <c r="P307" s="34"/>
      <c r="Q307" s="34"/>
    </row>
    <row r="309" spans="1:17" x14ac:dyDescent="0.25">
      <c r="B309" s="35" t="s">
        <v>9</v>
      </c>
      <c r="C309" s="35" t="s">
        <v>1251</v>
      </c>
      <c r="D309" s="35" t="s">
        <v>1932</v>
      </c>
      <c r="E309" s="35" t="s">
        <v>1765</v>
      </c>
      <c r="F309" s="35" t="s">
        <v>3</v>
      </c>
      <c r="G309" s="35" t="s">
        <v>1933</v>
      </c>
      <c r="H309" s="35" t="s">
        <v>1934</v>
      </c>
      <c r="I309" s="35" t="s">
        <v>1935</v>
      </c>
      <c r="J309" s="35" t="s">
        <v>1936</v>
      </c>
      <c r="K309" s="35" t="s">
        <v>1937</v>
      </c>
      <c r="L309" s="35" t="s">
        <v>2</v>
      </c>
      <c r="M309" s="35" t="s">
        <v>1256</v>
      </c>
    </row>
    <row r="310" spans="1:17" x14ac:dyDescent="0.25">
      <c r="B310" s="36" t="s">
        <v>2030</v>
      </c>
      <c r="C310" s="36">
        <v>100</v>
      </c>
      <c r="D310" s="36" t="s">
        <v>49</v>
      </c>
      <c r="E310" s="36" t="s">
        <v>26</v>
      </c>
      <c r="F310" s="36">
        <v>90</v>
      </c>
      <c r="G310" s="36">
        <v>5</v>
      </c>
      <c r="H310" s="36">
        <v>100</v>
      </c>
      <c r="I310" s="36" t="s">
        <v>322</v>
      </c>
      <c r="J310" s="36"/>
      <c r="K310" s="36">
        <v>0</v>
      </c>
      <c r="L310" s="36"/>
      <c r="M310" s="36">
        <v>0</v>
      </c>
    </row>
    <row r="312" spans="1:17" x14ac:dyDescent="0.25">
      <c r="B312" s="37" t="s">
        <v>1927</v>
      </c>
      <c r="C312" s="37" t="s">
        <v>1939</v>
      </c>
      <c r="D312" s="37" t="s">
        <v>1940</v>
      </c>
      <c r="E312" s="37" t="s">
        <v>1941</v>
      </c>
      <c r="F312" s="37" t="s">
        <v>1942</v>
      </c>
      <c r="G312" s="37" t="s">
        <v>1943</v>
      </c>
      <c r="H312" s="37" t="s">
        <v>1944</v>
      </c>
      <c r="I312" s="37"/>
      <c r="J312" s="37"/>
      <c r="K312" s="37"/>
      <c r="L312" s="37"/>
      <c r="M312" s="37"/>
    </row>
    <row r="313" spans="1:17" x14ac:dyDescent="0.25">
      <c r="B313" s="36"/>
      <c r="C313" s="36"/>
      <c r="D313" s="36"/>
      <c r="E313" s="36"/>
      <c r="F313" s="36"/>
      <c r="G313" s="36"/>
      <c r="H313" s="36"/>
      <c r="I313" s="36"/>
      <c r="J313" s="36"/>
      <c r="K313" s="36"/>
      <c r="L313" s="36"/>
      <c r="M313" s="36"/>
      <c r="N313" s="36"/>
      <c r="O313" s="36"/>
      <c r="P313" s="36"/>
    </row>
    <row r="315" spans="1:17" ht="15.75" x14ac:dyDescent="0.25">
      <c r="A315" s="34" t="s">
        <v>678</v>
      </c>
      <c r="B315" s="34"/>
      <c r="C315" s="34"/>
      <c r="D315" s="34"/>
      <c r="E315" s="34"/>
      <c r="F315" s="34"/>
      <c r="G315" s="34"/>
      <c r="H315" s="34"/>
      <c r="I315" s="34"/>
      <c r="J315" s="34"/>
      <c r="K315" s="34"/>
      <c r="L315" s="34"/>
      <c r="M315" s="34"/>
      <c r="N315" s="34"/>
      <c r="O315" s="34"/>
      <c r="P315" s="34"/>
      <c r="Q315" s="34"/>
    </row>
    <row r="316" spans="1:17" ht="15.75" x14ac:dyDescent="0.25">
      <c r="A316" s="34" t="s">
        <v>1929</v>
      </c>
      <c r="B316" s="34" t="s">
        <v>2031</v>
      </c>
      <c r="C316" s="34"/>
      <c r="D316" s="34"/>
      <c r="E316" s="34"/>
      <c r="F316" s="34"/>
      <c r="G316" s="34"/>
      <c r="H316" s="34"/>
      <c r="I316" s="34"/>
      <c r="J316" s="34"/>
      <c r="K316" s="34"/>
      <c r="L316" s="34"/>
      <c r="M316" s="34"/>
      <c r="N316" s="34"/>
      <c r="O316" s="34"/>
      <c r="P316" s="34"/>
      <c r="Q316" s="34"/>
    </row>
    <row r="317" spans="1:17" ht="15.75" x14ac:dyDescent="0.25">
      <c r="A317" s="34" t="s">
        <v>1931</v>
      </c>
      <c r="B317" s="34">
        <v>0.3</v>
      </c>
      <c r="C317" s="34"/>
      <c r="D317" s="34"/>
      <c r="E317" s="34"/>
      <c r="F317" s="34"/>
      <c r="G317" s="34"/>
      <c r="H317" s="34"/>
      <c r="I317" s="34"/>
      <c r="J317" s="34"/>
      <c r="K317" s="34"/>
      <c r="L317" s="34"/>
      <c r="M317" s="34"/>
      <c r="N317" s="34"/>
      <c r="O317" s="34"/>
      <c r="P317" s="34"/>
      <c r="Q317" s="34"/>
    </row>
    <row r="319" spans="1:17" x14ac:dyDescent="0.25">
      <c r="B319" s="35" t="s">
        <v>9</v>
      </c>
      <c r="C319" s="35" t="s">
        <v>1251</v>
      </c>
      <c r="D319" s="35" t="s">
        <v>1932</v>
      </c>
      <c r="E319" s="35" t="s">
        <v>1765</v>
      </c>
      <c r="F319" s="35" t="s">
        <v>3</v>
      </c>
      <c r="G319" s="35" t="s">
        <v>1933</v>
      </c>
      <c r="H319" s="35" t="s">
        <v>1934</v>
      </c>
      <c r="I319" s="35" t="s">
        <v>1935</v>
      </c>
      <c r="J319" s="35" t="s">
        <v>1936</v>
      </c>
      <c r="K319" s="35" t="s">
        <v>1937</v>
      </c>
      <c r="L319" s="35" t="s">
        <v>2</v>
      </c>
      <c r="M319" s="35" t="s">
        <v>1256</v>
      </c>
    </row>
    <row r="320" spans="1:17" x14ac:dyDescent="0.25">
      <c r="B320" s="36" t="s">
        <v>2032</v>
      </c>
      <c r="C320" s="36">
        <v>100</v>
      </c>
      <c r="D320" s="36" t="s">
        <v>49</v>
      </c>
      <c r="E320" s="36" t="s">
        <v>26</v>
      </c>
      <c r="F320" s="36">
        <v>90</v>
      </c>
      <c r="G320" s="36">
        <v>2</v>
      </c>
      <c r="H320" s="36">
        <v>100</v>
      </c>
      <c r="I320" s="36" t="s">
        <v>677</v>
      </c>
      <c r="J320" s="36"/>
      <c r="K320" s="36">
        <v>0</v>
      </c>
      <c r="L320" s="36"/>
      <c r="M320" s="36">
        <v>0</v>
      </c>
    </row>
    <row r="322" spans="1:17" x14ac:dyDescent="0.25">
      <c r="B322" s="37" t="s">
        <v>1927</v>
      </c>
      <c r="C322" s="37" t="s">
        <v>1939</v>
      </c>
      <c r="D322" s="37" t="s">
        <v>1940</v>
      </c>
      <c r="E322" s="37" t="s">
        <v>1941</v>
      </c>
      <c r="F322" s="37" t="s">
        <v>1942</v>
      </c>
      <c r="G322" s="37" t="s">
        <v>1943</v>
      </c>
      <c r="H322" s="37" t="s">
        <v>1944</v>
      </c>
      <c r="I322" s="37"/>
      <c r="J322" s="37"/>
      <c r="K322" s="37"/>
      <c r="L322" s="37"/>
      <c r="M322" s="37"/>
    </row>
    <row r="323" spans="1:17" x14ac:dyDescent="0.25">
      <c r="B323" s="36"/>
      <c r="C323" s="36"/>
      <c r="D323" s="36"/>
      <c r="E323" s="36"/>
      <c r="F323" s="36"/>
      <c r="G323" s="36"/>
      <c r="H323" s="36"/>
      <c r="I323" s="36"/>
      <c r="J323" s="36"/>
      <c r="K323" s="36"/>
      <c r="L323" s="36"/>
      <c r="M323" s="36"/>
      <c r="N323" s="36"/>
      <c r="O323" s="36"/>
      <c r="P323" s="36"/>
    </row>
    <row r="325" spans="1:17" ht="15.75" x14ac:dyDescent="0.25">
      <c r="A325" s="34" t="s">
        <v>678</v>
      </c>
      <c r="B325" s="34"/>
      <c r="C325" s="34"/>
      <c r="D325" s="34"/>
      <c r="E325" s="34"/>
      <c r="F325" s="34"/>
      <c r="G325" s="34"/>
      <c r="H325" s="34"/>
      <c r="I325" s="34"/>
      <c r="J325" s="34"/>
      <c r="K325" s="34"/>
      <c r="L325" s="34"/>
      <c r="M325" s="34"/>
      <c r="N325" s="34"/>
      <c r="O325" s="34"/>
      <c r="P325" s="34"/>
      <c r="Q325" s="34"/>
    </row>
    <row r="326" spans="1:17" ht="15.75" x14ac:dyDescent="0.25">
      <c r="A326" s="34" t="s">
        <v>1929</v>
      </c>
      <c r="B326" s="34" t="s">
        <v>2033</v>
      </c>
      <c r="C326" s="34"/>
      <c r="D326" s="34"/>
      <c r="E326" s="34"/>
      <c r="F326" s="34"/>
      <c r="G326" s="34"/>
      <c r="H326" s="34"/>
      <c r="I326" s="34"/>
      <c r="J326" s="34"/>
      <c r="K326" s="34"/>
      <c r="L326" s="34"/>
      <c r="M326" s="34"/>
      <c r="N326" s="34"/>
      <c r="O326" s="34"/>
      <c r="P326" s="34"/>
      <c r="Q326" s="34"/>
    </row>
    <row r="327" spans="1:17" ht="15.75" x14ac:dyDescent="0.25">
      <c r="A327" s="34" t="s">
        <v>1931</v>
      </c>
      <c r="B327" s="34">
        <v>0.3</v>
      </c>
      <c r="C327" s="34"/>
      <c r="D327" s="34"/>
      <c r="E327" s="34"/>
      <c r="F327" s="34"/>
      <c r="G327" s="34"/>
      <c r="H327" s="34"/>
      <c r="I327" s="34"/>
      <c r="J327" s="34"/>
      <c r="K327" s="34"/>
      <c r="L327" s="34"/>
      <c r="M327" s="34"/>
      <c r="N327" s="34"/>
      <c r="O327" s="34"/>
      <c r="P327" s="34"/>
      <c r="Q327" s="34"/>
    </row>
    <row r="329" spans="1:17" x14ac:dyDescent="0.25">
      <c r="B329" s="35" t="s">
        <v>9</v>
      </c>
      <c r="C329" s="35" t="s">
        <v>1251</v>
      </c>
      <c r="D329" s="35" t="s">
        <v>1932</v>
      </c>
      <c r="E329" s="35" t="s">
        <v>1765</v>
      </c>
      <c r="F329" s="35" t="s">
        <v>3</v>
      </c>
      <c r="G329" s="35" t="s">
        <v>1933</v>
      </c>
      <c r="H329" s="35" t="s">
        <v>1934</v>
      </c>
      <c r="I329" s="35" t="s">
        <v>1935</v>
      </c>
      <c r="J329" s="35" t="s">
        <v>1936</v>
      </c>
      <c r="K329" s="35" t="s">
        <v>1937</v>
      </c>
      <c r="L329" s="35" t="s">
        <v>2</v>
      </c>
      <c r="M329" s="35" t="s">
        <v>1256</v>
      </c>
    </row>
    <row r="330" spans="1:17" x14ac:dyDescent="0.25">
      <c r="B330" s="36" t="s">
        <v>2034</v>
      </c>
      <c r="C330" s="36">
        <v>100</v>
      </c>
      <c r="D330" s="36" t="s">
        <v>24</v>
      </c>
      <c r="E330" s="36" t="s">
        <v>26</v>
      </c>
      <c r="F330" s="36">
        <v>3</v>
      </c>
      <c r="G330" s="36">
        <v>1</v>
      </c>
      <c r="H330" s="36">
        <v>5</v>
      </c>
      <c r="I330" s="36" t="s">
        <v>707</v>
      </c>
      <c r="J330" s="36"/>
      <c r="K330" s="36">
        <v>0</v>
      </c>
      <c r="L330" s="36"/>
      <c r="M330" s="36">
        <v>0</v>
      </c>
    </row>
    <row r="332" spans="1:17" x14ac:dyDescent="0.25">
      <c r="B332" s="37" t="s">
        <v>1927</v>
      </c>
      <c r="C332" s="37" t="s">
        <v>1939</v>
      </c>
      <c r="D332" s="37" t="s">
        <v>1940</v>
      </c>
      <c r="E332" s="37" t="s">
        <v>1941</v>
      </c>
      <c r="F332" s="37" t="s">
        <v>1942</v>
      </c>
      <c r="G332" s="37" t="s">
        <v>1943</v>
      </c>
      <c r="H332" s="37" t="s">
        <v>1944</v>
      </c>
      <c r="I332" s="37"/>
      <c r="J332" s="37"/>
      <c r="K332" s="37"/>
      <c r="L332" s="37"/>
      <c r="M332" s="37"/>
    </row>
    <row r="333" spans="1:17" x14ac:dyDescent="0.25">
      <c r="B333" s="36"/>
      <c r="C333" s="36"/>
      <c r="D333" s="36"/>
      <c r="E333" s="36"/>
      <c r="F333" s="36"/>
      <c r="G333" s="36"/>
      <c r="H333" s="36"/>
      <c r="I333" s="36"/>
      <c r="J333" s="36"/>
      <c r="K333" s="36"/>
      <c r="L333" s="36"/>
      <c r="M333" s="36"/>
      <c r="N333" s="36"/>
      <c r="O333" s="36"/>
      <c r="P333" s="36"/>
    </row>
    <row r="335" spans="1:17" ht="15.75" x14ac:dyDescent="0.25">
      <c r="A335" s="34" t="s">
        <v>678</v>
      </c>
      <c r="B335" s="34"/>
      <c r="C335" s="34"/>
      <c r="D335" s="34"/>
      <c r="E335" s="34"/>
      <c r="F335" s="34"/>
      <c r="G335" s="34"/>
      <c r="H335" s="34"/>
      <c r="I335" s="34"/>
      <c r="J335" s="34"/>
      <c r="K335" s="34"/>
      <c r="L335" s="34"/>
      <c r="M335" s="34"/>
      <c r="N335" s="34"/>
      <c r="O335" s="34"/>
      <c r="P335" s="34"/>
      <c r="Q335" s="34"/>
    </row>
    <row r="336" spans="1:17" ht="15.75" x14ac:dyDescent="0.25">
      <c r="A336" s="34" t="s">
        <v>1929</v>
      </c>
      <c r="B336" s="34" t="s">
        <v>2035</v>
      </c>
      <c r="C336" s="34"/>
      <c r="D336" s="34"/>
      <c r="E336" s="34"/>
      <c r="F336" s="34"/>
      <c r="G336" s="34"/>
      <c r="H336" s="34"/>
      <c r="I336" s="34"/>
      <c r="J336" s="34"/>
      <c r="K336" s="34"/>
      <c r="L336" s="34"/>
      <c r="M336" s="34"/>
      <c r="N336" s="34"/>
      <c r="O336" s="34"/>
      <c r="P336" s="34"/>
      <c r="Q336" s="34"/>
    </row>
    <row r="337" spans="1:17" ht="15.75" x14ac:dyDescent="0.25">
      <c r="A337" s="34" t="s">
        <v>1931</v>
      </c>
      <c r="B337" s="34">
        <v>0.3</v>
      </c>
      <c r="C337" s="34"/>
      <c r="D337" s="34"/>
      <c r="E337" s="34"/>
      <c r="F337" s="34"/>
      <c r="G337" s="34"/>
      <c r="H337" s="34"/>
      <c r="I337" s="34"/>
      <c r="J337" s="34"/>
      <c r="K337" s="34"/>
      <c r="L337" s="34"/>
      <c r="M337" s="34"/>
      <c r="N337" s="34"/>
      <c r="O337" s="34"/>
      <c r="P337" s="34"/>
      <c r="Q337" s="34"/>
    </row>
    <row r="339" spans="1:17" x14ac:dyDescent="0.25">
      <c r="B339" s="35" t="s">
        <v>9</v>
      </c>
      <c r="C339" s="35" t="s">
        <v>1251</v>
      </c>
      <c r="D339" s="35" t="s">
        <v>1932</v>
      </c>
      <c r="E339" s="35" t="s">
        <v>1765</v>
      </c>
      <c r="F339" s="35" t="s">
        <v>3</v>
      </c>
      <c r="G339" s="35" t="s">
        <v>1933</v>
      </c>
      <c r="H339" s="35" t="s">
        <v>1934</v>
      </c>
      <c r="I339" s="35" t="s">
        <v>1935</v>
      </c>
      <c r="J339" s="35" t="s">
        <v>1936</v>
      </c>
      <c r="K339" s="35" t="s">
        <v>1937</v>
      </c>
      <c r="L339" s="35" t="s">
        <v>2</v>
      </c>
      <c r="M339" s="35" t="s">
        <v>1256</v>
      </c>
    </row>
    <row r="340" spans="1:17" x14ac:dyDescent="0.25">
      <c r="B340" s="36" t="s">
        <v>2036</v>
      </c>
      <c r="C340" s="36">
        <v>100</v>
      </c>
      <c r="D340" s="36" t="s">
        <v>49</v>
      </c>
      <c r="E340" s="36" t="s">
        <v>26</v>
      </c>
      <c r="F340" s="36">
        <v>90</v>
      </c>
      <c r="G340" s="36">
        <v>5</v>
      </c>
      <c r="H340" s="36">
        <v>100</v>
      </c>
      <c r="I340" s="36" t="s">
        <v>707</v>
      </c>
      <c r="J340" s="36"/>
      <c r="K340" s="36">
        <v>0</v>
      </c>
      <c r="L340" s="36"/>
      <c r="M340" s="36">
        <v>0</v>
      </c>
    </row>
    <row r="342" spans="1:17" x14ac:dyDescent="0.25">
      <c r="B342" s="37" t="s">
        <v>1927</v>
      </c>
      <c r="C342" s="37" t="s">
        <v>1939</v>
      </c>
      <c r="D342" s="37" t="s">
        <v>1940</v>
      </c>
      <c r="E342" s="37" t="s">
        <v>1941</v>
      </c>
      <c r="F342" s="37" t="s">
        <v>1942</v>
      </c>
      <c r="G342" s="37" t="s">
        <v>1943</v>
      </c>
      <c r="H342" s="37" t="s">
        <v>1944</v>
      </c>
      <c r="I342" s="37"/>
      <c r="J342" s="37"/>
      <c r="K342" s="37"/>
      <c r="L342" s="37"/>
      <c r="M342" s="37"/>
    </row>
    <row r="343" spans="1:17" x14ac:dyDescent="0.25">
      <c r="B343" s="36"/>
      <c r="C343" s="36"/>
      <c r="D343" s="36"/>
      <c r="E343" s="36"/>
      <c r="F343" s="36"/>
      <c r="G343" s="36"/>
      <c r="H343" s="36"/>
      <c r="I343" s="36"/>
      <c r="J343" s="36"/>
      <c r="K343" s="36"/>
      <c r="L343" s="36"/>
      <c r="M343" s="36"/>
      <c r="N343" s="36"/>
      <c r="O343" s="36"/>
      <c r="P343" s="36"/>
    </row>
    <row r="345" spans="1:17" ht="15.75" x14ac:dyDescent="0.25">
      <c r="A345" s="34" t="s">
        <v>718</v>
      </c>
      <c r="B345" s="34"/>
      <c r="C345" s="34"/>
      <c r="D345" s="34"/>
      <c r="E345" s="34"/>
      <c r="F345" s="34"/>
      <c r="G345" s="34"/>
      <c r="H345" s="34"/>
      <c r="I345" s="34"/>
      <c r="J345" s="34"/>
      <c r="K345" s="34"/>
      <c r="L345" s="34"/>
      <c r="M345" s="34"/>
      <c r="N345" s="34"/>
      <c r="O345" s="34"/>
      <c r="P345" s="34"/>
      <c r="Q345" s="34"/>
    </row>
    <row r="346" spans="1:17" ht="15.75" x14ac:dyDescent="0.25">
      <c r="A346" s="34" t="s">
        <v>1929</v>
      </c>
      <c r="B346" s="34" t="s">
        <v>2037</v>
      </c>
      <c r="C346" s="34"/>
      <c r="D346" s="34"/>
      <c r="E346" s="34"/>
      <c r="F346" s="34"/>
      <c r="G346" s="34"/>
      <c r="H346" s="34"/>
      <c r="I346" s="34"/>
      <c r="J346" s="34"/>
      <c r="K346" s="34"/>
      <c r="L346" s="34"/>
      <c r="M346" s="34"/>
      <c r="N346" s="34"/>
      <c r="O346" s="34"/>
      <c r="P346" s="34"/>
      <c r="Q346" s="34"/>
    </row>
    <row r="347" spans="1:17" ht="15.75" x14ac:dyDescent="0.25">
      <c r="A347" s="34" t="s">
        <v>1931</v>
      </c>
      <c r="B347" s="34">
        <v>0.3</v>
      </c>
      <c r="C347" s="34"/>
      <c r="D347" s="34"/>
      <c r="E347" s="34"/>
      <c r="F347" s="34"/>
      <c r="G347" s="34"/>
      <c r="H347" s="34"/>
      <c r="I347" s="34"/>
      <c r="J347" s="34"/>
      <c r="K347" s="34"/>
      <c r="L347" s="34"/>
      <c r="M347" s="34"/>
      <c r="N347" s="34"/>
      <c r="O347" s="34"/>
      <c r="P347" s="34"/>
      <c r="Q347" s="34"/>
    </row>
    <row r="349" spans="1:17" x14ac:dyDescent="0.25">
      <c r="B349" s="35" t="s">
        <v>9</v>
      </c>
      <c r="C349" s="35" t="s">
        <v>1251</v>
      </c>
      <c r="D349" s="35" t="s">
        <v>1932</v>
      </c>
      <c r="E349" s="35" t="s">
        <v>1765</v>
      </c>
      <c r="F349" s="35" t="s">
        <v>3</v>
      </c>
      <c r="G349" s="35" t="s">
        <v>1933</v>
      </c>
      <c r="H349" s="35" t="s">
        <v>1934</v>
      </c>
      <c r="I349" s="35" t="s">
        <v>1935</v>
      </c>
      <c r="J349" s="35" t="s">
        <v>1936</v>
      </c>
      <c r="K349" s="35" t="s">
        <v>1937</v>
      </c>
      <c r="L349" s="35" t="s">
        <v>2</v>
      </c>
      <c r="M349" s="35" t="s">
        <v>1256</v>
      </c>
    </row>
    <row r="350" spans="1:17" x14ac:dyDescent="0.25">
      <c r="B350" s="36" t="s">
        <v>2038</v>
      </c>
      <c r="C350" s="36">
        <v>100</v>
      </c>
      <c r="D350" s="36" t="s">
        <v>24</v>
      </c>
      <c r="E350" s="36" t="s">
        <v>40</v>
      </c>
      <c r="F350" s="36">
        <v>350</v>
      </c>
      <c r="G350" s="36">
        <v>10</v>
      </c>
      <c r="H350" s="36">
        <v>39</v>
      </c>
      <c r="I350" s="36" t="s">
        <v>554</v>
      </c>
      <c r="J350" s="36"/>
      <c r="K350" s="36">
        <v>0</v>
      </c>
      <c r="L350" s="36"/>
      <c r="M350" s="36">
        <v>0</v>
      </c>
    </row>
    <row r="352" spans="1:17" x14ac:dyDescent="0.25">
      <c r="B352" s="37" t="s">
        <v>1927</v>
      </c>
      <c r="C352" s="37" t="s">
        <v>1939</v>
      </c>
      <c r="D352" s="37" t="s">
        <v>1940</v>
      </c>
      <c r="E352" s="37" t="s">
        <v>1941</v>
      </c>
      <c r="F352" s="37" t="s">
        <v>1942</v>
      </c>
      <c r="G352" s="37" t="s">
        <v>1943</v>
      </c>
      <c r="H352" s="37" t="s">
        <v>1944</v>
      </c>
      <c r="I352" s="37"/>
      <c r="J352" s="37"/>
      <c r="K352" s="37"/>
      <c r="L352" s="37"/>
      <c r="M352" s="37"/>
    </row>
    <row r="353" spans="1:17" x14ac:dyDescent="0.25">
      <c r="B353" s="36"/>
      <c r="C353" s="36"/>
      <c r="D353" s="36"/>
      <c r="E353" s="36"/>
      <c r="F353" s="36"/>
      <c r="G353" s="36"/>
      <c r="H353" s="36"/>
      <c r="I353" s="36"/>
      <c r="J353" s="36"/>
      <c r="K353" s="36"/>
      <c r="L353" s="36"/>
      <c r="M353" s="36"/>
      <c r="N353" s="36"/>
      <c r="O353" s="36"/>
      <c r="P353" s="36"/>
    </row>
    <row r="355" spans="1:17" ht="15.75" x14ac:dyDescent="0.25">
      <c r="A355" s="34" t="s">
        <v>718</v>
      </c>
      <c r="B355" s="34"/>
      <c r="C355" s="34"/>
      <c r="D355" s="34"/>
      <c r="E355" s="34"/>
      <c r="F355" s="34"/>
      <c r="G355" s="34"/>
      <c r="H355" s="34"/>
      <c r="I355" s="34"/>
      <c r="J355" s="34"/>
      <c r="K355" s="34"/>
      <c r="L355" s="34"/>
      <c r="M355" s="34"/>
      <c r="N355" s="34"/>
      <c r="O355" s="34"/>
      <c r="P355" s="34"/>
      <c r="Q355" s="34"/>
    </row>
    <row r="356" spans="1:17" ht="15.75" x14ac:dyDescent="0.25">
      <c r="A356" s="34" t="s">
        <v>1929</v>
      </c>
      <c r="B356" s="34" t="s">
        <v>2039</v>
      </c>
      <c r="C356" s="34"/>
      <c r="D356" s="34"/>
      <c r="E356" s="34"/>
      <c r="F356" s="34"/>
      <c r="G356" s="34"/>
      <c r="H356" s="34"/>
      <c r="I356" s="34"/>
      <c r="J356" s="34"/>
      <c r="K356" s="34"/>
      <c r="L356" s="34"/>
      <c r="M356" s="34"/>
      <c r="N356" s="34"/>
      <c r="O356" s="34"/>
      <c r="P356" s="34"/>
      <c r="Q356" s="34"/>
    </row>
    <row r="357" spans="1:17" ht="15.75" x14ac:dyDescent="0.25">
      <c r="A357" s="34" t="s">
        <v>1931</v>
      </c>
      <c r="B357" s="34">
        <v>0.3</v>
      </c>
      <c r="C357" s="34"/>
      <c r="D357" s="34"/>
      <c r="E357" s="34"/>
      <c r="F357" s="34"/>
      <c r="G357" s="34"/>
      <c r="H357" s="34"/>
      <c r="I357" s="34"/>
      <c r="J357" s="34"/>
      <c r="K357" s="34"/>
      <c r="L357" s="34"/>
      <c r="M357" s="34"/>
      <c r="N357" s="34"/>
      <c r="O357" s="34"/>
      <c r="P357" s="34"/>
      <c r="Q357" s="34"/>
    </row>
    <row r="359" spans="1:17" x14ac:dyDescent="0.25">
      <c r="B359" s="35" t="s">
        <v>9</v>
      </c>
      <c r="C359" s="35" t="s">
        <v>1251</v>
      </c>
      <c r="D359" s="35" t="s">
        <v>1932</v>
      </c>
      <c r="E359" s="35" t="s">
        <v>1765</v>
      </c>
      <c r="F359" s="35" t="s">
        <v>3</v>
      </c>
      <c r="G359" s="35" t="s">
        <v>1933</v>
      </c>
      <c r="H359" s="35" t="s">
        <v>1934</v>
      </c>
      <c r="I359" s="35" t="s">
        <v>1935</v>
      </c>
      <c r="J359" s="35" t="s">
        <v>1936</v>
      </c>
      <c r="K359" s="35" t="s">
        <v>1937</v>
      </c>
      <c r="L359" s="35" t="s">
        <v>2</v>
      </c>
      <c r="M359" s="35" t="s">
        <v>1256</v>
      </c>
    </row>
    <row r="360" spans="1:17" x14ac:dyDescent="0.25">
      <c r="B360" s="36" t="s">
        <v>2040</v>
      </c>
      <c r="C360" s="36">
        <v>100</v>
      </c>
      <c r="D360" s="36" t="s">
        <v>49</v>
      </c>
      <c r="E360" s="36" t="s">
        <v>26</v>
      </c>
      <c r="F360" s="36">
        <v>85</v>
      </c>
      <c r="G360" s="36">
        <v>10</v>
      </c>
      <c r="H360" s="36">
        <v>100</v>
      </c>
      <c r="I360" s="36" t="s">
        <v>554</v>
      </c>
      <c r="J360" s="36"/>
      <c r="K360" s="36">
        <v>0</v>
      </c>
      <c r="L360" s="36"/>
      <c r="M360" s="36">
        <v>0</v>
      </c>
    </row>
    <row r="362" spans="1:17" x14ac:dyDescent="0.25">
      <c r="B362" s="37" t="s">
        <v>1927</v>
      </c>
      <c r="C362" s="37" t="s">
        <v>1939</v>
      </c>
      <c r="D362" s="37" t="s">
        <v>1940</v>
      </c>
      <c r="E362" s="37" t="s">
        <v>1941</v>
      </c>
      <c r="F362" s="37" t="s">
        <v>1942</v>
      </c>
      <c r="G362" s="37" t="s">
        <v>1943</v>
      </c>
      <c r="H362" s="37" t="s">
        <v>1944</v>
      </c>
      <c r="I362" s="37"/>
      <c r="J362" s="37"/>
      <c r="K362" s="37"/>
      <c r="L362" s="37"/>
      <c r="M362" s="37"/>
    </row>
    <row r="363" spans="1:17" x14ac:dyDescent="0.25">
      <c r="B363" s="36"/>
      <c r="C363" s="36"/>
      <c r="D363" s="36"/>
      <c r="E363" s="36"/>
      <c r="F363" s="36"/>
      <c r="G363" s="36"/>
      <c r="H363" s="36"/>
      <c r="I363" s="36"/>
      <c r="J363" s="36"/>
      <c r="K363" s="36"/>
      <c r="L363" s="36"/>
      <c r="M363" s="36"/>
      <c r="N363" s="36"/>
      <c r="O363" s="36"/>
      <c r="P363" s="36"/>
    </row>
    <row r="365" spans="1:17" ht="15.75" x14ac:dyDescent="0.25">
      <c r="A365" s="34" t="s">
        <v>718</v>
      </c>
      <c r="B365" s="34"/>
      <c r="C365" s="34"/>
      <c r="D365" s="34"/>
      <c r="E365" s="34"/>
      <c r="F365" s="34"/>
      <c r="G365" s="34"/>
      <c r="H365" s="34"/>
      <c r="I365" s="34"/>
      <c r="J365" s="34"/>
      <c r="K365" s="34"/>
      <c r="L365" s="34"/>
      <c r="M365" s="34"/>
      <c r="N365" s="34"/>
      <c r="O365" s="34"/>
      <c r="P365" s="34"/>
      <c r="Q365" s="34"/>
    </row>
    <row r="366" spans="1:17" ht="15.75" x14ac:dyDescent="0.25">
      <c r="A366" s="34" t="s">
        <v>1929</v>
      </c>
      <c r="B366" s="34" t="s">
        <v>2041</v>
      </c>
      <c r="C366" s="34"/>
      <c r="D366" s="34"/>
      <c r="E366" s="34"/>
      <c r="F366" s="34"/>
      <c r="G366" s="34"/>
      <c r="H366" s="34"/>
      <c r="I366" s="34"/>
      <c r="J366" s="34"/>
      <c r="K366" s="34"/>
      <c r="L366" s="34"/>
      <c r="M366" s="34"/>
      <c r="N366" s="34"/>
      <c r="O366" s="34"/>
      <c r="P366" s="34"/>
      <c r="Q366" s="34"/>
    </row>
    <row r="367" spans="1:17" ht="15.75" x14ac:dyDescent="0.25">
      <c r="A367" s="34" t="s">
        <v>1931</v>
      </c>
      <c r="B367" s="34">
        <v>0.3</v>
      </c>
      <c r="C367" s="34"/>
      <c r="D367" s="34"/>
      <c r="E367" s="34"/>
      <c r="F367" s="34"/>
      <c r="G367" s="34"/>
      <c r="H367" s="34"/>
      <c r="I367" s="34"/>
      <c r="J367" s="34"/>
      <c r="K367" s="34"/>
      <c r="L367" s="34"/>
      <c r="M367" s="34"/>
      <c r="N367" s="34"/>
      <c r="O367" s="34"/>
      <c r="P367" s="34"/>
      <c r="Q367" s="34"/>
    </row>
    <row r="369" spans="1:17" x14ac:dyDescent="0.25">
      <c r="B369" s="35" t="s">
        <v>9</v>
      </c>
      <c r="C369" s="35" t="s">
        <v>1251</v>
      </c>
      <c r="D369" s="35" t="s">
        <v>1932</v>
      </c>
      <c r="E369" s="35" t="s">
        <v>1765</v>
      </c>
      <c r="F369" s="35" t="s">
        <v>3</v>
      </c>
      <c r="G369" s="35" t="s">
        <v>1933</v>
      </c>
      <c r="H369" s="35" t="s">
        <v>1934</v>
      </c>
      <c r="I369" s="35" t="s">
        <v>1935</v>
      </c>
      <c r="J369" s="35" t="s">
        <v>1936</v>
      </c>
      <c r="K369" s="35" t="s">
        <v>1937</v>
      </c>
      <c r="L369" s="35" t="s">
        <v>2</v>
      </c>
      <c r="M369" s="35" t="s">
        <v>1256</v>
      </c>
    </row>
    <row r="370" spans="1:17" x14ac:dyDescent="0.25">
      <c r="B370" s="36" t="s">
        <v>2042</v>
      </c>
      <c r="C370" s="36">
        <v>100</v>
      </c>
      <c r="D370" s="36" t="s">
        <v>24</v>
      </c>
      <c r="E370" s="36" t="s">
        <v>26</v>
      </c>
      <c r="F370" s="36">
        <v>12</v>
      </c>
      <c r="G370" s="36">
        <v>2</v>
      </c>
      <c r="H370" s="36">
        <v>15</v>
      </c>
      <c r="I370" s="36" t="s">
        <v>554</v>
      </c>
      <c r="J370" s="36"/>
      <c r="K370" s="36">
        <v>0</v>
      </c>
      <c r="L370" s="36"/>
      <c r="M370" s="36">
        <v>0</v>
      </c>
    </row>
    <row r="372" spans="1:17" x14ac:dyDescent="0.25">
      <c r="B372" s="37" t="s">
        <v>1927</v>
      </c>
      <c r="C372" s="37" t="s">
        <v>1939</v>
      </c>
      <c r="D372" s="37" t="s">
        <v>1940</v>
      </c>
      <c r="E372" s="37" t="s">
        <v>1941</v>
      </c>
      <c r="F372" s="37" t="s">
        <v>1942</v>
      </c>
      <c r="G372" s="37" t="s">
        <v>1943</v>
      </c>
      <c r="H372" s="37" t="s">
        <v>1944</v>
      </c>
      <c r="I372" s="37"/>
      <c r="J372" s="37"/>
      <c r="K372" s="37"/>
      <c r="L372" s="37"/>
      <c r="M372" s="37"/>
    </row>
    <row r="373" spans="1:17" x14ac:dyDescent="0.25">
      <c r="B373" s="36"/>
      <c r="C373" s="36"/>
      <c r="D373" s="36"/>
      <c r="E373" s="36"/>
      <c r="F373" s="36"/>
      <c r="G373" s="36"/>
      <c r="H373" s="36"/>
      <c r="I373" s="36"/>
      <c r="J373" s="36"/>
      <c r="K373" s="36"/>
      <c r="L373" s="36"/>
      <c r="M373" s="36"/>
      <c r="N373" s="36"/>
      <c r="O373" s="36"/>
      <c r="P373" s="36"/>
    </row>
    <row r="375" spans="1:17" ht="15.75" x14ac:dyDescent="0.25">
      <c r="A375" s="34" t="s">
        <v>235</v>
      </c>
      <c r="B375" s="34"/>
      <c r="C375" s="34"/>
      <c r="D375" s="34"/>
      <c r="E375" s="34"/>
      <c r="F375" s="34"/>
      <c r="G375" s="34"/>
      <c r="H375" s="34"/>
      <c r="I375" s="34"/>
      <c r="J375" s="34"/>
      <c r="K375" s="34"/>
      <c r="L375" s="34"/>
      <c r="M375" s="34"/>
      <c r="N375" s="34"/>
      <c r="O375" s="34"/>
      <c r="P375" s="34"/>
      <c r="Q375" s="34"/>
    </row>
    <row r="376" spans="1:17" ht="15.75" x14ac:dyDescent="0.25">
      <c r="A376" s="34" t="s">
        <v>1929</v>
      </c>
      <c r="B376" s="34" t="s">
        <v>2043</v>
      </c>
      <c r="C376" s="34"/>
      <c r="D376" s="34"/>
      <c r="E376" s="34"/>
      <c r="F376" s="34"/>
      <c r="G376" s="34"/>
      <c r="H376" s="34"/>
      <c r="I376" s="34"/>
      <c r="J376" s="34"/>
      <c r="K376" s="34"/>
      <c r="L376" s="34"/>
      <c r="M376" s="34"/>
      <c r="N376" s="34"/>
      <c r="O376" s="34"/>
      <c r="P376" s="34"/>
      <c r="Q376" s="34"/>
    </row>
    <row r="377" spans="1:17" ht="15.75" x14ac:dyDescent="0.25">
      <c r="A377" s="34" t="s">
        <v>1931</v>
      </c>
      <c r="B377" s="34">
        <v>0.3</v>
      </c>
      <c r="C377" s="34"/>
      <c r="D377" s="34"/>
      <c r="E377" s="34"/>
      <c r="F377" s="34"/>
      <c r="G377" s="34"/>
      <c r="H377" s="34"/>
      <c r="I377" s="34"/>
      <c r="J377" s="34"/>
      <c r="K377" s="34"/>
      <c r="L377" s="34"/>
      <c r="M377" s="34"/>
      <c r="N377" s="34"/>
      <c r="O377" s="34"/>
      <c r="P377" s="34"/>
      <c r="Q377" s="34"/>
    </row>
    <row r="379" spans="1:17" x14ac:dyDescent="0.25">
      <c r="B379" s="35" t="s">
        <v>9</v>
      </c>
      <c r="C379" s="35" t="s">
        <v>1251</v>
      </c>
      <c r="D379" s="35" t="s">
        <v>1932</v>
      </c>
      <c r="E379" s="35" t="s">
        <v>1765</v>
      </c>
      <c r="F379" s="35" t="s">
        <v>3</v>
      </c>
      <c r="G379" s="35" t="s">
        <v>1933</v>
      </c>
      <c r="H379" s="35" t="s">
        <v>1934</v>
      </c>
      <c r="I379" s="35" t="s">
        <v>1935</v>
      </c>
      <c r="J379" s="35" t="s">
        <v>1936</v>
      </c>
      <c r="K379" s="35" t="s">
        <v>1937</v>
      </c>
      <c r="L379" s="35" t="s">
        <v>2</v>
      </c>
      <c r="M379" s="35" t="s">
        <v>1256</v>
      </c>
    </row>
    <row r="380" spans="1:17" x14ac:dyDescent="0.25">
      <c r="B380" s="36" t="s">
        <v>2044</v>
      </c>
      <c r="C380" s="36">
        <v>100</v>
      </c>
      <c r="D380" s="36" t="s">
        <v>24</v>
      </c>
      <c r="E380" s="36" t="s">
        <v>26</v>
      </c>
      <c r="F380" s="36">
        <v>4</v>
      </c>
      <c r="G380" s="36">
        <v>1</v>
      </c>
      <c r="H380" s="36">
        <v>6</v>
      </c>
      <c r="I380" s="36" t="s">
        <v>33</v>
      </c>
      <c r="J380" s="36"/>
      <c r="K380" s="36">
        <v>0</v>
      </c>
      <c r="L380" s="36"/>
      <c r="M380" s="36">
        <v>0</v>
      </c>
    </row>
    <row r="382" spans="1:17" x14ac:dyDescent="0.25">
      <c r="B382" s="37" t="s">
        <v>1927</v>
      </c>
      <c r="C382" s="37" t="s">
        <v>1939</v>
      </c>
      <c r="D382" s="37" t="s">
        <v>1940</v>
      </c>
      <c r="E382" s="37" t="s">
        <v>1941</v>
      </c>
      <c r="F382" s="37" t="s">
        <v>1942</v>
      </c>
      <c r="G382" s="37" t="s">
        <v>1943</v>
      </c>
      <c r="H382" s="37" t="s">
        <v>1944</v>
      </c>
      <c r="I382" s="37"/>
      <c r="J382" s="37"/>
      <c r="K382" s="37"/>
      <c r="L382" s="37"/>
      <c r="M382" s="37"/>
    </row>
    <row r="383" spans="1:17" x14ac:dyDescent="0.25">
      <c r="B383" s="36"/>
      <c r="C383" s="36"/>
      <c r="D383" s="36"/>
      <c r="E383" s="36"/>
      <c r="F383" s="36"/>
      <c r="G383" s="36"/>
      <c r="H383" s="36"/>
      <c r="I383" s="36"/>
      <c r="J383" s="36"/>
      <c r="K383" s="36"/>
      <c r="L383" s="36"/>
      <c r="M383" s="36"/>
      <c r="N383" s="36"/>
      <c r="O383" s="36"/>
      <c r="P383" s="36"/>
    </row>
    <row r="385" spans="1:17" ht="15.75" x14ac:dyDescent="0.25">
      <c r="A385" s="34" t="s">
        <v>235</v>
      </c>
      <c r="B385" s="34"/>
      <c r="C385" s="34"/>
      <c r="D385" s="34"/>
      <c r="E385" s="34"/>
      <c r="F385" s="34"/>
      <c r="G385" s="34"/>
      <c r="H385" s="34"/>
      <c r="I385" s="34"/>
      <c r="J385" s="34"/>
      <c r="K385" s="34"/>
      <c r="L385" s="34"/>
      <c r="M385" s="34"/>
      <c r="N385" s="34"/>
      <c r="O385" s="34"/>
      <c r="P385" s="34"/>
      <c r="Q385" s="34"/>
    </row>
    <row r="386" spans="1:17" ht="15.75" x14ac:dyDescent="0.25">
      <c r="A386" s="34" t="s">
        <v>1929</v>
      </c>
      <c r="B386" s="34" t="s">
        <v>2045</v>
      </c>
      <c r="C386" s="34"/>
      <c r="D386" s="34"/>
      <c r="E386" s="34"/>
      <c r="F386" s="34"/>
      <c r="G386" s="34"/>
      <c r="H386" s="34"/>
      <c r="I386" s="34"/>
      <c r="J386" s="34"/>
      <c r="K386" s="34"/>
      <c r="L386" s="34"/>
      <c r="M386" s="34"/>
      <c r="N386" s="34"/>
      <c r="O386" s="34"/>
      <c r="P386" s="34"/>
      <c r="Q386" s="34"/>
    </row>
    <row r="387" spans="1:17" ht="15.75" x14ac:dyDescent="0.25">
      <c r="A387" s="34" t="s">
        <v>1931</v>
      </c>
      <c r="B387" s="34">
        <v>0.3</v>
      </c>
      <c r="C387" s="34"/>
      <c r="D387" s="34"/>
      <c r="E387" s="34"/>
      <c r="F387" s="34"/>
      <c r="G387" s="34"/>
      <c r="H387" s="34"/>
      <c r="I387" s="34"/>
      <c r="J387" s="34"/>
      <c r="K387" s="34"/>
      <c r="L387" s="34"/>
      <c r="M387" s="34"/>
      <c r="N387" s="34"/>
      <c r="O387" s="34"/>
      <c r="P387" s="34"/>
      <c r="Q387" s="34"/>
    </row>
    <row r="389" spans="1:17" x14ac:dyDescent="0.25">
      <c r="B389" s="35" t="s">
        <v>9</v>
      </c>
      <c r="C389" s="35" t="s">
        <v>1251</v>
      </c>
      <c r="D389" s="35" t="s">
        <v>1932</v>
      </c>
      <c r="E389" s="35" t="s">
        <v>1765</v>
      </c>
      <c r="F389" s="35" t="s">
        <v>3</v>
      </c>
      <c r="G389" s="35" t="s">
        <v>1933</v>
      </c>
      <c r="H389" s="35" t="s">
        <v>1934</v>
      </c>
      <c r="I389" s="35" t="s">
        <v>1935</v>
      </c>
      <c r="J389" s="35" t="s">
        <v>1936</v>
      </c>
      <c r="K389" s="35" t="s">
        <v>1937</v>
      </c>
      <c r="L389" s="35" t="s">
        <v>2</v>
      </c>
      <c r="M389" s="35" t="s">
        <v>1256</v>
      </c>
    </row>
    <row r="390" spans="1:17" x14ac:dyDescent="0.25">
      <c r="B390" s="36" t="s">
        <v>2046</v>
      </c>
      <c r="C390" s="36">
        <v>100</v>
      </c>
      <c r="D390" s="36" t="s">
        <v>24</v>
      </c>
      <c r="E390" s="36" t="s">
        <v>26</v>
      </c>
      <c r="F390" s="36">
        <v>12</v>
      </c>
      <c r="G390" s="36">
        <v>2</v>
      </c>
      <c r="H390" s="36">
        <v>15</v>
      </c>
      <c r="I390" s="36" t="s">
        <v>42</v>
      </c>
      <c r="J390" s="36"/>
      <c r="K390" s="36">
        <v>0</v>
      </c>
      <c r="L390" s="36"/>
      <c r="M390" s="36">
        <v>0</v>
      </c>
    </row>
    <row r="392" spans="1:17" x14ac:dyDescent="0.25">
      <c r="B392" s="37" t="s">
        <v>1927</v>
      </c>
      <c r="C392" s="37" t="s">
        <v>1939</v>
      </c>
      <c r="D392" s="37" t="s">
        <v>1940</v>
      </c>
      <c r="E392" s="37" t="s">
        <v>1941</v>
      </c>
      <c r="F392" s="37" t="s">
        <v>1942</v>
      </c>
      <c r="G392" s="37" t="s">
        <v>1943</v>
      </c>
      <c r="H392" s="37" t="s">
        <v>1944</v>
      </c>
      <c r="I392" s="37"/>
      <c r="J392" s="37"/>
      <c r="K392" s="37"/>
      <c r="L392" s="37"/>
      <c r="M392" s="37"/>
    </row>
    <row r="393" spans="1:17" x14ac:dyDescent="0.25">
      <c r="B393" s="36"/>
      <c r="C393" s="36"/>
      <c r="D393" s="36"/>
      <c r="E393" s="36"/>
      <c r="F393" s="36"/>
      <c r="G393" s="36"/>
      <c r="H393" s="36"/>
      <c r="I393" s="36"/>
      <c r="J393" s="36"/>
      <c r="K393" s="36"/>
      <c r="L393" s="36"/>
      <c r="M393" s="36"/>
      <c r="N393" s="36"/>
      <c r="O393" s="36"/>
      <c r="P393" s="36"/>
    </row>
    <row r="395" spans="1:17" ht="15.75" x14ac:dyDescent="0.25">
      <c r="A395" s="34" t="s">
        <v>235</v>
      </c>
      <c r="B395" s="34"/>
      <c r="C395" s="34"/>
      <c r="D395" s="34"/>
      <c r="E395" s="34"/>
      <c r="F395" s="34"/>
      <c r="G395" s="34"/>
      <c r="H395" s="34"/>
      <c r="I395" s="34"/>
      <c r="J395" s="34"/>
      <c r="K395" s="34"/>
      <c r="L395" s="34"/>
      <c r="M395" s="34"/>
      <c r="N395" s="34"/>
      <c r="O395" s="34"/>
      <c r="P395" s="34"/>
      <c r="Q395" s="34"/>
    </row>
    <row r="396" spans="1:17" ht="15.75" x14ac:dyDescent="0.25">
      <c r="A396" s="34" t="s">
        <v>1929</v>
      </c>
      <c r="B396" s="34" t="s">
        <v>2047</v>
      </c>
      <c r="C396" s="34"/>
      <c r="D396" s="34"/>
      <c r="E396" s="34"/>
      <c r="F396" s="34"/>
      <c r="G396" s="34"/>
      <c r="H396" s="34"/>
      <c r="I396" s="34"/>
      <c r="J396" s="34"/>
      <c r="K396" s="34"/>
      <c r="L396" s="34"/>
      <c r="M396" s="34"/>
      <c r="N396" s="34"/>
      <c r="O396" s="34"/>
      <c r="P396" s="34"/>
      <c r="Q396" s="34"/>
    </row>
    <row r="397" spans="1:17" ht="15.75" x14ac:dyDescent="0.25">
      <c r="A397" s="34" t="s">
        <v>1931</v>
      </c>
      <c r="B397" s="34">
        <v>0.3</v>
      </c>
      <c r="C397" s="34"/>
      <c r="D397" s="34"/>
      <c r="E397" s="34"/>
      <c r="F397" s="34"/>
      <c r="G397" s="34"/>
      <c r="H397" s="34"/>
      <c r="I397" s="34"/>
      <c r="J397" s="34"/>
      <c r="K397" s="34"/>
      <c r="L397" s="34"/>
      <c r="M397" s="34"/>
      <c r="N397" s="34"/>
      <c r="O397" s="34"/>
      <c r="P397" s="34"/>
      <c r="Q397" s="34"/>
    </row>
    <row r="399" spans="1:17" x14ac:dyDescent="0.25">
      <c r="B399" s="35" t="s">
        <v>9</v>
      </c>
      <c r="C399" s="35" t="s">
        <v>1251</v>
      </c>
      <c r="D399" s="35" t="s">
        <v>1932</v>
      </c>
      <c r="E399" s="35" t="s">
        <v>1765</v>
      </c>
      <c r="F399" s="35" t="s">
        <v>3</v>
      </c>
      <c r="G399" s="35" t="s">
        <v>1933</v>
      </c>
      <c r="H399" s="35" t="s">
        <v>1934</v>
      </c>
      <c r="I399" s="35" t="s">
        <v>1935</v>
      </c>
      <c r="J399" s="35" t="s">
        <v>1936</v>
      </c>
      <c r="K399" s="35" t="s">
        <v>1937</v>
      </c>
      <c r="L399" s="35" t="s">
        <v>2</v>
      </c>
      <c r="M399" s="35" t="s">
        <v>1256</v>
      </c>
    </row>
    <row r="400" spans="1:17" x14ac:dyDescent="0.25">
      <c r="B400" s="36" t="s">
        <v>2048</v>
      </c>
      <c r="C400" s="36">
        <v>100</v>
      </c>
      <c r="D400" s="36" t="s">
        <v>49</v>
      </c>
      <c r="E400" s="36" t="s">
        <v>26</v>
      </c>
      <c r="F400" s="36">
        <v>95</v>
      </c>
      <c r="G400" s="36">
        <v>3</v>
      </c>
      <c r="H400" s="36">
        <v>100</v>
      </c>
      <c r="I400" s="36" t="s">
        <v>211</v>
      </c>
      <c r="J400" s="36"/>
      <c r="K400" s="36">
        <v>0</v>
      </c>
      <c r="L400" s="36"/>
      <c r="M400" s="36">
        <v>0</v>
      </c>
    </row>
    <row r="402" spans="1:17" x14ac:dyDescent="0.25">
      <c r="B402" s="37" t="s">
        <v>1927</v>
      </c>
      <c r="C402" s="37" t="s">
        <v>1939</v>
      </c>
      <c r="D402" s="37" t="s">
        <v>1940</v>
      </c>
      <c r="E402" s="37" t="s">
        <v>1941</v>
      </c>
      <c r="F402" s="37" t="s">
        <v>1942</v>
      </c>
      <c r="G402" s="37" t="s">
        <v>1943</v>
      </c>
      <c r="H402" s="37" t="s">
        <v>1944</v>
      </c>
      <c r="I402" s="37"/>
      <c r="J402" s="37"/>
      <c r="K402" s="37"/>
      <c r="L402" s="37"/>
      <c r="M402" s="37"/>
    </row>
    <row r="403" spans="1:17" x14ac:dyDescent="0.25">
      <c r="B403" s="36"/>
      <c r="C403" s="36"/>
      <c r="D403" s="36"/>
      <c r="E403" s="36"/>
      <c r="F403" s="36"/>
      <c r="G403" s="36"/>
      <c r="H403" s="36"/>
      <c r="I403" s="36"/>
      <c r="J403" s="36"/>
      <c r="K403" s="36"/>
      <c r="L403" s="36"/>
      <c r="M403" s="36"/>
      <c r="N403" s="36"/>
      <c r="O403" s="36"/>
      <c r="P403" s="36"/>
    </row>
    <row r="405" spans="1:17" ht="15.75" x14ac:dyDescent="0.25">
      <c r="A405" s="34" t="s">
        <v>1161</v>
      </c>
      <c r="B405" s="34"/>
      <c r="C405" s="34"/>
      <c r="D405" s="34"/>
      <c r="E405" s="34"/>
      <c r="F405" s="34"/>
      <c r="G405" s="34"/>
      <c r="H405" s="34"/>
      <c r="I405" s="34"/>
      <c r="J405" s="34"/>
      <c r="K405" s="34"/>
      <c r="L405" s="34"/>
      <c r="M405" s="34"/>
      <c r="N405" s="34"/>
      <c r="O405" s="34"/>
      <c r="P405" s="34"/>
      <c r="Q405" s="34"/>
    </row>
    <row r="406" spans="1:17" ht="15.75" x14ac:dyDescent="0.25">
      <c r="A406" s="34" t="s">
        <v>1929</v>
      </c>
      <c r="B406" s="34" t="s">
        <v>2049</v>
      </c>
      <c r="C406" s="34"/>
      <c r="D406" s="34"/>
      <c r="E406" s="34"/>
      <c r="F406" s="34"/>
      <c r="G406" s="34"/>
      <c r="H406" s="34"/>
      <c r="I406" s="34"/>
      <c r="J406" s="34"/>
      <c r="K406" s="34"/>
      <c r="L406" s="34"/>
      <c r="M406" s="34"/>
      <c r="N406" s="34"/>
      <c r="O406" s="34"/>
      <c r="P406" s="34"/>
      <c r="Q406" s="34"/>
    </row>
    <row r="407" spans="1:17" ht="15.75" x14ac:dyDescent="0.25">
      <c r="A407" s="34" t="s">
        <v>1931</v>
      </c>
      <c r="B407" s="34">
        <v>0.3</v>
      </c>
      <c r="C407" s="34"/>
      <c r="D407" s="34"/>
      <c r="E407" s="34"/>
      <c r="F407" s="34"/>
      <c r="G407" s="34"/>
      <c r="H407" s="34"/>
      <c r="I407" s="34"/>
      <c r="J407" s="34"/>
      <c r="K407" s="34"/>
      <c r="L407" s="34"/>
      <c r="M407" s="34"/>
      <c r="N407" s="34"/>
      <c r="O407" s="34"/>
      <c r="P407" s="34"/>
      <c r="Q407" s="34"/>
    </row>
    <row r="409" spans="1:17" x14ac:dyDescent="0.25">
      <c r="B409" s="35" t="s">
        <v>9</v>
      </c>
      <c r="C409" s="35" t="s">
        <v>1251</v>
      </c>
      <c r="D409" s="35" t="s">
        <v>1932</v>
      </c>
      <c r="E409" s="35" t="s">
        <v>1765</v>
      </c>
      <c r="F409" s="35" t="s">
        <v>3</v>
      </c>
      <c r="G409" s="35" t="s">
        <v>1933</v>
      </c>
      <c r="H409" s="35" t="s">
        <v>1934</v>
      </c>
      <c r="I409" s="35" t="s">
        <v>1935</v>
      </c>
      <c r="J409" s="35" t="s">
        <v>1936</v>
      </c>
      <c r="K409" s="35" t="s">
        <v>1937</v>
      </c>
      <c r="L409" s="35" t="s">
        <v>2</v>
      </c>
      <c r="M409" s="35" t="s">
        <v>1256</v>
      </c>
    </row>
    <row r="410" spans="1:17" x14ac:dyDescent="0.25">
      <c r="B410" s="36" t="s">
        <v>2050</v>
      </c>
      <c r="C410" s="36">
        <v>100</v>
      </c>
      <c r="D410" s="36" t="s">
        <v>49</v>
      </c>
      <c r="E410" s="36" t="s">
        <v>26</v>
      </c>
      <c r="F410" s="36">
        <v>95</v>
      </c>
      <c r="G410" s="36">
        <v>3</v>
      </c>
      <c r="H410" s="36">
        <v>100</v>
      </c>
      <c r="I410" s="36" t="s">
        <v>1146</v>
      </c>
      <c r="J410" s="36"/>
      <c r="K410" s="36">
        <v>0</v>
      </c>
      <c r="L410" s="36"/>
      <c r="M410" s="36">
        <v>0</v>
      </c>
    </row>
    <row r="412" spans="1:17" x14ac:dyDescent="0.25">
      <c r="B412" s="37" t="s">
        <v>1927</v>
      </c>
      <c r="C412" s="37" t="s">
        <v>1939</v>
      </c>
      <c r="D412" s="37" t="s">
        <v>1940</v>
      </c>
      <c r="E412" s="37" t="s">
        <v>1941</v>
      </c>
      <c r="F412" s="37" t="s">
        <v>1942</v>
      </c>
      <c r="G412" s="37" t="s">
        <v>1943</v>
      </c>
      <c r="H412" s="37" t="s">
        <v>1944</v>
      </c>
      <c r="I412" s="37"/>
      <c r="J412" s="37"/>
      <c r="K412" s="37"/>
      <c r="L412" s="37"/>
      <c r="M412" s="37"/>
    </row>
    <row r="413" spans="1:17" x14ac:dyDescent="0.25">
      <c r="B413" s="36"/>
      <c r="C413" s="36"/>
      <c r="D413" s="36"/>
      <c r="E413" s="36"/>
      <c r="F413" s="36"/>
      <c r="G413" s="36"/>
      <c r="H413" s="36"/>
      <c r="I413" s="36"/>
      <c r="J413" s="36"/>
      <c r="K413" s="36"/>
      <c r="L413" s="36"/>
      <c r="M413" s="36"/>
      <c r="N413" s="36"/>
      <c r="O413" s="36"/>
      <c r="P413" s="36"/>
    </row>
    <row r="415" spans="1:17" ht="15.75" x14ac:dyDescent="0.25">
      <c r="A415" s="34" t="s">
        <v>1161</v>
      </c>
      <c r="B415" s="34"/>
      <c r="C415" s="34"/>
      <c r="D415" s="34"/>
      <c r="E415" s="34"/>
      <c r="F415" s="34"/>
      <c r="G415" s="34"/>
      <c r="H415" s="34"/>
      <c r="I415" s="34"/>
      <c r="J415" s="34"/>
      <c r="K415" s="34"/>
      <c r="L415" s="34"/>
      <c r="M415" s="34"/>
      <c r="N415" s="34"/>
      <c r="O415" s="34"/>
      <c r="P415" s="34"/>
      <c r="Q415" s="34"/>
    </row>
    <row r="416" spans="1:17" ht="15.75" x14ac:dyDescent="0.25">
      <c r="A416" s="34" t="s">
        <v>1929</v>
      </c>
      <c r="B416" s="34" t="s">
        <v>2051</v>
      </c>
      <c r="C416" s="34"/>
      <c r="D416" s="34"/>
      <c r="E416" s="34"/>
      <c r="F416" s="34"/>
      <c r="G416" s="34"/>
      <c r="H416" s="34"/>
      <c r="I416" s="34"/>
      <c r="J416" s="34"/>
      <c r="K416" s="34"/>
      <c r="L416" s="34"/>
      <c r="M416" s="34"/>
      <c r="N416" s="34"/>
      <c r="O416" s="34"/>
      <c r="P416" s="34"/>
      <c r="Q416" s="34"/>
    </row>
    <row r="417" spans="1:17" ht="15.75" x14ac:dyDescent="0.25">
      <c r="A417" s="34" t="s">
        <v>1931</v>
      </c>
      <c r="B417" s="34">
        <v>0.3</v>
      </c>
      <c r="C417" s="34"/>
      <c r="D417" s="34"/>
      <c r="E417" s="34"/>
      <c r="F417" s="34"/>
      <c r="G417" s="34"/>
      <c r="H417" s="34"/>
      <c r="I417" s="34"/>
      <c r="J417" s="34"/>
      <c r="K417" s="34"/>
      <c r="L417" s="34"/>
      <c r="M417" s="34"/>
      <c r="N417" s="34"/>
      <c r="O417" s="34"/>
      <c r="P417" s="34"/>
      <c r="Q417" s="34"/>
    </row>
    <row r="419" spans="1:17" x14ac:dyDescent="0.25">
      <c r="B419" s="35" t="s">
        <v>9</v>
      </c>
      <c r="C419" s="35" t="s">
        <v>1251</v>
      </c>
      <c r="D419" s="35" t="s">
        <v>1932</v>
      </c>
      <c r="E419" s="35" t="s">
        <v>1765</v>
      </c>
      <c r="F419" s="35" t="s">
        <v>3</v>
      </c>
      <c r="G419" s="35" t="s">
        <v>1933</v>
      </c>
      <c r="H419" s="35" t="s">
        <v>1934</v>
      </c>
      <c r="I419" s="35" t="s">
        <v>1935</v>
      </c>
      <c r="J419" s="35" t="s">
        <v>1936</v>
      </c>
      <c r="K419" s="35" t="s">
        <v>1937</v>
      </c>
      <c r="L419" s="35" t="s">
        <v>2</v>
      </c>
      <c r="M419" s="35" t="s">
        <v>1256</v>
      </c>
    </row>
    <row r="420" spans="1:17" x14ac:dyDescent="0.25">
      <c r="B420" s="36" t="s">
        <v>2052</v>
      </c>
      <c r="C420" s="36">
        <v>100</v>
      </c>
      <c r="D420" s="36" t="s">
        <v>49</v>
      </c>
      <c r="E420" s="36" t="s">
        <v>26</v>
      </c>
      <c r="F420" s="36">
        <v>95</v>
      </c>
      <c r="G420" s="36">
        <v>3</v>
      </c>
      <c r="H420" s="36">
        <v>100</v>
      </c>
      <c r="I420" s="36" t="s">
        <v>1146</v>
      </c>
      <c r="J420" s="36"/>
      <c r="K420" s="36">
        <v>0</v>
      </c>
      <c r="L420" s="36"/>
      <c r="M420" s="36">
        <v>0</v>
      </c>
    </row>
    <row r="422" spans="1:17" x14ac:dyDescent="0.25">
      <c r="B422" s="37" t="s">
        <v>1927</v>
      </c>
      <c r="C422" s="37" t="s">
        <v>1939</v>
      </c>
      <c r="D422" s="37" t="s">
        <v>1940</v>
      </c>
      <c r="E422" s="37" t="s">
        <v>1941</v>
      </c>
      <c r="F422" s="37" t="s">
        <v>1942</v>
      </c>
      <c r="G422" s="37" t="s">
        <v>1943</v>
      </c>
      <c r="H422" s="37" t="s">
        <v>1944</v>
      </c>
      <c r="I422" s="37"/>
      <c r="J422" s="37"/>
      <c r="K422" s="37"/>
      <c r="L422" s="37"/>
      <c r="M422" s="37"/>
    </row>
    <row r="423" spans="1:17" x14ac:dyDescent="0.25">
      <c r="B423" s="36"/>
      <c r="C423" s="36"/>
      <c r="D423" s="36"/>
      <c r="E423" s="36"/>
      <c r="F423" s="36"/>
      <c r="G423" s="36"/>
      <c r="H423" s="36"/>
      <c r="I423" s="36"/>
      <c r="J423" s="36"/>
      <c r="K423" s="36"/>
      <c r="L423" s="36"/>
      <c r="M423" s="36"/>
      <c r="N423" s="36"/>
      <c r="O423" s="36"/>
      <c r="P423" s="36"/>
    </row>
    <row r="425" spans="1:17" ht="15.75" x14ac:dyDescent="0.25">
      <c r="A425" s="34" t="s">
        <v>1161</v>
      </c>
      <c r="B425" s="34"/>
      <c r="C425" s="34"/>
      <c r="D425" s="34"/>
      <c r="E425" s="34"/>
      <c r="F425" s="34"/>
      <c r="G425" s="34"/>
      <c r="H425" s="34"/>
      <c r="I425" s="34"/>
      <c r="J425" s="34"/>
      <c r="K425" s="34"/>
      <c r="L425" s="34"/>
      <c r="M425" s="34"/>
      <c r="N425" s="34"/>
      <c r="O425" s="34"/>
      <c r="P425" s="34"/>
      <c r="Q425" s="34"/>
    </row>
    <row r="426" spans="1:17" ht="15.75" x14ac:dyDescent="0.25">
      <c r="A426" s="34" t="s">
        <v>1929</v>
      </c>
      <c r="B426" s="34" t="s">
        <v>2053</v>
      </c>
      <c r="C426" s="34"/>
      <c r="D426" s="34"/>
      <c r="E426" s="34"/>
      <c r="F426" s="34"/>
      <c r="G426" s="34"/>
      <c r="H426" s="34"/>
      <c r="I426" s="34"/>
      <c r="J426" s="34"/>
      <c r="K426" s="34"/>
      <c r="L426" s="34"/>
      <c r="M426" s="34"/>
      <c r="N426" s="34"/>
      <c r="O426" s="34"/>
      <c r="P426" s="34"/>
      <c r="Q426" s="34"/>
    </row>
    <row r="427" spans="1:17" ht="15.75" x14ac:dyDescent="0.25">
      <c r="A427" s="34" t="s">
        <v>1931</v>
      </c>
      <c r="B427" s="34">
        <v>0.3</v>
      </c>
      <c r="C427" s="34"/>
      <c r="D427" s="34"/>
      <c r="E427" s="34"/>
      <c r="F427" s="34"/>
      <c r="G427" s="34"/>
      <c r="H427" s="34"/>
      <c r="I427" s="34"/>
      <c r="J427" s="34"/>
      <c r="K427" s="34"/>
      <c r="L427" s="34"/>
      <c r="M427" s="34"/>
      <c r="N427" s="34"/>
      <c r="O427" s="34"/>
      <c r="P427" s="34"/>
      <c r="Q427" s="34"/>
    </row>
    <row r="429" spans="1:17" x14ac:dyDescent="0.25">
      <c r="B429" s="35" t="s">
        <v>9</v>
      </c>
      <c r="C429" s="35" t="s">
        <v>1251</v>
      </c>
      <c r="D429" s="35" t="s">
        <v>1932</v>
      </c>
      <c r="E429" s="35" t="s">
        <v>1765</v>
      </c>
      <c r="F429" s="35" t="s">
        <v>3</v>
      </c>
      <c r="G429" s="35" t="s">
        <v>1933</v>
      </c>
      <c r="H429" s="35" t="s">
        <v>1934</v>
      </c>
      <c r="I429" s="35" t="s">
        <v>1935</v>
      </c>
      <c r="J429" s="35" t="s">
        <v>1936</v>
      </c>
      <c r="K429" s="35" t="s">
        <v>1937</v>
      </c>
      <c r="L429" s="35" t="s">
        <v>2</v>
      </c>
      <c r="M429" s="35" t="s">
        <v>1256</v>
      </c>
    </row>
    <row r="430" spans="1:17" x14ac:dyDescent="0.25">
      <c r="B430" s="36" t="s">
        <v>2054</v>
      </c>
      <c r="C430" s="36">
        <v>100</v>
      </c>
      <c r="D430" s="36" t="s">
        <v>49</v>
      </c>
      <c r="E430" s="36" t="s">
        <v>26</v>
      </c>
      <c r="F430" s="36">
        <v>95</v>
      </c>
      <c r="G430" s="36">
        <v>3</v>
      </c>
      <c r="H430" s="36">
        <v>100</v>
      </c>
      <c r="I430" s="36" t="s">
        <v>1146</v>
      </c>
      <c r="J430" s="36"/>
      <c r="K430" s="36">
        <v>0</v>
      </c>
      <c r="L430" s="36"/>
      <c r="M430" s="36">
        <v>0</v>
      </c>
    </row>
    <row r="432" spans="1:17" x14ac:dyDescent="0.25">
      <c r="B432" s="37" t="s">
        <v>1927</v>
      </c>
      <c r="C432" s="37" t="s">
        <v>1939</v>
      </c>
      <c r="D432" s="37" t="s">
        <v>1940</v>
      </c>
      <c r="E432" s="37" t="s">
        <v>1941</v>
      </c>
      <c r="F432" s="37" t="s">
        <v>1942</v>
      </c>
      <c r="G432" s="37" t="s">
        <v>1943</v>
      </c>
      <c r="H432" s="37" t="s">
        <v>1944</v>
      </c>
      <c r="I432" s="37"/>
      <c r="J432" s="37"/>
      <c r="K432" s="37"/>
      <c r="L432" s="37"/>
      <c r="M432" s="37"/>
    </row>
    <row r="433" spans="1:17" x14ac:dyDescent="0.25">
      <c r="B433" s="36"/>
      <c r="C433" s="36"/>
      <c r="D433" s="36"/>
      <c r="E433" s="36"/>
      <c r="F433" s="36"/>
      <c r="G433" s="36"/>
      <c r="H433" s="36"/>
      <c r="I433" s="36"/>
      <c r="J433" s="36"/>
      <c r="K433" s="36"/>
      <c r="L433" s="36"/>
      <c r="M433" s="36"/>
      <c r="N433" s="36"/>
      <c r="O433" s="36"/>
      <c r="P433" s="36"/>
    </row>
    <row r="435" spans="1:17" ht="15.75" x14ac:dyDescent="0.25">
      <c r="A435" s="34" t="s">
        <v>420</v>
      </c>
      <c r="B435" s="34"/>
      <c r="C435" s="34"/>
      <c r="D435" s="34"/>
      <c r="E435" s="34"/>
      <c r="F435" s="34"/>
      <c r="G435" s="34"/>
      <c r="H435" s="34"/>
      <c r="I435" s="34"/>
      <c r="J435" s="34"/>
      <c r="K435" s="34"/>
      <c r="L435" s="34"/>
      <c r="M435" s="34"/>
      <c r="N435" s="34"/>
      <c r="O435" s="34"/>
      <c r="P435" s="34"/>
      <c r="Q435" s="34"/>
    </row>
    <row r="436" spans="1:17" ht="15.75" x14ac:dyDescent="0.25">
      <c r="A436" s="34" t="s">
        <v>1929</v>
      </c>
      <c r="B436" s="34" t="s">
        <v>2055</v>
      </c>
      <c r="C436" s="34"/>
      <c r="D436" s="34"/>
      <c r="E436" s="34"/>
      <c r="F436" s="34"/>
      <c r="G436" s="34"/>
      <c r="H436" s="34"/>
      <c r="I436" s="34"/>
      <c r="J436" s="34"/>
      <c r="K436" s="34"/>
      <c r="L436" s="34"/>
      <c r="M436" s="34"/>
      <c r="N436" s="34"/>
      <c r="O436" s="34"/>
      <c r="P436" s="34"/>
      <c r="Q436" s="34"/>
    </row>
    <row r="437" spans="1:17" ht="15.75" x14ac:dyDescent="0.25">
      <c r="A437" s="34" t="s">
        <v>1931</v>
      </c>
      <c r="B437" s="34">
        <v>0.5</v>
      </c>
      <c r="C437" s="34"/>
      <c r="D437" s="34"/>
      <c r="E437" s="34"/>
      <c r="F437" s="34"/>
      <c r="G437" s="34"/>
      <c r="H437" s="34"/>
      <c r="I437" s="34"/>
      <c r="J437" s="34"/>
      <c r="K437" s="34"/>
      <c r="L437" s="34"/>
      <c r="M437" s="34"/>
      <c r="N437" s="34"/>
      <c r="O437" s="34"/>
      <c r="P437" s="34"/>
      <c r="Q437" s="34"/>
    </row>
    <row r="439" spans="1:17" x14ac:dyDescent="0.25">
      <c r="B439" s="35" t="s">
        <v>9</v>
      </c>
      <c r="C439" s="35" t="s">
        <v>1251</v>
      </c>
      <c r="D439" s="35" t="s">
        <v>1932</v>
      </c>
      <c r="E439" s="35" t="s">
        <v>1765</v>
      </c>
      <c r="F439" s="35" t="s">
        <v>3</v>
      </c>
      <c r="G439" s="35" t="s">
        <v>1933</v>
      </c>
      <c r="H439" s="35" t="s">
        <v>1934</v>
      </c>
      <c r="I439" s="35" t="s">
        <v>1935</v>
      </c>
      <c r="J439" s="35" t="s">
        <v>1936</v>
      </c>
      <c r="K439" s="35" t="s">
        <v>1937</v>
      </c>
      <c r="L439" s="35" t="s">
        <v>2</v>
      </c>
      <c r="M439" s="35" t="s">
        <v>1256</v>
      </c>
    </row>
    <row r="440" spans="1:17" x14ac:dyDescent="0.25">
      <c r="B440" s="36" t="s">
        <v>2056</v>
      </c>
      <c r="C440" s="36">
        <v>25</v>
      </c>
      <c r="D440" s="36" t="s">
        <v>49</v>
      </c>
      <c r="E440" s="36" t="s">
        <v>26</v>
      </c>
      <c r="F440" s="36">
        <v>85</v>
      </c>
      <c r="G440" s="36">
        <v>5</v>
      </c>
      <c r="H440" s="36">
        <v>95</v>
      </c>
      <c r="I440" s="36" t="s">
        <v>419</v>
      </c>
      <c r="J440" s="36"/>
      <c r="K440" s="36">
        <v>0</v>
      </c>
      <c r="L440" s="36"/>
      <c r="M440" s="36">
        <v>0</v>
      </c>
    </row>
    <row r="442" spans="1:17" x14ac:dyDescent="0.25">
      <c r="B442" s="37" t="s">
        <v>1927</v>
      </c>
      <c r="C442" s="37" t="s">
        <v>1939</v>
      </c>
      <c r="D442" s="37" t="s">
        <v>1940</v>
      </c>
      <c r="E442" s="37" t="s">
        <v>1941</v>
      </c>
      <c r="F442" s="37" t="s">
        <v>1942</v>
      </c>
      <c r="G442" s="37" t="s">
        <v>1943</v>
      </c>
      <c r="H442" s="37" t="s">
        <v>1944</v>
      </c>
      <c r="I442" s="37"/>
      <c r="J442" s="37"/>
      <c r="K442" s="37"/>
      <c r="L442" s="37"/>
      <c r="M442" s="37"/>
    </row>
    <row r="443" spans="1:17" x14ac:dyDescent="0.25">
      <c r="B443" s="36"/>
      <c r="C443" s="36"/>
      <c r="D443" s="36"/>
      <c r="E443" s="36"/>
      <c r="F443" s="36"/>
      <c r="G443" s="36"/>
      <c r="H443" s="36"/>
      <c r="I443" s="36"/>
      <c r="J443" s="36"/>
      <c r="K443" s="36"/>
      <c r="L443" s="36"/>
      <c r="M443" s="36"/>
      <c r="N443" s="36"/>
      <c r="O443" s="36"/>
      <c r="P443" s="36"/>
    </row>
    <row r="445" spans="1:17" x14ac:dyDescent="0.25">
      <c r="B445" s="35" t="s">
        <v>9</v>
      </c>
      <c r="C445" s="35" t="s">
        <v>1251</v>
      </c>
      <c r="D445" s="35" t="s">
        <v>1932</v>
      </c>
      <c r="E445" s="35" t="s">
        <v>1765</v>
      </c>
      <c r="F445" s="35" t="s">
        <v>3</v>
      </c>
      <c r="G445" s="35" t="s">
        <v>1933</v>
      </c>
      <c r="H445" s="35" t="s">
        <v>1934</v>
      </c>
      <c r="I445" s="35" t="s">
        <v>1935</v>
      </c>
      <c r="J445" s="35" t="s">
        <v>1936</v>
      </c>
      <c r="K445" s="35" t="s">
        <v>1937</v>
      </c>
      <c r="L445" s="35" t="s">
        <v>2</v>
      </c>
      <c r="M445" s="35" t="s">
        <v>1256</v>
      </c>
    </row>
    <row r="446" spans="1:17" x14ac:dyDescent="0.25">
      <c r="B446" s="36" t="s">
        <v>2057</v>
      </c>
      <c r="C446" s="36">
        <v>25</v>
      </c>
      <c r="D446" s="36" t="s">
        <v>49</v>
      </c>
      <c r="E446" s="36" t="s">
        <v>26</v>
      </c>
      <c r="F446" s="36">
        <v>85</v>
      </c>
      <c r="G446" s="36">
        <v>5</v>
      </c>
      <c r="H446" s="36">
        <v>95</v>
      </c>
      <c r="I446" s="36" t="s">
        <v>419</v>
      </c>
      <c r="J446" s="36"/>
      <c r="K446" s="36">
        <v>0</v>
      </c>
      <c r="L446" s="36"/>
      <c r="M446" s="36">
        <v>0</v>
      </c>
    </row>
    <row r="448" spans="1:17" x14ac:dyDescent="0.25">
      <c r="B448" s="37" t="s">
        <v>1927</v>
      </c>
      <c r="C448" s="37" t="s">
        <v>1939</v>
      </c>
      <c r="D448" s="37" t="s">
        <v>1940</v>
      </c>
      <c r="E448" s="37" t="s">
        <v>1941</v>
      </c>
      <c r="F448" s="37" t="s">
        <v>1942</v>
      </c>
      <c r="G448" s="37" t="s">
        <v>1943</v>
      </c>
      <c r="H448" s="37" t="s">
        <v>1944</v>
      </c>
      <c r="I448" s="37"/>
      <c r="J448" s="37"/>
      <c r="K448" s="37"/>
      <c r="L448" s="37"/>
      <c r="M448" s="37"/>
    </row>
    <row r="449" spans="1:17" x14ac:dyDescent="0.25">
      <c r="B449" s="36"/>
      <c r="C449" s="36"/>
      <c r="D449" s="36"/>
      <c r="E449" s="36"/>
      <c r="F449" s="36"/>
      <c r="G449" s="36"/>
      <c r="H449" s="36"/>
      <c r="I449" s="36"/>
      <c r="J449" s="36"/>
      <c r="K449" s="36"/>
      <c r="L449" s="36"/>
      <c r="M449" s="36"/>
      <c r="N449" s="36"/>
      <c r="O449" s="36"/>
      <c r="P449" s="36"/>
    </row>
    <row r="451" spans="1:17" x14ac:dyDescent="0.25">
      <c r="B451" s="35" t="s">
        <v>9</v>
      </c>
      <c r="C451" s="35" t="s">
        <v>1251</v>
      </c>
      <c r="D451" s="35" t="s">
        <v>1932</v>
      </c>
      <c r="E451" s="35" t="s">
        <v>1765</v>
      </c>
      <c r="F451" s="35" t="s">
        <v>3</v>
      </c>
      <c r="G451" s="35" t="s">
        <v>1933</v>
      </c>
      <c r="H451" s="35" t="s">
        <v>1934</v>
      </c>
      <c r="I451" s="35" t="s">
        <v>1935</v>
      </c>
      <c r="J451" s="35" t="s">
        <v>1936</v>
      </c>
      <c r="K451" s="35" t="s">
        <v>1937</v>
      </c>
      <c r="L451" s="35" t="s">
        <v>2</v>
      </c>
      <c r="M451" s="35" t="s">
        <v>1256</v>
      </c>
    </row>
    <row r="452" spans="1:17" x14ac:dyDescent="0.25">
      <c r="B452" s="36" t="s">
        <v>2058</v>
      </c>
      <c r="C452" s="36">
        <v>25</v>
      </c>
      <c r="D452" s="36" t="s">
        <v>49</v>
      </c>
      <c r="E452" s="36" t="s">
        <v>26</v>
      </c>
      <c r="F452" s="36">
        <v>90</v>
      </c>
      <c r="G452" s="36">
        <v>5</v>
      </c>
      <c r="H452" s="36">
        <v>100</v>
      </c>
      <c r="I452" s="36" t="s">
        <v>419</v>
      </c>
      <c r="J452" s="36"/>
      <c r="K452" s="36">
        <v>0</v>
      </c>
      <c r="L452" s="36"/>
      <c r="M452" s="36">
        <v>0</v>
      </c>
    </row>
    <row r="454" spans="1:17" x14ac:dyDescent="0.25">
      <c r="B454" s="37" t="s">
        <v>1927</v>
      </c>
      <c r="C454" s="37" t="s">
        <v>1939</v>
      </c>
      <c r="D454" s="37" t="s">
        <v>1940</v>
      </c>
      <c r="E454" s="37" t="s">
        <v>1941</v>
      </c>
      <c r="F454" s="37" t="s">
        <v>1942</v>
      </c>
      <c r="G454" s="37" t="s">
        <v>1943</v>
      </c>
      <c r="H454" s="37" t="s">
        <v>1944</v>
      </c>
      <c r="I454" s="37"/>
      <c r="J454" s="37"/>
      <c r="K454" s="37"/>
      <c r="L454" s="37"/>
      <c r="M454" s="37"/>
    </row>
    <row r="455" spans="1:17" x14ac:dyDescent="0.25">
      <c r="B455" s="36"/>
      <c r="C455" s="36"/>
      <c r="D455" s="36"/>
      <c r="E455" s="36"/>
      <c r="F455" s="36"/>
      <c r="G455" s="36"/>
      <c r="H455" s="36"/>
      <c r="I455" s="36"/>
      <c r="J455" s="36"/>
      <c r="K455" s="36"/>
      <c r="L455" s="36"/>
      <c r="M455" s="36"/>
      <c r="N455" s="36"/>
      <c r="O455" s="36"/>
      <c r="P455" s="36"/>
    </row>
    <row r="457" spans="1:17" x14ac:dyDescent="0.25">
      <c r="B457" s="35" t="s">
        <v>9</v>
      </c>
      <c r="C457" s="35" t="s">
        <v>1251</v>
      </c>
      <c r="D457" s="35" t="s">
        <v>1932</v>
      </c>
      <c r="E457" s="35" t="s">
        <v>1765</v>
      </c>
      <c r="F457" s="35" t="s">
        <v>3</v>
      </c>
      <c r="G457" s="35" t="s">
        <v>1933</v>
      </c>
      <c r="H457" s="35" t="s">
        <v>1934</v>
      </c>
      <c r="I457" s="35" t="s">
        <v>1935</v>
      </c>
      <c r="J457" s="35" t="s">
        <v>1936</v>
      </c>
      <c r="K457" s="35" t="s">
        <v>1937</v>
      </c>
      <c r="L457" s="35" t="s">
        <v>2</v>
      </c>
      <c r="M457" s="35" t="s">
        <v>1256</v>
      </c>
    </row>
    <row r="458" spans="1:17" x14ac:dyDescent="0.25">
      <c r="B458" s="36" t="s">
        <v>2059</v>
      </c>
      <c r="C458" s="36">
        <v>25</v>
      </c>
      <c r="D458" s="36" t="s">
        <v>49</v>
      </c>
      <c r="E458" s="36" t="s">
        <v>26</v>
      </c>
      <c r="F458" s="36">
        <v>85</v>
      </c>
      <c r="G458" s="36">
        <v>5</v>
      </c>
      <c r="H458" s="36">
        <v>95</v>
      </c>
      <c r="I458" s="36" t="s">
        <v>419</v>
      </c>
      <c r="J458" s="36"/>
      <c r="K458" s="36">
        <v>0</v>
      </c>
      <c r="L458" s="36"/>
      <c r="M458" s="36">
        <v>0</v>
      </c>
    </row>
    <row r="460" spans="1:17" x14ac:dyDescent="0.25">
      <c r="B460" s="37" t="s">
        <v>1927</v>
      </c>
      <c r="C460" s="37" t="s">
        <v>1939</v>
      </c>
      <c r="D460" s="37" t="s">
        <v>1940</v>
      </c>
      <c r="E460" s="37" t="s">
        <v>1941</v>
      </c>
      <c r="F460" s="37" t="s">
        <v>1942</v>
      </c>
      <c r="G460" s="37" t="s">
        <v>1943</v>
      </c>
      <c r="H460" s="37" t="s">
        <v>1944</v>
      </c>
      <c r="I460" s="37"/>
      <c r="J460" s="37"/>
      <c r="K460" s="37"/>
      <c r="L460" s="37"/>
      <c r="M460" s="37"/>
    </row>
    <row r="461" spans="1:17" x14ac:dyDescent="0.25">
      <c r="B461" s="36"/>
      <c r="C461" s="36"/>
      <c r="D461" s="36"/>
      <c r="E461" s="36"/>
      <c r="F461" s="36"/>
      <c r="G461" s="36"/>
      <c r="H461" s="36"/>
      <c r="I461" s="36"/>
      <c r="J461" s="36"/>
      <c r="K461" s="36"/>
      <c r="L461" s="36"/>
      <c r="M461" s="36"/>
      <c r="N461" s="36"/>
      <c r="O461" s="36"/>
      <c r="P461" s="36"/>
    </row>
    <row r="463" spans="1:17" ht="15.75" x14ac:dyDescent="0.25">
      <c r="A463" s="34" t="s">
        <v>420</v>
      </c>
      <c r="B463" s="34"/>
      <c r="C463" s="34"/>
      <c r="D463" s="34"/>
      <c r="E463" s="34"/>
      <c r="F463" s="34"/>
      <c r="G463" s="34"/>
      <c r="H463" s="34"/>
      <c r="I463" s="34"/>
      <c r="J463" s="34"/>
      <c r="K463" s="34"/>
      <c r="L463" s="34"/>
      <c r="M463" s="34"/>
      <c r="N463" s="34"/>
      <c r="O463" s="34"/>
      <c r="P463" s="34"/>
      <c r="Q463" s="34"/>
    </row>
    <row r="464" spans="1:17" ht="15.75" x14ac:dyDescent="0.25">
      <c r="A464" s="34" t="s">
        <v>1929</v>
      </c>
      <c r="B464" s="34" t="s">
        <v>2060</v>
      </c>
      <c r="C464" s="34"/>
      <c r="D464" s="34"/>
      <c r="E464" s="34"/>
      <c r="F464" s="34"/>
      <c r="G464" s="34"/>
      <c r="H464" s="34"/>
      <c r="I464" s="34"/>
      <c r="J464" s="34"/>
      <c r="K464" s="34"/>
      <c r="L464" s="34"/>
      <c r="M464" s="34"/>
      <c r="N464" s="34"/>
      <c r="O464" s="34"/>
      <c r="P464" s="34"/>
      <c r="Q464" s="34"/>
    </row>
    <row r="465" spans="1:17" ht="15.75" x14ac:dyDescent="0.25">
      <c r="A465" s="34" t="s">
        <v>1931</v>
      </c>
      <c r="B465" s="34">
        <v>0.4</v>
      </c>
      <c r="C465" s="34"/>
      <c r="D465" s="34"/>
      <c r="E465" s="34"/>
      <c r="F465" s="34"/>
      <c r="G465" s="34"/>
      <c r="H465" s="34"/>
      <c r="I465" s="34"/>
      <c r="J465" s="34"/>
      <c r="K465" s="34"/>
      <c r="L465" s="34"/>
      <c r="M465" s="34"/>
      <c r="N465" s="34"/>
      <c r="O465" s="34"/>
      <c r="P465" s="34"/>
      <c r="Q465" s="34"/>
    </row>
    <row r="467" spans="1:17" x14ac:dyDescent="0.25">
      <c r="B467" s="35" t="s">
        <v>9</v>
      </c>
      <c r="C467" s="35" t="s">
        <v>1251</v>
      </c>
      <c r="D467" s="35" t="s">
        <v>1932</v>
      </c>
      <c r="E467" s="35" t="s">
        <v>1765</v>
      </c>
      <c r="F467" s="35" t="s">
        <v>3</v>
      </c>
      <c r="G467" s="35" t="s">
        <v>1933</v>
      </c>
      <c r="H467" s="35" t="s">
        <v>1934</v>
      </c>
      <c r="I467" s="35" t="s">
        <v>1935</v>
      </c>
      <c r="J467" s="35" t="s">
        <v>1936</v>
      </c>
      <c r="K467" s="35" t="s">
        <v>1937</v>
      </c>
      <c r="L467" s="35" t="s">
        <v>2</v>
      </c>
      <c r="M467" s="35" t="s">
        <v>1256</v>
      </c>
    </row>
    <row r="468" spans="1:17" x14ac:dyDescent="0.25">
      <c r="B468" s="36" t="s">
        <v>2061</v>
      </c>
      <c r="C468" s="36">
        <v>40</v>
      </c>
      <c r="D468" s="36" t="s">
        <v>49</v>
      </c>
      <c r="E468" s="36" t="s">
        <v>26</v>
      </c>
      <c r="F468" s="36">
        <v>90</v>
      </c>
      <c r="G468" s="36">
        <v>5</v>
      </c>
      <c r="H468" s="36">
        <v>100</v>
      </c>
      <c r="I468" s="36" t="s">
        <v>436</v>
      </c>
      <c r="J468" s="36"/>
      <c r="K468" s="36">
        <v>0</v>
      </c>
      <c r="L468" s="36"/>
      <c r="M468" s="36">
        <v>0</v>
      </c>
    </row>
    <row r="470" spans="1:17" x14ac:dyDescent="0.25">
      <c r="B470" s="37" t="s">
        <v>1927</v>
      </c>
      <c r="C470" s="37" t="s">
        <v>1939</v>
      </c>
      <c r="D470" s="37" t="s">
        <v>1940</v>
      </c>
      <c r="E470" s="37" t="s">
        <v>1941</v>
      </c>
      <c r="F470" s="37" t="s">
        <v>1942</v>
      </c>
      <c r="G470" s="37" t="s">
        <v>1943</v>
      </c>
      <c r="H470" s="37" t="s">
        <v>1944</v>
      </c>
      <c r="I470" s="37"/>
      <c r="J470" s="37"/>
      <c r="K470" s="37"/>
      <c r="L470" s="37"/>
      <c r="M470" s="37"/>
    </row>
    <row r="471" spans="1:17" x14ac:dyDescent="0.25">
      <c r="B471" s="36"/>
      <c r="C471" s="36"/>
      <c r="D471" s="36"/>
      <c r="E471" s="36"/>
      <c r="F471" s="36"/>
      <c r="G471" s="36"/>
      <c r="H471" s="36"/>
      <c r="I471" s="36"/>
      <c r="J471" s="36"/>
      <c r="K471" s="36"/>
      <c r="L471" s="36"/>
      <c r="M471" s="36"/>
      <c r="N471" s="36"/>
      <c r="O471" s="36"/>
      <c r="P471" s="36"/>
    </row>
    <row r="473" spans="1:17" x14ac:dyDescent="0.25">
      <c r="B473" s="35" t="s">
        <v>9</v>
      </c>
      <c r="C473" s="35" t="s">
        <v>1251</v>
      </c>
      <c r="D473" s="35" t="s">
        <v>1932</v>
      </c>
      <c r="E473" s="35" t="s">
        <v>1765</v>
      </c>
      <c r="F473" s="35" t="s">
        <v>3</v>
      </c>
      <c r="G473" s="35" t="s">
        <v>1933</v>
      </c>
      <c r="H473" s="35" t="s">
        <v>1934</v>
      </c>
      <c r="I473" s="35" t="s">
        <v>1935</v>
      </c>
      <c r="J473" s="35" t="s">
        <v>1936</v>
      </c>
      <c r="K473" s="35" t="s">
        <v>1937</v>
      </c>
      <c r="L473" s="35" t="s">
        <v>2</v>
      </c>
      <c r="M473" s="35" t="s">
        <v>1256</v>
      </c>
    </row>
    <row r="474" spans="1:17" x14ac:dyDescent="0.25">
      <c r="B474" s="36" t="s">
        <v>2062</v>
      </c>
      <c r="C474" s="36">
        <v>30</v>
      </c>
      <c r="D474" s="36" t="s">
        <v>49</v>
      </c>
      <c r="E474" s="36" t="s">
        <v>26</v>
      </c>
      <c r="F474" s="36">
        <v>90</v>
      </c>
      <c r="G474" s="36">
        <v>5</v>
      </c>
      <c r="H474" s="36">
        <v>100</v>
      </c>
      <c r="I474" s="36" t="s">
        <v>441</v>
      </c>
      <c r="J474" s="36"/>
      <c r="K474" s="36">
        <v>0</v>
      </c>
      <c r="L474" s="36"/>
      <c r="M474" s="36">
        <v>0</v>
      </c>
    </row>
    <row r="476" spans="1:17" x14ac:dyDescent="0.25">
      <c r="B476" s="37" t="s">
        <v>1927</v>
      </c>
      <c r="C476" s="37" t="s">
        <v>1939</v>
      </c>
      <c r="D476" s="37" t="s">
        <v>1940</v>
      </c>
      <c r="E476" s="37" t="s">
        <v>1941</v>
      </c>
      <c r="F476" s="37" t="s">
        <v>1942</v>
      </c>
      <c r="G476" s="37" t="s">
        <v>1943</v>
      </c>
      <c r="H476" s="37" t="s">
        <v>1944</v>
      </c>
      <c r="I476" s="37"/>
      <c r="J476" s="37"/>
      <c r="K476" s="37"/>
      <c r="L476" s="37"/>
      <c r="M476" s="37"/>
    </row>
    <row r="477" spans="1:17" x14ac:dyDescent="0.25">
      <c r="B477" s="36"/>
      <c r="C477" s="36"/>
      <c r="D477" s="36"/>
      <c r="E477" s="36"/>
      <c r="F477" s="36"/>
      <c r="G477" s="36"/>
      <c r="H477" s="36"/>
      <c r="I477" s="36"/>
      <c r="J477" s="36"/>
      <c r="K477" s="36"/>
      <c r="L477" s="36"/>
      <c r="M477" s="36"/>
      <c r="N477" s="36"/>
      <c r="O477" s="36"/>
      <c r="P477" s="36"/>
    </row>
    <row r="479" spans="1:17" x14ac:dyDescent="0.25">
      <c r="B479" s="35" t="s">
        <v>9</v>
      </c>
      <c r="C479" s="35" t="s">
        <v>1251</v>
      </c>
      <c r="D479" s="35" t="s">
        <v>1932</v>
      </c>
      <c r="E479" s="35" t="s">
        <v>1765</v>
      </c>
      <c r="F479" s="35" t="s">
        <v>3</v>
      </c>
      <c r="G479" s="35" t="s">
        <v>1933</v>
      </c>
      <c r="H479" s="35" t="s">
        <v>1934</v>
      </c>
      <c r="I479" s="35" t="s">
        <v>1935</v>
      </c>
      <c r="J479" s="35" t="s">
        <v>1936</v>
      </c>
      <c r="K479" s="35" t="s">
        <v>1937</v>
      </c>
      <c r="L479" s="35" t="s">
        <v>2</v>
      </c>
      <c r="M479" s="35" t="s">
        <v>1256</v>
      </c>
    </row>
    <row r="480" spans="1:17" x14ac:dyDescent="0.25">
      <c r="B480" s="36" t="s">
        <v>2063</v>
      </c>
      <c r="C480" s="36">
        <v>30</v>
      </c>
      <c r="D480" s="36" t="s">
        <v>49</v>
      </c>
      <c r="E480" s="36" t="s">
        <v>26</v>
      </c>
      <c r="F480" s="36">
        <v>90</v>
      </c>
      <c r="G480" s="36">
        <v>5</v>
      </c>
      <c r="H480" s="36">
        <v>100</v>
      </c>
      <c r="I480" s="36" t="s">
        <v>441</v>
      </c>
      <c r="J480" s="36"/>
      <c r="K480" s="36">
        <v>0</v>
      </c>
      <c r="L480" s="36"/>
      <c r="M480" s="36">
        <v>0</v>
      </c>
    </row>
    <row r="482" spans="1:17" x14ac:dyDescent="0.25">
      <c r="B482" s="37" t="s">
        <v>1927</v>
      </c>
      <c r="C482" s="37" t="s">
        <v>1939</v>
      </c>
      <c r="D482" s="37" t="s">
        <v>1940</v>
      </c>
      <c r="E482" s="37" t="s">
        <v>1941</v>
      </c>
      <c r="F482" s="37" t="s">
        <v>1942</v>
      </c>
      <c r="G482" s="37" t="s">
        <v>1943</v>
      </c>
      <c r="H482" s="37" t="s">
        <v>1944</v>
      </c>
      <c r="I482" s="37"/>
      <c r="J482" s="37"/>
      <c r="K482" s="37"/>
      <c r="L482" s="37"/>
      <c r="M482" s="37"/>
    </row>
    <row r="483" spans="1:17" x14ac:dyDescent="0.25">
      <c r="B483" s="36"/>
      <c r="C483" s="36"/>
      <c r="D483" s="36"/>
      <c r="E483" s="36"/>
      <c r="F483" s="36"/>
      <c r="G483" s="36"/>
      <c r="H483" s="36"/>
      <c r="I483" s="36"/>
      <c r="J483" s="36"/>
      <c r="K483" s="36"/>
      <c r="L483" s="36"/>
      <c r="M483" s="36"/>
      <c r="N483" s="36"/>
      <c r="O483" s="36"/>
      <c r="P483" s="36"/>
    </row>
    <row r="485" spans="1:17" ht="15.75" x14ac:dyDescent="0.25">
      <c r="A485" s="34" t="s">
        <v>420</v>
      </c>
      <c r="B485" s="34"/>
      <c r="C485" s="34"/>
      <c r="D485" s="34"/>
      <c r="E485" s="34"/>
      <c r="F485" s="34"/>
      <c r="G485" s="34"/>
      <c r="H485" s="34"/>
      <c r="I485" s="34"/>
      <c r="J485" s="34"/>
      <c r="K485" s="34"/>
      <c r="L485" s="34"/>
      <c r="M485" s="34"/>
      <c r="N485" s="34"/>
      <c r="O485" s="34"/>
      <c r="P485" s="34"/>
      <c r="Q485" s="34"/>
    </row>
    <row r="486" spans="1:17" ht="15.75" x14ac:dyDescent="0.25">
      <c r="A486" s="34" t="s">
        <v>1929</v>
      </c>
      <c r="B486" s="34" t="s">
        <v>2064</v>
      </c>
      <c r="C486" s="34"/>
      <c r="D486" s="34"/>
      <c r="E486" s="34"/>
      <c r="F486" s="34"/>
      <c r="G486" s="34"/>
      <c r="H486" s="34"/>
      <c r="I486" s="34"/>
      <c r="J486" s="34"/>
      <c r="K486" s="34"/>
      <c r="L486" s="34"/>
      <c r="M486" s="34"/>
      <c r="N486" s="34"/>
      <c r="O486" s="34"/>
      <c r="P486" s="34"/>
      <c r="Q486" s="34"/>
    </row>
    <row r="487" spans="1:17" ht="15.75" x14ac:dyDescent="0.25">
      <c r="A487" s="34" t="s">
        <v>1931</v>
      </c>
      <c r="B487" s="34">
        <v>0.6</v>
      </c>
      <c r="C487" s="34"/>
      <c r="D487" s="34"/>
      <c r="E487" s="34"/>
      <c r="F487" s="34"/>
      <c r="G487" s="34"/>
      <c r="H487" s="34"/>
      <c r="I487" s="34"/>
      <c r="J487" s="34"/>
      <c r="K487" s="34"/>
      <c r="L487" s="34"/>
      <c r="M487" s="34"/>
      <c r="N487" s="34"/>
      <c r="O487" s="34"/>
      <c r="P487" s="34"/>
      <c r="Q487" s="34"/>
    </row>
    <row r="489" spans="1:17" x14ac:dyDescent="0.25">
      <c r="B489" s="35" t="s">
        <v>9</v>
      </c>
      <c r="C489" s="35" t="s">
        <v>1251</v>
      </c>
      <c r="D489" s="35" t="s">
        <v>1932</v>
      </c>
      <c r="E489" s="35" t="s">
        <v>1765</v>
      </c>
      <c r="F489" s="35" t="s">
        <v>3</v>
      </c>
      <c r="G489" s="35" t="s">
        <v>1933</v>
      </c>
      <c r="H489" s="35" t="s">
        <v>1934</v>
      </c>
      <c r="I489" s="35" t="s">
        <v>1935</v>
      </c>
      <c r="J489" s="35" t="s">
        <v>1936</v>
      </c>
      <c r="K489" s="35" t="s">
        <v>1937</v>
      </c>
      <c r="L489" s="35" t="s">
        <v>2</v>
      </c>
      <c r="M489" s="35" t="s">
        <v>1256</v>
      </c>
    </row>
    <row r="490" spans="1:17" x14ac:dyDescent="0.25">
      <c r="B490" s="36" t="s">
        <v>2065</v>
      </c>
      <c r="C490" s="36">
        <v>100</v>
      </c>
      <c r="D490" s="36" t="s">
        <v>49</v>
      </c>
      <c r="E490" s="36" t="s">
        <v>26</v>
      </c>
      <c r="F490" s="36">
        <v>80</v>
      </c>
      <c r="G490" s="36">
        <v>5</v>
      </c>
      <c r="H490" s="36">
        <v>90</v>
      </c>
      <c r="I490" s="36" t="s">
        <v>450</v>
      </c>
      <c r="J490" s="36"/>
      <c r="K490" s="36">
        <v>0</v>
      </c>
      <c r="L490" s="36"/>
      <c r="M490" s="36">
        <v>0</v>
      </c>
    </row>
    <row r="492" spans="1:17" x14ac:dyDescent="0.25">
      <c r="B492" s="37" t="s">
        <v>1927</v>
      </c>
      <c r="C492" s="37" t="s">
        <v>1939</v>
      </c>
      <c r="D492" s="37" t="s">
        <v>1940</v>
      </c>
      <c r="E492" s="37" t="s">
        <v>1941</v>
      </c>
      <c r="F492" s="37" t="s">
        <v>1942</v>
      </c>
      <c r="G492" s="37" t="s">
        <v>1943</v>
      </c>
      <c r="H492" s="37" t="s">
        <v>1944</v>
      </c>
      <c r="I492" s="37"/>
      <c r="J492" s="37"/>
      <c r="K492" s="37"/>
      <c r="L492" s="37"/>
      <c r="M492" s="37"/>
    </row>
    <row r="493" spans="1:17" x14ac:dyDescent="0.25">
      <c r="B493" s="36"/>
      <c r="C493" s="36"/>
      <c r="D493" s="36"/>
      <c r="E493" s="36"/>
      <c r="F493" s="36"/>
      <c r="G493" s="36"/>
      <c r="H493" s="36"/>
      <c r="I493" s="36"/>
      <c r="J493" s="36"/>
      <c r="K493" s="36"/>
      <c r="L493" s="36"/>
      <c r="M493" s="36"/>
      <c r="N493" s="36"/>
      <c r="O493" s="36"/>
      <c r="P493" s="36"/>
    </row>
    <row r="495" spans="1:17" ht="15.75" x14ac:dyDescent="0.25">
      <c r="A495" s="34" t="s">
        <v>420</v>
      </c>
      <c r="B495" s="34"/>
      <c r="C495" s="34"/>
      <c r="D495" s="34"/>
      <c r="E495" s="34"/>
      <c r="F495" s="34"/>
      <c r="G495" s="34"/>
      <c r="H495" s="34"/>
      <c r="I495" s="34"/>
      <c r="J495" s="34"/>
      <c r="K495" s="34"/>
      <c r="L495" s="34"/>
      <c r="M495" s="34"/>
      <c r="N495" s="34"/>
      <c r="O495" s="34"/>
      <c r="P495" s="34"/>
      <c r="Q495" s="34"/>
    </row>
    <row r="496" spans="1:17" ht="15.75" x14ac:dyDescent="0.25">
      <c r="A496" s="34" t="s">
        <v>1929</v>
      </c>
      <c r="B496" s="34" t="s">
        <v>2066</v>
      </c>
      <c r="C496" s="34"/>
      <c r="D496" s="34"/>
      <c r="E496" s="34"/>
      <c r="F496" s="34"/>
      <c r="G496" s="34"/>
      <c r="H496" s="34"/>
      <c r="I496" s="34"/>
      <c r="J496" s="34"/>
      <c r="K496" s="34"/>
      <c r="L496" s="34"/>
      <c r="M496" s="34"/>
      <c r="N496" s="34"/>
      <c r="O496" s="34"/>
      <c r="P496" s="34"/>
      <c r="Q496" s="34"/>
    </row>
    <row r="497" spans="1:17" ht="15.75" x14ac:dyDescent="0.25">
      <c r="A497" s="34" t="s">
        <v>1931</v>
      </c>
      <c r="B497" s="34">
        <v>0.5</v>
      </c>
      <c r="C497" s="34"/>
      <c r="D497" s="34"/>
      <c r="E497" s="34"/>
      <c r="F497" s="34"/>
      <c r="G497" s="34"/>
      <c r="H497" s="34"/>
      <c r="I497" s="34"/>
      <c r="J497" s="34"/>
      <c r="K497" s="34"/>
      <c r="L497" s="34"/>
      <c r="M497" s="34"/>
      <c r="N497" s="34"/>
      <c r="O497" s="34"/>
      <c r="P497" s="34"/>
      <c r="Q497" s="34"/>
    </row>
    <row r="499" spans="1:17" x14ac:dyDescent="0.25">
      <c r="B499" s="35" t="s">
        <v>9</v>
      </c>
      <c r="C499" s="35" t="s">
        <v>1251</v>
      </c>
      <c r="D499" s="35" t="s">
        <v>1932</v>
      </c>
      <c r="E499" s="35" t="s">
        <v>1765</v>
      </c>
      <c r="F499" s="35" t="s">
        <v>3</v>
      </c>
      <c r="G499" s="35" t="s">
        <v>1933</v>
      </c>
      <c r="H499" s="35" t="s">
        <v>1934</v>
      </c>
      <c r="I499" s="35" t="s">
        <v>1935</v>
      </c>
      <c r="J499" s="35" t="s">
        <v>1936</v>
      </c>
      <c r="K499" s="35" t="s">
        <v>1937</v>
      </c>
      <c r="L499" s="35" t="s">
        <v>2</v>
      </c>
      <c r="M499" s="35" t="s">
        <v>1256</v>
      </c>
    </row>
    <row r="500" spans="1:17" x14ac:dyDescent="0.25">
      <c r="B500" s="36" t="s">
        <v>2067</v>
      </c>
      <c r="C500" s="36">
        <v>100</v>
      </c>
      <c r="D500" s="36" t="s">
        <v>49</v>
      </c>
      <c r="E500" s="36" t="s">
        <v>26</v>
      </c>
      <c r="F500" s="36">
        <v>90</v>
      </c>
      <c r="G500" s="36">
        <v>5</v>
      </c>
      <c r="H500" s="36">
        <v>100</v>
      </c>
      <c r="I500" s="36" t="s">
        <v>441</v>
      </c>
      <c r="J500" s="36"/>
      <c r="K500" s="36">
        <v>0</v>
      </c>
      <c r="L500" s="36"/>
      <c r="M500" s="36">
        <v>0</v>
      </c>
    </row>
    <row r="502" spans="1:17" x14ac:dyDescent="0.25">
      <c r="B502" s="37" t="s">
        <v>1927</v>
      </c>
      <c r="C502" s="37" t="s">
        <v>1939</v>
      </c>
      <c r="D502" s="37" t="s">
        <v>1940</v>
      </c>
      <c r="E502" s="37" t="s">
        <v>1941</v>
      </c>
      <c r="F502" s="37" t="s">
        <v>1942</v>
      </c>
      <c r="G502" s="37" t="s">
        <v>1943</v>
      </c>
      <c r="H502" s="37" t="s">
        <v>1944</v>
      </c>
      <c r="I502" s="37"/>
      <c r="J502" s="37"/>
      <c r="K502" s="37"/>
      <c r="L502" s="37"/>
      <c r="M502" s="37"/>
    </row>
    <row r="503" spans="1:17" x14ac:dyDescent="0.25">
      <c r="B503" s="36"/>
      <c r="C503" s="36"/>
      <c r="D503" s="36"/>
      <c r="E503" s="36"/>
      <c r="F503" s="36"/>
      <c r="G503" s="36"/>
      <c r="H503" s="36"/>
      <c r="I503" s="36"/>
      <c r="J503" s="36"/>
      <c r="K503" s="36"/>
      <c r="L503" s="36"/>
      <c r="M503" s="36"/>
      <c r="N503" s="36"/>
      <c r="O503" s="36"/>
      <c r="P503" s="36"/>
    </row>
    <row r="505" spans="1:17" ht="15.75" x14ac:dyDescent="0.25">
      <c r="A505" s="34" t="s">
        <v>671</v>
      </c>
      <c r="B505" s="34"/>
      <c r="C505" s="34"/>
      <c r="D505" s="34"/>
      <c r="E505" s="34"/>
      <c r="F505" s="34"/>
      <c r="G505" s="34"/>
      <c r="H505" s="34"/>
      <c r="I505" s="34"/>
      <c r="J505" s="34"/>
      <c r="K505" s="34"/>
      <c r="L505" s="34"/>
      <c r="M505" s="34"/>
      <c r="N505" s="34"/>
      <c r="O505" s="34"/>
      <c r="P505" s="34"/>
      <c r="Q505" s="34"/>
    </row>
    <row r="506" spans="1:17" ht="15.75" x14ac:dyDescent="0.25">
      <c r="A506" s="34" t="s">
        <v>1929</v>
      </c>
      <c r="B506" s="34" t="s">
        <v>2068</v>
      </c>
      <c r="C506" s="34"/>
      <c r="D506" s="34"/>
      <c r="E506" s="34"/>
      <c r="F506" s="34"/>
      <c r="G506" s="34"/>
      <c r="H506" s="34"/>
      <c r="I506" s="34"/>
      <c r="J506" s="34"/>
      <c r="K506" s="34"/>
      <c r="L506" s="34"/>
      <c r="M506" s="34"/>
      <c r="N506" s="34"/>
      <c r="O506" s="34"/>
      <c r="P506" s="34"/>
      <c r="Q506" s="34"/>
    </row>
    <row r="507" spans="1:17" ht="15.75" x14ac:dyDescent="0.25">
      <c r="A507" s="34" t="s">
        <v>1931</v>
      </c>
      <c r="B507" s="34">
        <v>0.3</v>
      </c>
      <c r="C507" s="34"/>
      <c r="D507" s="34"/>
      <c r="E507" s="34"/>
      <c r="F507" s="34"/>
      <c r="G507" s="34"/>
      <c r="H507" s="34"/>
      <c r="I507" s="34"/>
      <c r="J507" s="34"/>
      <c r="K507" s="34"/>
      <c r="L507" s="34"/>
      <c r="M507" s="34"/>
      <c r="N507" s="34"/>
      <c r="O507" s="34"/>
      <c r="P507" s="34"/>
      <c r="Q507" s="34"/>
    </row>
    <row r="509" spans="1:17" x14ac:dyDescent="0.25">
      <c r="B509" s="35" t="s">
        <v>9</v>
      </c>
      <c r="C509" s="35" t="s">
        <v>1251</v>
      </c>
      <c r="D509" s="35" t="s">
        <v>1932</v>
      </c>
      <c r="E509" s="35" t="s">
        <v>1765</v>
      </c>
      <c r="F509" s="35" t="s">
        <v>3</v>
      </c>
      <c r="G509" s="35" t="s">
        <v>1933</v>
      </c>
      <c r="H509" s="35" t="s">
        <v>1934</v>
      </c>
      <c r="I509" s="35" t="s">
        <v>1935</v>
      </c>
      <c r="J509" s="35" t="s">
        <v>1936</v>
      </c>
      <c r="K509" s="35" t="s">
        <v>1937</v>
      </c>
      <c r="L509" s="35" t="s">
        <v>2</v>
      </c>
      <c r="M509" s="35" t="s">
        <v>1256</v>
      </c>
    </row>
    <row r="510" spans="1:17" x14ac:dyDescent="0.25">
      <c r="B510" s="36" t="s">
        <v>2069</v>
      </c>
      <c r="C510" s="36">
        <v>100</v>
      </c>
      <c r="D510" s="36" t="s">
        <v>24</v>
      </c>
      <c r="E510" s="36" t="s">
        <v>40</v>
      </c>
      <c r="F510" s="36">
        <v>30</v>
      </c>
      <c r="G510" s="36">
        <v>5</v>
      </c>
      <c r="H510" s="36">
        <v>24</v>
      </c>
      <c r="I510" s="36" t="s">
        <v>670</v>
      </c>
      <c r="J510" s="36"/>
      <c r="K510" s="36">
        <v>0</v>
      </c>
      <c r="L510" s="36"/>
      <c r="M510" s="36">
        <v>0</v>
      </c>
    </row>
    <row r="512" spans="1:17" x14ac:dyDescent="0.25">
      <c r="B512" s="37" t="s">
        <v>1927</v>
      </c>
      <c r="C512" s="37" t="s">
        <v>1939</v>
      </c>
      <c r="D512" s="37" t="s">
        <v>1940</v>
      </c>
      <c r="E512" s="37" t="s">
        <v>1941</v>
      </c>
      <c r="F512" s="37" t="s">
        <v>1942</v>
      </c>
      <c r="G512" s="37" t="s">
        <v>1943</v>
      </c>
      <c r="H512" s="37" t="s">
        <v>1944</v>
      </c>
      <c r="I512" s="37"/>
      <c r="J512" s="37"/>
      <c r="K512" s="37"/>
      <c r="L512" s="37"/>
      <c r="M512" s="37"/>
    </row>
    <row r="513" spans="1:17" x14ac:dyDescent="0.25">
      <c r="B513" s="36"/>
      <c r="C513" s="36"/>
      <c r="D513" s="36"/>
      <c r="E513" s="36"/>
      <c r="F513" s="36"/>
      <c r="G513" s="36"/>
      <c r="H513" s="36"/>
      <c r="I513" s="36"/>
      <c r="J513" s="36"/>
      <c r="K513" s="36"/>
      <c r="L513" s="36"/>
      <c r="M513" s="36"/>
      <c r="N513" s="36"/>
      <c r="O513" s="36"/>
      <c r="P513" s="36"/>
    </row>
    <row r="515" spans="1:17" ht="15.75" x14ac:dyDescent="0.25">
      <c r="A515" s="34" t="s">
        <v>671</v>
      </c>
      <c r="B515" s="34"/>
      <c r="C515" s="34"/>
      <c r="D515" s="34"/>
      <c r="E515" s="34"/>
      <c r="F515" s="34"/>
      <c r="G515" s="34"/>
      <c r="H515" s="34"/>
      <c r="I515" s="34"/>
      <c r="J515" s="34"/>
      <c r="K515" s="34"/>
      <c r="L515" s="34"/>
      <c r="M515" s="34"/>
      <c r="N515" s="34"/>
      <c r="O515" s="34"/>
      <c r="P515" s="34"/>
      <c r="Q515" s="34"/>
    </row>
    <row r="516" spans="1:17" ht="15.75" x14ac:dyDescent="0.25">
      <c r="A516" s="34" t="s">
        <v>1929</v>
      </c>
      <c r="B516" s="34" t="s">
        <v>2031</v>
      </c>
      <c r="C516" s="34"/>
      <c r="D516" s="34"/>
      <c r="E516" s="34"/>
      <c r="F516" s="34"/>
      <c r="G516" s="34"/>
      <c r="H516" s="34"/>
      <c r="I516" s="34"/>
      <c r="J516" s="34"/>
      <c r="K516" s="34"/>
      <c r="L516" s="34"/>
      <c r="M516" s="34"/>
      <c r="N516" s="34"/>
      <c r="O516" s="34"/>
      <c r="P516" s="34"/>
      <c r="Q516" s="34"/>
    </row>
    <row r="517" spans="1:17" ht="15.75" x14ac:dyDescent="0.25">
      <c r="A517" s="34" t="s">
        <v>1931</v>
      </c>
      <c r="B517" s="34">
        <v>0.3</v>
      </c>
      <c r="C517" s="34"/>
      <c r="D517" s="34"/>
      <c r="E517" s="34"/>
      <c r="F517" s="34"/>
      <c r="G517" s="34"/>
      <c r="H517" s="34"/>
      <c r="I517" s="34"/>
      <c r="J517" s="34"/>
      <c r="K517" s="34"/>
      <c r="L517" s="34"/>
      <c r="M517" s="34"/>
      <c r="N517" s="34"/>
      <c r="O517" s="34"/>
      <c r="P517" s="34"/>
      <c r="Q517" s="34"/>
    </row>
    <row r="519" spans="1:17" x14ac:dyDescent="0.25">
      <c r="B519" s="35" t="s">
        <v>9</v>
      </c>
      <c r="C519" s="35" t="s">
        <v>1251</v>
      </c>
      <c r="D519" s="35" t="s">
        <v>1932</v>
      </c>
      <c r="E519" s="35" t="s">
        <v>1765</v>
      </c>
      <c r="F519" s="35" t="s">
        <v>3</v>
      </c>
      <c r="G519" s="35" t="s">
        <v>1933</v>
      </c>
      <c r="H519" s="35" t="s">
        <v>1934</v>
      </c>
      <c r="I519" s="35" t="s">
        <v>1935</v>
      </c>
      <c r="J519" s="35" t="s">
        <v>1936</v>
      </c>
      <c r="K519" s="35" t="s">
        <v>1937</v>
      </c>
      <c r="L519" s="35" t="s">
        <v>2</v>
      </c>
      <c r="M519" s="35" t="s">
        <v>1256</v>
      </c>
    </row>
    <row r="520" spans="1:17" x14ac:dyDescent="0.25">
      <c r="B520" s="36" t="s">
        <v>2032</v>
      </c>
      <c r="C520" s="36">
        <v>100</v>
      </c>
      <c r="D520" s="36" t="s">
        <v>49</v>
      </c>
      <c r="E520" s="36" t="s">
        <v>26</v>
      </c>
      <c r="F520" s="36">
        <v>90</v>
      </c>
      <c r="G520" s="36">
        <v>2</v>
      </c>
      <c r="H520" s="36">
        <v>100</v>
      </c>
      <c r="I520" s="36" t="s">
        <v>677</v>
      </c>
      <c r="J520" s="36"/>
      <c r="K520" s="36">
        <v>0</v>
      </c>
      <c r="L520" s="36"/>
      <c r="M520" s="36">
        <v>0</v>
      </c>
    </row>
    <row r="522" spans="1:17" x14ac:dyDescent="0.25">
      <c r="B522" s="37" t="s">
        <v>1927</v>
      </c>
      <c r="C522" s="37" t="s">
        <v>1939</v>
      </c>
      <c r="D522" s="37" t="s">
        <v>1940</v>
      </c>
      <c r="E522" s="37" t="s">
        <v>1941</v>
      </c>
      <c r="F522" s="37" t="s">
        <v>1942</v>
      </c>
      <c r="G522" s="37" t="s">
        <v>1943</v>
      </c>
      <c r="H522" s="37" t="s">
        <v>1944</v>
      </c>
      <c r="I522" s="37"/>
      <c r="J522" s="37"/>
      <c r="K522" s="37"/>
      <c r="L522" s="37"/>
      <c r="M522" s="37"/>
    </row>
    <row r="523" spans="1:17" x14ac:dyDescent="0.25">
      <c r="B523" s="36"/>
      <c r="C523" s="36"/>
      <c r="D523" s="36"/>
      <c r="E523" s="36"/>
      <c r="F523" s="36"/>
      <c r="G523" s="36"/>
      <c r="H523" s="36"/>
      <c r="I523" s="36"/>
      <c r="J523" s="36"/>
      <c r="K523" s="36"/>
      <c r="L523" s="36"/>
      <c r="M523" s="36"/>
      <c r="N523" s="36"/>
      <c r="O523" s="36"/>
      <c r="P523" s="36"/>
    </row>
    <row r="525" spans="1:17" ht="15.75" x14ac:dyDescent="0.25">
      <c r="A525" s="34" t="s">
        <v>671</v>
      </c>
      <c r="B525" s="34"/>
      <c r="C525" s="34"/>
      <c r="D525" s="34"/>
      <c r="E525" s="34"/>
      <c r="F525" s="34"/>
      <c r="G525" s="34"/>
      <c r="H525" s="34"/>
      <c r="I525" s="34"/>
      <c r="J525" s="34"/>
      <c r="K525" s="34"/>
      <c r="L525" s="34"/>
      <c r="M525" s="34"/>
      <c r="N525" s="34"/>
      <c r="O525" s="34"/>
      <c r="P525" s="34"/>
      <c r="Q525" s="34"/>
    </row>
    <row r="526" spans="1:17" ht="15.75" x14ac:dyDescent="0.25">
      <c r="A526" s="34" t="s">
        <v>1929</v>
      </c>
      <c r="B526" s="34" t="s">
        <v>2070</v>
      </c>
      <c r="C526" s="34"/>
      <c r="D526" s="34"/>
      <c r="E526" s="34"/>
      <c r="F526" s="34"/>
      <c r="G526" s="34"/>
      <c r="H526" s="34"/>
      <c r="I526" s="34"/>
      <c r="J526" s="34"/>
      <c r="K526" s="34"/>
      <c r="L526" s="34"/>
      <c r="M526" s="34"/>
      <c r="N526" s="34"/>
      <c r="O526" s="34"/>
      <c r="P526" s="34"/>
      <c r="Q526" s="34"/>
    </row>
    <row r="527" spans="1:17" ht="15.75" x14ac:dyDescent="0.25">
      <c r="A527" s="34" t="s">
        <v>1931</v>
      </c>
      <c r="B527" s="34">
        <v>0.3</v>
      </c>
      <c r="C527" s="34"/>
      <c r="D527" s="34"/>
      <c r="E527" s="34"/>
      <c r="F527" s="34"/>
      <c r="G527" s="34"/>
      <c r="H527" s="34"/>
      <c r="I527" s="34"/>
      <c r="J527" s="34"/>
      <c r="K527" s="34"/>
      <c r="L527" s="34"/>
      <c r="M527" s="34"/>
      <c r="N527" s="34"/>
      <c r="O527" s="34"/>
      <c r="P527" s="34"/>
      <c r="Q527" s="34"/>
    </row>
    <row r="529" spans="1:17" x14ac:dyDescent="0.25">
      <c r="B529" s="35" t="s">
        <v>9</v>
      </c>
      <c r="C529" s="35" t="s">
        <v>1251</v>
      </c>
      <c r="D529" s="35" t="s">
        <v>1932</v>
      </c>
      <c r="E529" s="35" t="s">
        <v>1765</v>
      </c>
      <c r="F529" s="35" t="s">
        <v>3</v>
      </c>
      <c r="G529" s="35" t="s">
        <v>1933</v>
      </c>
      <c r="H529" s="35" t="s">
        <v>1934</v>
      </c>
      <c r="I529" s="35" t="s">
        <v>1935</v>
      </c>
      <c r="J529" s="35" t="s">
        <v>1936</v>
      </c>
      <c r="K529" s="35" t="s">
        <v>1937</v>
      </c>
      <c r="L529" s="35" t="s">
        <v>2</v>
      </c>
      <c r="M529" s="35" t="s">
        <v>1256</v>
      </c>
    </row>
    <row r="530" spans="1:17" x14ac:dyDescent="0.25">
      <c r="B530" s="36" t="s">
        <v>2071</v>
      </c>
      <c r="C530" s="36">
        <v>100</v>
      </c>
      <c r="D530" s="36" t="s">
        <v>49</v>
      </c>
      <c r="E530" s="36" t="s">
        <v>26</v>
      </c>
      <c r="F530" s="36">
        <v>90</v>
      </c>
      <c r="G530" s="36">
        <v>2</v>
      </c>
      <c r="H530" s="36">
        <v>100</v>
      </c>
      <c r="I530" s="36" t="s">
        <v>279</v>
      </c>
      <c r="J530" s="36"/>
      <c r="K530" s="36">
        <v>0</v>
      </c>
      <c r="L530" s="36"/>
      <c r="M530" s="36">
        <v>0</v>
      </c>
    </row>
    <row r="532" spans="1:17" x14ac:dyDescent="0.25">
      <c r="B532" s="37" t="s">
        <v>1927</v>
      </c>
      <c r="C532" s="37" t="s">
        <v>1939</v>
      </c>
      <c r="D532" s="37" t="s">
        <v>1940</v>
      </c>
      <c r="E532" s="37" t="s">
        <v>1941</v>
      </c>
      <c r="F532" s="37" t="s">
        <v>1942</v>
      </c>
      <c r="G532" s="37" t="s">
        <v>1943</v>
      </c>
      <c r="H532" s="37" t="s">
        <v>1944</v>
      </c>
      <c r="I532" s="37"/>
      <c r="J532" s="37"/>
      <c r="K532" s="37"/>
      <c r="L532" s="37"/>
      <c r="M532" s="37"/>
    </row>
    <row r="533" spans="1:17" x14ac:dyDescent="0.25">
      <c r="B533" s="36"/>
      <c r="C533" s="36"/>
      <c r="D533" s="36"/>
      <c r="E533" s="36"/>
      <c r="F533" s="36"/>
      <c r="G533" s="36"/>
      <c r="H533" s="36"/>
      <c r="I533" s="36"/>
      <c r="J533" s="36"/>
      <c r="K533" s="36"/>
      <c r="L533" s="36"/>
      <c r="M533" s="36"/>
      <c r="N533" s="36"/>
      <c r="O533" s="36"/>
      <c r="P533" s="36"/>
    </row>
    <row r="535" spans="1:17" ht="15.75" x14ac:dyDescent="0.25">
      <c r="A535" s="34" t="s">
        <v>671</v>
      </c>
      <c r="B535" s="34"/>
      <c r="C535" s="34"/>
      <c r="D535" s="34"/>
      <c r="E535" s="34"/>
      <c r="F535" s="34"/>
      <c r="G535" s="34"/>
      <c r="H535" s="34"/>
      <c r="I535" s="34"/>
      <c r="J535" s="34"/>
      <c r="K535" s="34"/>
      <c r="L535" s="34"/>
      <c r="M535" s="34"/>
      <c r="N535" s="34"/>
      <c r="O535" s="34"/>
      <c r="P535" s="34"/>
      <c r="Q535" s="34"/>
    </row>
    <row r="536" spans="1:17" ht="15.75" x14ac:dyDescent="0.25">
      <c r="A536" s="34" t="s">
        <v>1929</v>
      </c>
      <c r="B536" s="34" t="s">
        <v>2072</v>
      </c>
      <c r="C536" s="34"/>
      <c r="D536" s="34"/>
      <c r="E536" s="34"/>
      <c r="F536" s="34"/>
      <c r="G536" s="34"/>
      <c r="H536" s="34"/>
      <c r="I536" s="34"/>
      <c r="J536" s="34"/>
      <c r="K536" s="34"/>
      <c r="L536" s="34"/>
      <c r="M536" s="34"/>
      <c r="N536" s="34"/>
      <c r="O536" s="34"/>
      <c r="P536" s="34"/>
      <c r="Q536" s="34"/>
    </row>
    <row r="537" spans="1:17" ht="15.75" x14ac:dyDescent="0.25">
      <c r="A537" s="34" t="s">
        <v>1931</v>
      </c>
      <c r="B537" s="34">
        <v>0.3</v>
      </c>
      <c r="C537" s="34"/>
      <c r="D537" s="34"/>
      <c r="E537" s="34"/>
      <c r="F537" s="34"/>
      <c r="G537" s="34"/>
      <c r="H537" s="34"/>
      <c r="I537" s="34"/>
      <c r="J537" s="34"/>
      <c r="K537" s="34"/>
      <c r="L537" s="34"/>
      <c r="M537" s="34"/>
      <c r="N537" s="34"/>
      <c r="O537" s="34"/>
      <c r="P537" s="34"/>
      <c r="Q537" s="34"/>
    </row>
    <row r="539" spans="1:17" x14ac:dyDescent="0.25">
      <c r="B539" s="35" t="s">
        <v>9</v>
      </c>
      <c r="C539" s="35" t="s">
        <v>1251</v>
      </c>
      <c r="D539" s="35" t="s">
        <v>1932</v>
      </c>
      <c r="E539" s="35" t="s">
        <v>1765</v>
      </c>
      <c r="F539" s="35" t="s">
        <v>3</v>
      </c>
      <c r="G539" s="35" t="s">
        <v>1933</v>
      </c>
      <c r="H539" s="35" t="s">
        <v>1934</v>
      </c>
      <c r="I539" s="35" t="s">
        <v>1935</v>
      </c>
      <c r="J539" s="35" t="s">
        <v>1936</v>
      </c>
      <c r="K539" s="35" t="s">
        <v>1937</v>
      </c>
      <c r="L539" s="35" t="s">
        <v>2</v>
      </c>
      <c r="M539" s="35" t="s">
        <v>1256</v>
      </c>
    </row>
    <row r="540" spans="1:17" x14ac:dyDescent="0.25">
      <c r="B540" s="36" t="s">
        <v>2073</v>
      </c>
      <c r="C540" s="36">
        <v>100</v>
      </c>
      <c r="D540" s="36" t="s">
        <v>49</v>
      </c>
      <c r="E540" s="36" t="s">
        <v>26</v>
      </c>
      <c r="F540" s="36">
        <v>90</v>
      </c>
      <c r="G540" s="36">
        <v>2</v>
      </c>
      <c r="H540" s="36">
        <v>100</v>
      </c>
      <c r="I540" s="36" t="s">
        <v>279</v>
      </c>
      <c r="J540" s="36"/>
      <c r="K540" s="36">
        <v>0</v>
      </c>
      <c r="L540" s="36"/>
      <c r="M540" s="36">
        <v>0</v>
      </c>
    </row>
    <row r="542" spans="1:17" x14ac:dyDescent="0.25">
      <c r="B542" s="37" t="s">
        <v>1927</v>
      </c>
      <c r="C542" s="37" t="s">
        <v>1939</v>
      </c>
      <c r="D542" s="37" t="s">
        <v>1940</v>
      </c>
      <c r="E542" s="37" t="s">
        <v>1941</v>
      </c>
      <c r="F542" s="37" t="s">
        <v>1942</v>
      </c>
      <c r="G542" s="37" t="s">
        <v>1943</v>
      </c>
      <c r="H542" s="37" t="s">
        <v>1944</v>
      </c>
      <c r="I542" s="37"/>
      <c r="J542" s="37"/>
      <c r="K542" s="37"/>
      <c r="L542" s="37"/>
      <c r="M542" s="37"/>
    </row>
    <row r="543" spans="1:17" x14ac:dyDescent="0.25">
      <c r="B543" s="36"/>
      <c r="C543" s="36"/>
      <c r="D543" s="36"/>
      <c r="E543" s="36"/>
      <c r="F543" s="36"/>
      <c r="G543" s="36"/>
      <c r="H543" s="36"/>
      <c r="I543" s="36"/>
      <c r="J543" s="36"/>
      <c r="K543" s="36"/>
      <c r="L543" s="36"/>
      <c r="M543" s="36"/>
      <c r="N543" s="36"/>
      <c r="O543" s="36"/>
      <c r="P543" s="36"/>
    </row>
    <row r="545" spans="1:17" ht="15.75" x14ac:dyDescent="0.25">
      <c r="A545" s="34" t="s">
        <v>671</v>
      </c>
      <c r="B545" s="34"/>
      <c r="C545" s="34"/>
      <c r="D545" s="34"/>
      <c r="E545" s="34"/>
      <c r="F545" s="34"/>
      <c r="G545" s="34"/>
      <c r="H545" s="34"/>
      <c r="I545" s="34"/>
      <c r="J545" s="34"/>
      <c r="K545" s="34"/>
      <c r="L545" s="34"/>
      <c r="M545" s="34"/>
      <c r="N545" s="34"/>
      <c r="O545" s="34"/>
      <c r="P545" s="34"/>
      <c r="Q545" s="34"/>
    </row>
    <row r="546" spans="1:17" ht="15.75" x14ac:dyDescent="0.25">
      <c r="A546" s="34" t="s">
        <v>1929</v>
      </c>
      <c r="B546" s="34" t="s">
        <v>2074</v>
      </c>
      <c r="C546" s="34"/>
      <c r="D546" s="34"/>
      <c r="E546" s="34"/>
      <c r="F546" s="34"/>
      <c r="G546" s="34"/>
      <c r="H546" s="34"/>
      <c r="I546" s="34"/>
      <c r="J546" s="34"/>
      <c r="K546" s="34"/>
      <c r="L546" s="34"/>
      <c r="M546" s="34"/>
      <c r="N546" s="34"/>
      <c r="O546" s="34"/>
      <c r="P546" s="34"/>
      <c r="Q546" s="34"/>
    </row>
    <row r="547" spans="1:17" ht="15.75" x14ac:dyDescent="0.25">
      <c r="A547" s="34" t="s">
        <v>1931</v>
      </c>
      <c r="B547" s="34">
        <v>0.3</v>
      </c>
      <c r="C547" s="34"/>
      <c r="D547" s="34"/>
      <c r="E547" s="34"/>
      <c r="F547" s="34"/>
      <c r="G547" s="34"/>
      <c r="H547" s="34"/>
      <c r="I547" s="34"/>
      <c r="J547" s="34"/>
      <c r="K547" s="34"/>
      <c r="L547" s="34"/>
      <c r="M547" s="34"/>
      <c r="N547" s="34"/>
      <c r="O547" s="34"/>
      <c r="P547" s="34"/>
      <c r="Q547" s="34"/>
    </row>
    <row r="549" spans="1:17" x14ac:dyDescent="0.25">
      <c r="B549" s="35" t="s">
        <v>9</v>
      </c>
      <c r="C549" s="35" t="s">
        <v>1251</v>
      </c>
      <c r="D549" s="35" t="s">
        <v>1932</v>
      </c>
      <c r="E549" s="35" t="s">
        <v>1765</v>
      </c>
      <c r="F549" s="35" t="s">
        <v>3</v>
      </c>
      <c r="G549" s="35" t="s">
        <v>1933</v>
      </c>
      <c r="H549" s="35" t="s">
        <v>1934</v>
      </c>
      <c r="I549" s="35" t="s">
        <v>1935</v>
      </c>
      <c r="J549" s="35" t="s">
        <v>1936</v>
      </c>
      <c r="K549" s="35" t="s">
        <v>1937</v>
      </c>
      <c r="L549" s="35" t="s">
        <v>2</v>
      </c>
      <c r="M549" s="35" t="s">
        <v>1256</v>
      </c>
    </row>
    <row r="550" spans="1:17" x14ac:dyDescent="0.25">
      <c r="B550" s="36" t="s">
        <v>2075</v>
      </c>
      <c r="C550" s="36">
        <v>100</v>
      </c>
      <c r="D550" s="36" t="s">
        <v>49</v>
      </c>
      <c r="E550" s="36" t="s">
        <v>26</v>
      </c>
      <c r="F550" s="36">
        <v>90</v>
      </c>
      <c r="G550" s="36">
        <v>2</v>
      </c>
      <c r="H550" s="36">
        <v>100</v>
      </c>
      <c r="I550" s="36" t="s">
        <v>694</v>
      </c>
      <c r="J550" s="36"/>
      <c r="K550" s="36">
        <v>0</v>
      </c>
      <c r="L550" s="36"/>
      <c r="M550" s="36">
        <v>0</v>
      </c>
    </row>
    <row r="552" spans="1:17" x14ac:dyDescent="0.25">
      <c r="B552" s="37" t="s">
        <v>1927</v>
      </c>
      <c r="C552" s="37" t="s">
        <v>1939</v>
      </c>
      <c r="D552" s="37" t="s">
        <v>1940</v>
      </c>
      <c r="E552" s="37" t="s">
        <v>1941</v>
      </c>
      <c r="F552" s="37" t="s">
        <v>1942</v>
      </c>
      <c r="G552" s="37" t="s">
        <v>1943</v>
      </c>
      <c r="H552" s="37" t="s">
        <v>1944</v>
      </c>
      <c r="I552" s="37"/>
      <c r="J552" s="37"/>
      <c r="K552" s="37"/>
      <c r="L552" s="37"/>
      <c r="M552" s="37"/>
    </row>
    <row r="553" spans="1:17" x14ac:dyDescent="0.25">
      <c r="B553" s="36"/>
      <c r="C553" s="36"/>
      <c r="D553" s="36"/>
      <c r="E553" s="36"/>
      <c r="F553" s="36"/>
      <c r="G553" s="36"/>
      <c r="H553" s="36"/>
      <c r="I553" s="36"/>
      <c r="J553" s="36"/>
      <c r="K553" s="36"/>
      <c r="L553" s="36"/>
      <c r="M553" s="36"/>
      <c r="N553" s="36"/>
      <c r="O553" s="36"/>
      <c r="P553" s="36"/>
    </row>
    <row r="555" spans="1:17" ht="15.75" x14ac:dyDescent="0.25">
      <c r="A555" s="34" t="s">
        <v>344</v>
      </c>
      <c r="B555" s="34"/>
      <c r="C555" s="34"/>
      <c r="D555" s="34"/>
      <c r="E555" s="34"/>
      <c r="F555" s="34"/>
      <c r="G555" s="34"/>
      <c r="H555" s="34"/>
      <c r="I555" s="34"/>
      <c r="J555" s="34"/>
      <c r="K555" s="34"/>
      <c r="L555" s="34"/>
      <c r="M555" s="34"/>
      <c r="N555" s="34"/>
      <c r="O555" s="34"/>
      <c r="P555" s="34"/>
      <c r="Q555" s="34"/>
    </row>
    <row r="556" spans="1:17" ht="15.75" x14ac:dyDescent="0.25">
      <c r="A556" s="34" t="s">
        <v>1929</v>
      </c>
      <c r="B556" s="34" t="s">
        <v>2076</v>
      </c>
      <c r="C556" s="34"/>
      <c r="D556" s="34"/>
      <c r="E556" s="34"/>
      <c r="F556" s="34"/>
      <c r="G556" s="34"/>
      <c r="H556" s="34"/>
      <c r="I556" s="34"/>
      <c r="J556" s="34"/>
      <c r="K556" s="34"/>
      <c r="L556" s="34"/>
      <c r="M556" s="34"/>
      <c r="N556" s="34"/>
      <c r="O556" s="34"/>
      <c r="P556" s="34"/>
      <c r="Q556" s="34"/>
    </row>
    <row r="557" spans="1:17" ht="15.75" x14ac:dyDescent="0.25">
      <c r="A557" s="34" t="s">
        <v>1931</v>
      </c>
      <c r="B557" s="34">
        <v>0.3</v>
      </c>
      <c r="C557" s="34"/>
      <c r="D557" s="34"/>
      <c r="E557" s="34"/>
      <c r="F557" s="34"/>
      <c r="G557" s="34"/>
      <c r="H557" s="34"/>
      <c r="I557" s="34"/>
      <c r="J557" s="34"/>
      <c r="K557" s="34"/>
      <c r="L557" s="34"/>
      <c r="M557" s="34"/>
      <c r="N557" s="34"/>
      <c r="O557" s="34"/>
      <c r="P557" s="34"/>
      <c r="Q557" s="34"/>
    </row>
    <row r="559" spans="1:17" x14ac:dyDescent="0.25">
      <c r="B559" s="35" t="s">
        <v>9</v>
      </c>
      <c r="C559" s="35" t="s">
        <v>1251</v>
      </c>
      <c r="D559" s="35" t="s">
        <v>1932</v>
      </c>
      <c r="E559" s="35" t="s">
        <v>1765</v>
      </c>
      <c r="F559" s="35" t="s">
        <v>3</v>
      </c>
      <c r="G559" s="35" t="s">
        <v>1933</v>
      </c>
      <c r="H559" s="35" t="s">
        <v>1934</v>
      </c>
      <c r="I559" s="35" t="s">
        <v>1935</v>
      </c>
      <c r="J559" s="35" t="s">
        <v>1936</v>
      </c>
      <c r="K559" s="35" t="s">
        <v>1937</v>
      </c>
      <c r="L559" s="35" t="s">
        <v>2</v>
      </c>
      <c r="M559" s="35" t="s">
        <v>1256</v>
      </c>
    </row>
    <row r="560" spans="1:17" x14ac:dyDescent="0.25">
      <c r="B560" s="36" t="s">
        <v>2077</v>
      </c>
      <c r="C560" s="36">
        <v>100</v>
      </c>
      <c r="D560" s="36" t="s">
        <v>49</v>
      </c>
      <c r="E560" s="36" t="s">
        <v>26</v>
      </c>
      <c r="F560" s="36">
        <v>80</v>
      </c>
      <c r="G560" s="36">
        <v>10</v>
      </c>
      <c r="H560" s="36">
        <v>100</v>
      </c>
      <c r="I560" s="36" t="s">
        <v>261</v>
      </c>
      <c r="J560" s="36"/>
      <c r="K560" s="36">
        <v>0</v>
      </c>
      <c r="L560" s="36"/>
      <c r="M560" s="36">
        <v>0</v>
      </c>
    </row>
    <row r="562" spans="1:17" x14ac:dyDescent="0.25">
      <c r="B562" s="37" t="s">
        <v>1927</v>
      </c>
      <c r="C562" s="37" t="s">
        <v>1939</v>
      </c>
      <c r="D562" s="37" t="s">
        <v>1940</v>
      </c>
      <c r="E562" s="37" t="s">
        <v>1941</v>
      </c>
      <c r="F562" s="37" t="s">
        <v>1942</v>
      </c>
      <c r="G562" s="37" t="s">
        <v>1943</v>
      </c>
      <c r="H562" s="37" t="s">
        <v>1944</v>
      </c>
      <c r="I562" s="37"/>
      <c r="J562" s="37"/>
      <c r="K562" s="37"/>
      <c r="L562" s="37"/>
      <c r="M562" s="37"/>
    </row>
    <row r="563" spans="1:17" x14ac:dyDescent="0.25">
      <c r="B563" s="36"/>
      <c r="C563" s="36"/>
      <c r="D563" s="36"/>
      <c r="E563" s="36"/>
      <c r="F563" s="36"/>
      <c r="G563" s="36"/>
      <c r="H563" s="36"/>
      <c r="I563" s="36"/>
      <c r="J563" s="36"/>
      <c r="K563" s="36"/>
      <c r="L563" s="36"/>
      <c r="M563" s="36"/>
      <c r="N563" s="36"/>
      <c r="O563" s="36"/>
      <c r="P563" s="36"/>
    </row>
    <row r="565" spans="1:17" ht="15.75" x14ac:dyDescent="0.25">
      <c r="A565" s="34" t="s">
        <v>344</v>
      </c>
      <c r="B565" s="34"/>
      <c r="C565" s="34"/>
      <c r="D565" s="34"/>
      <c r="E565" s="34"/>
      <c r="F565" s="34"/>
      <c r="G565" s="34"/>
      <c r="H565" s="34"/>
      <c r="I565" s="34"/>
      <c r="J565" s="34"/>
      <c r="K565" s="34"/>
      <c r="L565" s="34"/>
      <c r="M565" s="34"/>
      <c r="N565" s="34"/>
      <c r="O565" s="34"/>
      <c r="P565" s="34"/>
      <c r="Q565" s="34"/>
    </row>
    <row r="566" spans="1:17" ht="15.75" x14ac:dyDescent="0.25">
      <c r="A566" s="34" t="s">
        <v>1929</v>
      </c>
      <c r="B566" s="34" t="s">
        <v>2078</v>
      </c>
      <c r="C566" s="34"/>
      <c r="D566" s="34"/>
      <c r="E566" s="34"/>
      <c r="F566" s="34"/>
      <c r="G566" s="34"/>
      <c r="H566" s="34"/>
      <c r="I566" s="34"/>
      <c r="J566" s="34"/>
      <c r="K566" s="34"/>
      <c r="L566" s="34"/>
      <c r="M566" s="34"/>
      <c r="N566" s="34"/>
      <c r="O566" s="34"/>
      <c r="P566" s="34"/>
      <c r="Q566" s="34"/>
    </row>
    <row r="567" spans="1:17" ht="15.75" x14ac:dyDescent="0.25">
      <c r="A567" s="34" t="s">
        <v>1931</v>
      </c>
      <c r="B567" s="34">
        <v>0.3</v>
      </c>
      <c r="C567" s="34"/>
      <c r="D567" s="34"/>
      <c r="E567" s="34"/>
      <c r="F567" s="34"/>
      <c r="G567" s="34"/>
      <c r="H567" s="34"/>
      <c r="I567" s="34"/>
      <c r="J567" s="34"/>
      <c r="K567" s="34"/>
      <c r="L567" s="34"/>
      <c r="M567" s="34"/>
      <c r="N567" s="34"/>
      <c r="O567" s="34"/>
      <c r="P567" s="34"/>
      <c r="Q567" s="34"/>
    </row>
    <row r="569" spans="1:17" x14ac:dyDescent="0.25">
      <c r="B569" s="35" t="s">
        <v>9</v>
      </c>
      <c r="C569" s="35" t="s">
        <v>1251</v>
      </c>
      <c r="D569" s="35" t="s">
        <v>1932</v>
      </c>
      <c r="E569" s="35" t="s">
        <v>1765</v>
      </c>
      <c r="F569" s="35" t="s">
        <v>3</v>
      </c>
      <c r="G569" s="35" t="s">
        <v>1933</v>
      </c>
      <c r="H569" s="35" t="s">
        <v>1934</v>
      </c>
      <c r="I569" s="35" t="s">
        <v>1935</v>
      </c>
      <c r="J569" s="35" t="s">
        <v>1936</v>
      </c>
      <c r="K569" s="35" t="s">
        <v>1937</v>
      </c>
      <c r="L569" s="35" t="s">
        <v>2</v>
      </c>
      <c r="M569" s="35" t="s">
        <v>1256</v>
      </c>
    </row>
    <row r="570" spans="1:17" x14ac:dyDescent="0.25">
      <c r="B570" s="36" t="s">
        <v>2079</v>
      </c>
      <c r="C570" s="36">
        <v>100</v>
      </c>
      <c r="D570" s="36" t="s">
        <v>49</v>
      </c>
      <c r="E570" s="36" t="s">
        <v>26</v>
      </c>
      <c r="F570" s="36">
        <v>95</v>
      </c>
      <c r="G570" s="36">
        <v>1</v>
      </c>
      <c r="H570" s="36">
        <v>100</v>
      </c>
      <c r="I570" s="36" t="s">
        <v>261</v>
      </c>
      <c r="J570" s="36"/>
      <c r="K570" s="36">
        <v>0</v>
      </c>
      <c r="L570" s="36"/>
      <c r="M570" s="36">
        <v>0</v>
      </c>
    </row>
    <row r="572" spans="1:17" x14ac:dyDescent="0.25">
      <c r="B572" s="37" t="s">
        <v>1927</v>
      </c>
      <c r="C572" s="37" t="s">
        <v>1939</v>
      </c>
      <c r="D572" s="37" t="s">
        <v>1940</v>
      </c>
      <c r="E572" s="37" t="s">
        <v>1941</v>
      </c>
      <c r="F572" s="37" t="s">
        <v>1942</v>
      </c>
      <c r="G572" s="37" t="s">
        <v>1943</v>
      </c>
      <c r="H572" s="37" t="s">
        <v>1944</v>
      </c>
      <c r="I572" s="37"/>
      <c r="J572" s="37"/>
      <c r="K572" s="37"/>
      <c r="L572" s="37"/>
      <c r="M572" s="37"/>
    </row>
    <row r="573" spans="1:17" x14ac:dyDescent="0.25">
      <c r="B573" s="36"/>
      <c r="C573" s="36"/>
      <c r="D573" s="36"/>
      <c r="E573" s="36"/>
      <c r="F573" s="36"/>
      <c r="G573" s="36"/>
      <c r="H573" s="36"/>
      <c r="I573" s="36"/>
      <c r="J573" s="36"/>
      <c r="K573" s="36"/>
      <c r="L573" s="36"/>
      <c r="M573" s="36"/>
      <c r="N573" s="36"/>
      <c r="O573" s="36"/>
      <c r="P573" s="36"/>
    </row>
    <row r="575" spans="1:17" ht="15.75" x14ac:dyDescent="0.25">
      <c r="A575" s="34" t="s">
        <v>344</v>
      </c>
      <c r="B575" s="34"/>
      <c r="C575" s="34"/>
      <c r="D575" s="34"/>
      <c r="E575" s="34"/>
      <c r="F575" s="34"/>
      <c r="G575" s="34"/>
      <c r="H575" s="34"/>
      <c r="I575" s="34"/>
      <c r="J575" s="34"/>
      <c r="K575" s="34"/>
      <c r="L575" s="34"/>
      <c r="M575" s="34"/>
      <c r="N575" s="34"/>
      <c r="O575" s="34"/>
      <c r="P575" s="34"/>
      <c r="Q575" s="34"/>
    </row>
    <row r="576" spans="1:17" ht="15.75" x14ac:dyDescent="0.25">
      <c r="A576" s="34" t="s">
        <v>1929</v>
      </c>
      <c r="B576" s="34" t="s">
        <v>2080</v>
      </c>
      <c r="C576" s="34"/>
      <c r="D576" s="34"/>
      <c r="E576" s="34"/>
      <c r="F576" s="34"/>
      <c r="G576" s="34"/>
      <c r="H576" s="34"/>
      <c r="I576" s="34"/>
      <c r="J576" s="34"/>
      <c r="K576" s="34"/>
      <c r="L576" s="34"/>
      <c r="M576" s="34"/>
      <c r="N576" s="34"/>
      <c r="O576" s="34"/>
      <c r="P576" s="34"/>
      <c r="Q576" s="34"/>
    </row>
    <row r="577" spans="1:17" ht="15.75" x14ac:dyDescent="0.25">
      <c r="A577" s="34" t="s">
        <v>1931</v>
      </c>
      <c r="B577" s="34">
        <v>0.5</v>
      </c>
      <c r="C577" s="34"/>
      <c r="D577" s="34"/>
      <c r="E577" s="34"/>
      <c r="F577" s="34"/>
      <c r="G577" s="34"/>
      <c r="H577" s="34"/>
      <c r="I577" s="34"/>
      <c r="J577" s="34"/>
      <c r="K577" s="34"/>
      <c r="L577" s="34"/>
      <c r="M577" s="34"/>
      <c r="N577" s="34"/>
      <c r="O577" s="34"/>
      <c r="P577" s="34"/>
      <c r="Q577" s="34"/>
    </row>
    <row r="579" spans="1:17" x14ac:dyDescent="0.25">
      <c r="B579" s="35" t="s">
        <v>9</v>
      </c>
      <c r="C579" s="35" t="s">
        <v>1251</v>
      </c>
      <c r="D579" s="35" t="s">
        <v>1932</v>
      </c>
      <c r="E579" s="35" t="s">
        <v>1765</v>
      </c>
      <c r="F579" s="35" t="s">
        <v>3</v>
      </c>
      <c r="G579" s="35" t="s">
        <v>1933</v>
      </c>
      <c r="H579" s="35" t="s">
        <v>1934</v>
      </c>
      <c r="I579" s="35" t="s">
        <v>1935</v>
      </c>
      <c r="J579" s="35" t="s">
        <v>1936</v>
      </c>
      <c r="K579" s="35" t="s">
        <v>1937</v>
      </c>
      <c r="L579" s="35" t="s">
        <v>2</v>
      </c>
      <c r="M579" s="35" t="s">
        <v>1256</v>
      </c>
    </row>
    <row r="580" spans="1:17" x14ac:dyDescent="0.25">
      <c r="B580" s="36" t="s">
        <v>2081</v>
      </c>
      <c r="C580" s="36">
        <v>35</v>
      </c>
      <c r="D580" s="36" t="s">
        <v>24</v>
      </c>
      <c r="E580" s="36" t="s">
        <v>26</v>
      </c>
      <c r="F580" s="36">
        <v>15</v>
      </c>
      <c r="G580" s="36">
        <v>4</v>
      </c>
      <c r="H580" s="36">
        <v>20</v>
      </c>
      <c r="I580" s="36" t="s">
        <v>356</v>
      </c>
      <c r="J580" s="36"/>
      <c r="K580" s="36">
        <v>0</v>
      </c>
      <c r="L580" s="36"/>
      <c r="M580" s="36">
        <v>0</v>
      </c>
    </row>
    <row r="582" spans="1:17" x14ac:dyDescent="0.25">
      <c r="B582" s="37" t="s">
        <v>1927</v>
      </c>
      <c r="C582" s="37" t="s">
        <v>1939</v>
      </c>
      <c r="D582" s="37" t="s">
        <v>1940</v>
      </c>
      <c r="E582" s="37" t="s">
        <v>1941</v>
      </c>
      <c r="F582" s="37" t="s">
        <v>1942</v>
      </c>
      <c r="G582" s="37" t="s">
        <v>1943</v>
      </c>
      <c r="H582" s="37" t="s">
        <v>1944</v>
      </c>
      <c r="I582" s="37"/>
      <c r="J582" s="37"/>
      <c r="K582" s="37"/>
      <c r="L582" s="37"/>
      <c r="M582" s="37"/>
    </row>
    <row r="583" spans="1:17" x14ac:dyDescent="0.25">
      <c r="B583" s="36"/>
      <c r="C583" s="36"/>
      <c r="D583" s="36"/>
      <c r="E583" s="36"/>
      <c r="F583" s="36"/>
      <c r="G583" s="36"/>
      <c r="H583" s="36"/>
      <c r="I583" s="36"/>
      <c r="J583" s="36"/>
      <c r="K583" s="36"/>
      <c r="L583" s="36"/>
      <c r="M583" s="36"/>
      <c r="N583" s="36"/>
      <c r="O583" s="36"/>
      <c r="P583" s="36"/>
    </row>
    <row r="585" spans="1:17" x14ac:dyDescent="0.25">
      <c r="B585" s="35" t="s">
        <v>9</v>
      </c>
      <c r="C585" s="35" t="s">
        <v>1251</v>
      </c>
      <c r="D585" s="35" t="s">
        <v>1932</v>
      </c>
      <c r="E585" s="35" t="s">
        <v>1765</v>
      </c>
      <c r="F585" s="35" t="s">
        <v>3</v>
      </c>
      <c r="G585" s="35" t="s">
        <v>1933</v>
      </c>
      <c r="H585" s="35" t="s">
        <v>1934</v>
      </c>
      <c r="I585" s="35" t="s">
        <v>1935</v>
      </c>
      <c r="J585" s="35" t="s">
        <v>1936</v>
      </c>
      <c r="K585" s="35" t="s">
        <v>1937</v>
      </c>
      <c r="L585" s="35" t="s">
        <v>2</v>
      </c>
      <c r="M585" s="35" t="s">
        <v>1256</v>
      </c>
    </row>
    <row r="586" spans="1:17" x14ac:dyDescent="0.25">
      <c r="B586" s="36" t="s">
        <v>2082</v>
      </c>
      <c r="C586" s="36">
        <v>35</v>
      </c>
      <c r="D586" s="36" t="s">
        <v>24</v>
      </c>
      <c r="E586" s="36" t="s">
        <v>26</v>
      </c>
      <c r="F586" s="36">
        <v>5</v>
      </c>
      <c r="G586" s="36">
        <v>2</v>
      </c>
      <c r="H586" s="36">
        <v>7</v>
      </c>
      <c r="I586" s="36" t="s">
        <v>356</v>
      </c>
      <c r="J586" s="36"/>
      <c r="K586" s="36">
        <v>0</v>
      </c>
      <c r="L586" s="36"/>
      <c r="M586" s="36">
        <v>0</v>
      </c>
    </row>
    <row r="588" spans="1:17" x14ac:dyDescent="0.25">
      <c r="B588" s="37" t="s">
        <v>1927</v>
      </c>
      <c r="C588" s="37" t="s">
        <v>1939</v>
      </c>
      <c r="D588" s="37" t="s">
        <v>1940</v>
      </c>
      <c r="E588" s="37" t="s">
        <v>1941</v>
      </c>
      <c r="F588" s="37" t="s">
        <v>1942</v>
      </c>
      <c r="G588" s="37" t="s">
        <v>1943</v>
      </c>
      <c r="H588" s="37" t="s">
        <v>1944</v>
      </c>
      <c r="I588" s="37"/>
      <c r="J588" s="37"/>
      <c r="K588" s="37"/>
      <c r="L588" s="37"/>
      <c r="M588" s="37"/>
    </row>
    <row r="589" spans="1:17" x14ac:dyDescent="0.25">
      <c r="B589" s="36"/>
      <c r="C589" s="36"/>
      <c r="D589" s="36"/>
      <c r="E589" s="36"/>
      <c r="F589" s="36"/>
      <c r="G589" s="36"/>
      <c r="H589" s="36"/>
      <c r="I589" s="36"/>
      <c r="J589" s="36"/>
      <c r="K589" s="36"/>
      <c r="L589" s="36"/>
      <c r="M589" s="36"/>
      <c r="N589" s="36"/>
      <c r="O589" s="36"/>
      <c r="P589" s="36"/>
    </row>
    <row r="591" spans="1:17" x14ac:dyDescent="0.25">
      <c r="B591" s="35" t="s">
        <v>9</v>
      </c>
      <c r="C591" s="35" t="s">
        <v>1251</v>
      </c>
      <c r="D591" s="35" t="s">
        <v>1932</v>
      </c>
      <c r="E591" s="35" t="s">
        <v>1765</v>
      </c>
      <c r="F591" s="35" t="s">
        <v>3</v>
      </c>
      <c r="G591" s="35" t="s">
        <v>1933</v>
      </c>
      <c r="H591" s="35" t="s">
        <v>1934</v>
      </c>
      <c r="I591" s="35" t="s">
        <v>1935</v>
      </c>
      <c r="J591" s="35" t="s">
        <v>1936</v>
      </c>
      <c r="K591" s="35" t="s">
        <v>1937</v>
      </c>
      <c r="L591" s="35" t="s">
        <v>2</v>
      </c>
      <c r="M591" s="35" t="s">
        <v>1256</v>
      </c>
    </row>
    <row r="592" spans="1:17" x14ac:dyDescent="0.25">
      <c r="B592" s="36" t="s">
        <v>2083</v>
      </c>
      <c r="C592" s="36">
        <v>30</v>
      </c>
      <c r="D592" s="36" t="s">
        <v>24</v>
      </c>
      <c r="E592" s="36" t="s">
        <v>26</v>
      </c>
      <c r="F592" s="36">
        <v>7</v>
      </c>
      <c r="G592" s="36">
        <v>2</v>
      </c>
      <c r="H592" s="36">
        <v>10</v>
      </c>
      <c r="I592" s="36" t="s">
        <v>356</v>
      </c>
      <c r="J592" s="36"/>
      <c r="K592" s="36">
        <v>0</v>
      </c>
      <c r="L592" s="36"/>
      <c r="M592" s="36">
        <v>0</v>
      </c>
    </row>
    <row r="594" spans="1:17" x14ac:dyDescent="0.25">
      <c r="B594" s="37" t="s">
        <v>1927</v>
      </c>
      <c r="C594" s="37" t="s">
        <v>1939</v>
      </c>
      <c r="D594" s="37" t="s">
        <v>1940</v>
      </c>
      <c r="E594" s="37" t="s">
        <v>1941</v>
      </c>
      <c r="F594" s="37" t="s">
        <v>1942</v>
      </c>
      <c r="G594" s="37" t="s">
        <v>1943</v>
      </c>
      <c r="H594" s="37" t="s">
        <v>1944</v>
      </c>
      <c r="I594" s="37"/>
      <c r="J594" s="37"/>
      <c r="K594" s="37"/>
      <c r="L594" s="37"/>
      <c r="M594" s="37"/>
    </row>
    <row r="595" spans="1:17" x14ac:dyDescent="0.25">
      <c r="B595" s="36"/>
      <c r="C595" s="36"/>
      <c r="D595" s="36"/>
      <c r="E595" s="36"/>
      <c r="F595" s="36"/>
      <c r="G595" s="36"/>
      <c r="H595" s="36"/>
      <c r="I595" s="36"/>
      <c r="J595" s="36"/>
      <c r="K595" s="36"/>
      <c r="L595" s="36"/>
      <c r="M595" s="36"/>
      <c r="N595" s="36"/>
      <c r="O595" s="36"/>
      <c r="P595" s="36"/>
    </row>
    <row r="597" spans="1:17" ht="15.75" x14ac:dyDescent="0.25">
      <c r="A597" s="34" t="s">
        <v>344</v>
      </c>
      <c r="B597" s="34"/>
      <c r="C597" s="34"/>
      <c r="D597" s="34"/>
      <c r="E597" s="34"/>
      <c r="F597" s="34"/>
      <c r="G597" s="34"/>
      <c r="H597" s="34"/>
      <c r="I597" s="34"/>
      <c r="J597" s="34"/>
      <c r="K597" s="34"/>
      <c r="L597" s="34"/>
      <c r="M597" s="34"/>
      <c r="N597" s="34"/>
      <c r="O597" s="34"/>
      <c r="P597" s="34"/>
      <c r="Q597" s="34"/>
    </row>
    <row r="598" spans="1:17" ht="15.75" x14ac:dyDescent="0.25">
      <c r="A598" s="34" t="s">
        <v>1929</v>
      </c>
      <c r="B598" s="34" t="s">
        <v>2084</v>
      </c>
      <c r="C598" s="34"/>
      <c r="D598" s="34"/>
      <c r="E598" s="34"/>
      <c r="F598" s="34"/>
      <c r="G598" s="34"/>
      <c r="H598" s="34"/>
      <c r="I598" s="34"/>
      <c r="J598" s="34"/>
      <c r="K598" s="34"/>
      <c r="L598" s="34"/>
      <c r="M598" s="34"/>
      <c r="N598" s="34"/>
      <c r="O598" s="34"/>
      <c r="P598" s="34"/>
      <c r="Q598" s="34"/>
    </row>
    <row r="599" spans="1:17" ht="15.75" x14ac:dyDescent="0.25">
      <c r="A599" s="34" t="s">
        <v>1931</v>
      </c>
      <c r="B599" s="34">
        <v>0.3</v>
      </c>
      <c r="C599" s="34"/>
      <c r="D599" s="34"/>
      <c r="E599" s="34"/>
      <c r="F599" s="34"/>
      <c r="G599" s="34"/>
      <c r="H599" s="34"/>
      <c r="I599" s="34"/>
      <c r="J599" s="34"/>
      <c r="K599" s="34"/>
      <c r="L599" s="34"/>
      <c r="M599" s="34"/>
      <c r="N599" s="34"/>
      <c r="O599" s="34"/>
      <c r="P599" s="34"/>
      <c r="Q599" s="34"/>
    </row>
    <row r="601" spans="1:17" x14ac:dyDescent="0.25">
      <c r="B601" s="35" t="s">
        <v>9</v>
      </c>
      <c r="C601" s="35" t="s">
        <v>1251</v>
      </c>
      <c r="D601" s="35" t="s">
        <v>1932</v>
      </c>
      <c r="E601" s="35" t="s">
        <v>1765</v>
      </c>
      <c r="F601" s="35" t="s">
        <v>3</v>
      </c>
      <c r="G601" s="35" t="s">
        <v>1933</v>
      </c>
      <c r="H601" s="35" t="s">
        <v>1934</v>
      </c>
      <c r="I601" s="35" t="s">
        <v>1935</v>
      </c>
      <c r="J601" s="35" t="s">
        <v>1936</v>
      </c>
      <c r="K601" s="35" t="s">
        <v>1937</v>
      </c>
      <c r="L601" s="35" t="s">
        <v>2</v>
      </c>
      <c r="M601" s="35" t="s">
        <v>1256</v>
      </c>
    </row>
    <row r="602" spans="1:17" x14ac:dyDescent="0.25">
      <c r="B602" s="36" t="s">
        <v>2085</v>
      </c>
      <c r="C602" s="36">
        <v>35</v>
      </c>
      <c r="D602" s="36" t="s">
        <v>49</v>
      </c>
      <c r="E602" s="36" t="s">
        <v>26</v>
      </c>
      <c r="F602" s="36">
        <v>12</v>
      </c>
      <c r="G602" s="36">
        <v>3</v>
      </c>
      <c r="H602" s="36">
        <v>15</v>
      </c>
      <c r="I602" s="36" t="s">
        <v>356</v>
      </c>
      <c r="J602" s="36"/>
      <c r="K602" s="36">
        <v>0</v>
      </c>
      <c r="L602" s="36"/>
      <c r="M602" s="36">
        <v>0</v>
      </c>
    </row>
    <row r="604" spans="1:17" x14ac:dyDescent="0.25">
      <c r="B604" s="37" t="s">
        <v>1927</v>
      </c>
      <c r="C604" s="37" t="s">
        <v>1939</v>
      </c>
      <c r="D604" s="37" t="s">
        <v>1940</v>
      </c>
      <c r="E604" s="37" t="s">
        <v>1941</v>
      </c>
      <c r="F604" s="37" t="s">
        <v>1942</v>
      </c>
      <c r="G604" s="37" t="s">
        <v>1943</v>
      </c>
      <c r="H604" s="37" t="s">
        <v>1944</v>
      </c>
      <c r="I604" s="37"/>
      <c r="J604" s="37"/>
      <c r="K604" s="37"/>
      <c r="L604" s="37"/>
      <c r="M604" s="37"/>
    </row>
    <row r="605" spans="1:17" x14ac:dyDescent="0.25">
      <c r="B605" s="36"/>
      <c r="C605" s="36"/>
      <c r="D605" s="36"/>
      <c r="E605" s="36"/>
      <c r="F605" s="36"/>
      <c r="G605" s="36"/>
      <c r="H605" s="36"/>
      <c r="I605" s="36"/>
      <c r="J605" s="36"/>
      <c r="K605" s="36"/>
      <c r="L605" s="36"/>
      <c r="M605" s="36"/>
      <c r="N605" s="36"/>
      <c r="O605" s="36"/>
      <c r="P605" s="36"/>
    </row>
    <row r="607" spans="1:17" x14ac:dyDescent="0.25">
      <c r="B607" s="35" t="s">
        <v>9</v>
      </c>
      <c r="C607" s="35" t="s">
        <v>1251</v>
      </c>
      <c r="D607" s="35" t="s">
        <v>1932</v>
      </c>
      <c r="E607" s="35" t="s">
        <v>1765</v>
      </c>
      <c r="F607" s="35" t="s">
        <v>3</v>
      </c>
      <c r="G607" s="35" t="s">
        <v>1933</v>
      </c>
      <c r="H607" s="35" t="s">
        <v>1934</v>
      </c>
      <c r="I607" s="35" t="s">
        <v>1935</v>
      </c>
      <c r="J607" s="35" t="s">
        <v>1936</v>
      </c>
      <c r="K607" s="35" t="s">
        <v>1937</v>
      </c>
      <c r="L607" s="35" t="s">
        <v>2</v>
      </c>
      <c r="M607" s="35" t="s">
        <v>1256</v>
      </c>
    </row>
    <row r="608" spans="1:17" x14ac:dyDescent="0.25">
      <c r="B608" s="36" t="s">
        <v>2086</v>
      </c>
      <c r="C608" s="36">
        <v>35</v>
      </c>
      <c r="D608" s="36" t="s">
        <v>24</v>
      </c>
      <c r="E608" s="36" t="s">
        <v>26</v>
      </c>
      <c r="F608" s="36">
        <v>5</v>
      </c>
      <c r="G608" s="36">
        <v>1</v>
      </c>
      <c r="H608" s="36">
        <v>6</v>
      </c>
      <c r="I608" s="36" t="s">
        <v>356</v>
      </c>
      <c r="J608" s="36"/>
      <c r="K608" s="36">
        <v>0</v>
      </c>
      <c r="L608" s="36"/>
      <c r="M608" s="36">
        <v>0</v>
      </c>
    </row>
    <row r="610" spans="1:17" x14ac:dyDescent="0.25">
      <c r="B610" s="37" t="s">
        <v>1927</v>
      </c>
      <c r="C610" s="37" t="s">
        <v>1939</v>
      </c>
      <c r="D610" s="37" t="s">
        <v>1940</v>
      </c>
      <c r="E610" s="37" t="s">
        <v>1941</v>
      </c>
      <c r="F610" s="37" t="s">
        <v>1942</v>
      </c>
      <c r="G610" s="37" t="s">
        <v>1943</v>
      </c>
      <c r="H610" s="37" t="s">
        <v>1944</v>
      </c>
      <c r="I610" s="37"/>
      <c r="J610" s="37"/>
      <c r="K610" s="37"/>
      <c r="L610" s="37"/>
      <c r="M610" s="37"/>
    </row>
    <row r="611" spans="1:17" x14ac:dyDescent="0.25">
      <c r="B611" s="36"/>
      <c r="C611" s="36"/>
      <c r="D611" s="36"/>
      <c r="E611" s="36"/>
      <c r="F611" s="36"/>
      <c r="G611" s="36"/>
      <c r="H611" s="36"/>
      <c r="I611" s="36"/>
      <c r="J611" s="36"/>
      <c r="K611" s="36"/>
      <c r="L611" s="36"/>
      <c r="M611" s="36"/>
      <c r="N611" s="36"/>
      <c r="O611" s="36"/>
      <c r="P611" s="36"/>
    </row>
    <row r="613" spans="1:17" x14ac:dyDescent="0.25">
      <c r="B613" s="35" t="s">
        <v>9</v>
      </c>
      <c r="C613" s="35" t="s">
        <v>1251</v>
      </c>
      <c r="D613" s="35" t="s">
        <v>1932</v>
      </c>
      <c r="E613" s="35" t="s">
        <v>1765</v>
      </c>
      <c r="F613" s="35" t="s">
        <v>3</v>
      </c>
      <c r="G613" s="35" t="s">
        <v>1933</v>
      </c>
      <c r="H613" s="35" t="s">
        <v>1934</v>
      </c>
      <c r="I613" s="35" t="s">
        <v>1935</v>
      </c>
      <c r="J613" s="35" t="s">
        <v>1936</v>
      </c>
      <c r="K613" s="35" t="s">
        <v>1937</v>
      </c>
      <c r="L613" s="35" t="s">
        <v>2</v>
      </c>
      <c r="M613" s="35" t="s">
        <v>1256</v>
      </c>
    </row>
    <row r="614" spans="1:17" x14ac:dyDescent="0.25">
      <c r="B614" s="36" t="s">
        <v>2087</v>
      </c>
      <c r="C614" s="36">
        <v>30</v>
      </c>
      <c r="D614" s="36" t="s">
        <v>24</v>
      </c>
      <c r="E614" s="36" t="s">
        <v>26</v>
      </c>
      <c r="F614" s="36">
        <v>5</v>
      </c>
      <c r="G614" s="36">
        <v>2</v>
      </c>
      <c r="H614" s="36">
        <v>8</v>
      </c>
      <c r="I614" s="36" t="s">
        <v>356</v>
      </c>
      <c r="J614" s="36"/>
      <c r="K614" s="36">
        <v>0</v>
      </c>
      <c r="L614" s="36"/>
      <c r="M614" s="36">
        <v>0</v>
      </c>
    </row>
    <row r="616" spans="1:17" x14ac:dyDescent="0.25">
      <c r="B616" s="37" t="s">
        <v>1927</v>
      </c>
      <c r="C616" s="37" t="s">
        <v>1939</v>
      </c>
      <c r="D616" s="37" t="s">
        <v>1940</v>
      </c>
      <c r="E616" s="37" t="s">
        <v>1941</v>
      </c>
      <c r="F616" s="37" t="s">
        <v>1942</v>
      </c>
      <c r="G616" s="37" t="s">
        <v>1943</v>
      </c>
      <c r="H616" s="37" t="s">
        <v>1944</v>
      </c>
      <c r="I616" s="37"/>
      <c r="J616" s="37"/>
      <c r="K616" s="37"/>
      <c r="L616" s="37"/>
      <c r="M616" s="37"/>
    </row>
    <row r="617" spans="1:17" x14ac:dyDescent="0.25">
      <c r="B617" s="36"/>
      <c r="C617" s="36"/>
      <c r="D617" s="36"/>
      <c r="E617" s="36"/>
      <c r="F617" s="36"/>
      <c r="G617" s="36"/>
      <c r="H617" s="36"/>
      <c r="I617" s="36"/>
      <c r="J617" s="36"/>
      <c r="K617" s="36"/>
      <c r="L617" s="36"/>
      <c r="M617" s="36"/>
      <c r="N617" s="36"/>
      <c r="O617" s="36"/>
      <c r="P617" s="36"/>
    </row>
    <row r="619" spans="1:17" ht="15.75" x14ac:dyDescent="0.25">
      <c r="A619" s="34" t="s">
        <v>344</v>
      </c>
      <c r="B619" s="34"/>
      <c r="C619" s="34"/>
      <c r="D619" s="34"/>
      <c r="E619" s="34"/>
      <c r="F619" s="34"/>
      <c r="G619" s="34"/>
      <c r="H619" s="34"/>
      <c r="I619" s="34"/>
      <c r="J619" s="34"/>
      <c r="K619" s="34"/>
      <c r="L619" s="34"/>
      <c r="M619" s="34"/>
      <c r="N619" s="34"/>
      <c r="O619" s="34"/>
      <c r="P619" s="34"/>
      <c r="Q619" s="34"/>
    </row>
    <row r="620" spans="1:17" ht="15.75" x14ac:dyDescent="0.25">
      <c r="A620" s="34" t="s">
        <v>1929</v>
      </c>
      <c r="B620" s="34" t="s">
        <v>2088</v>
      </c>
      <c r="C620" s="34"/>
      <c r="D620" s="34"/>
      <c r="E620" s="34"/>
      <c r="F620" s="34"/>
      <c r="G620" s="34"/>
      <c r="H620" s="34"/>
      <c r="I620" s="34"/>
      <c r="J620" s="34"/>
      <c r="K620" s="34"/>
      <c r="L620" s="34"/>
      <c r="M620" s="34"/>
      <c r="N620" s="34"/>
      <c r="O620" s="34"/>
      <c r="P620" s="34"/>
      <c r="Q620" s="34"/>
    </row>
    <row r="621" spans="1:17" ht="15.75" x14ac:dyDescent="0.25">
      <c r="A621" s="34" t="s">
        <v>1931</v>
      </c>
      <c r="B621" s="34">
        <v>0.5</v>
      </c>
      <c r="C621" s="34"/>
      <c r="D621" s="34"/>
      <c r="E621" s="34"/>
      <c r="F621" s="34"/>
      <c r="G621" s="34"/>
      <c r="H621" s="34"/>
      <c r="I621" s="34"/>
      <c r="J621" s="34"/>
      <c r="K621" s="34"/>
      <c r="L621" s="34"/>
      <c r="M621" s="34"/>
      <c r="N621" s="34"/>
      <c r="O621" s="34"/>
      <c r="P621" s="34"/>
      <c r="Q621" s="34"/>
    </row>
    <row r="623" spans="1:17" x14ac:dyDescent="0.25">
      <c r="B623" s="35" t="s">
        <v>9</v>
      </c>
      <c r="C623" s="35" t="s">
        <v>1251</v>
      </c>
      <c r="D623" s="35" t="s">
        <v>1932</v>
      </c>
      <c r="E623" s="35" t="s">
        <v>1765</v>
      </c>
      <c r="F623" s="35" t="s">
        <v>3</v>
      </c>
      <c r="G623" s="35" t="s">
        <v>1933</v>
      </c>
      <c r="H623" s="35" t="s">
        <v>1934</v>
      </c>
      <c r="I623" s="35" t="s">
        <v>1935</v>
      </c>
      <c r="J623" s="35" t="s">
        <v>1936</v>
      </c>
      <c r="K623" s="35" t="s">
        <v>1937</v>
      </c>
      <c r="L623" s="35" t="s">
        <v>2</v>
      </c>
      <c r="M623" s="35" t="s">
        <v>1256</v>
      </c>
    </row>
    <row r="624" spans="1:17" x14ac:dyDescent="0.25">
      <c r="B624" s="36" t="s">
        <v>2089</v>
      </c>
      <c r="C624" s="36">
        <v>100</v>
      </c>
      <c r="D624" s="36" t="s">
        <v>49</v>
      </c>
      <c r="E624" s="36" t="s">
        <v>26</v>
      </c>
      <c r="F624" s="36">
        <v>90</v>
      </c>
      <c r="G624" s="36">
        <v>5</v>
      </c>
      <c r="H624" s="36">
        <v>100</v>
      </c>
      <c r="I624" s="36" t="s">
        <v>382</v>
      </c>
      <c r="J624" s="36"/>
      <c r="K624" s="36">
        <v>0</v>
      </c>
      <c r="L624" s="36"/>
      <c r="M624" s="36">
        <v>0</v>
      </c>
    </row>
    <row r="626" spans="1:17" x14ac:dyDescent="0.25">
      <c r="B626" s="37" t="s">
        <v>1927</v>
      </c>
      <c r="C626" s="37" t="s">
        <v>1939</v>
      </c>
      <c r="D626" s="37" t="s">
        <v>1940</v>
      </c>
      <c r="E626" s="37" t="s">
        <v>1941</v>
      </c>
      <c r="F626" s="37" t="s">
        <v>1942</v>
      </c>
      <c r="G626" s="37" t="s">
        <v>1943</v>
      </c>
      <c r="H626" s="37" t="s">
        <v>1944</v>
      </c>
      <c r="I626" s="37"/>
      <c r="J626" s="37"/>
      <c r="K626" s="37"/>
      <c r="L626" s="37"/>
      <c r="M626" s="37"/>
    </row>
    <row r="627" spans="1:17" x14ac:dyDescent="0.25">
      <c r="B627" s="36"/>
      <c r="C627" s="36"/>
      <c r="D627" s="36"/>
      <c r="E627" s="36"/>
      <c r="F627" s="36"/>
      <c r="G627" s="36"/>
      <c r="H627" s="36"/>
      <c r="I627" s="36"/>
      <c r="J627" s="36"/>
      <c r="K627" s="36"/>
      <c r="L627" s="36"/>
      <c r="M627" s="36"/>
      <c r="N627" s="36"/>
      <c r="O627" s="36"/>
      <c r="P627" s="36"/>
    </row>
    <row r="629" spans="1:17" ht="15.75" x14ac:dyDescent="0.25">
      <c r="A629" s="34" t="s">
        <v>280</v>
      </c>
      <c r="B629" s="34"/>
      <c r="C629" s="34"/>
      <c r="D629" s="34"/>
      <c r="E629" s="34"/>
      <c r="F629" s="34"/>
      <c r="G629" s="34"/>
      <c r="H629" s="34"/>
      <c r="I629" s="34"/>
      <c r="J629" s="34"/>
      <c r="K629" s="34"/>
      <c r="L629" s="34"/>
      <c r="M629" s="34"/>
      <c r="N629" s="34"/>
      <c r="O629" s="34"/>
      <c r="P629" s="34"/>
      <c r="Q629" s="34"/>
    </row>
    <row r="630" spans="1:17" ht="15.75" x14ac:dyDescent="0.25">
      <c r="A630" s="34" t="s">
        <v>1929</v>
      </c>
      <c r="B630" s="34" t="s">
        <v>2090</v>
      </c>
      <c r="C630" s="34"/>
      <c r="D630" s="34"/>
      <c r="E630" s="34"/>
      <c r="F630" s="34"/>
      <c r="G630" s="34"/>
      <c r="H630" s="34"/>
      <c r="I630" s="34"/>
      <c r="J630" s="34"/>
      <c r="K630" s="34"/>
      <c r="L630" s="34"/>
      <c r="M630" s="34"/>
      <c r="N630" s="34"/>
      <c r="O630" s="34"/>
      <c r="P630" s="34"/>
      <c r="Q630" s="34"/>
    </row>
    <row r="631" spans="1:17" ht="15.75" x14ac:dyDescent="0.25">
      <c r="A631" s="34" t="s">
        <v>1931</v>
      </c>
      <c r="B631" s="34">
        <v>0.83</v>
      </c>
      <c r="C631" s="34"/>
      <c r="D631" s="34"/>
      <c r="E631" s="34"/>
      <c r="F631" s="34"/>
      <c r="G631" s="34"/>
      <c r="H631" s="34"/>
      <c r="I631" s="34"/>
      <c r="J631" s="34"/>
      <c r="K631" s="34"/>
      <c r="L631" s="34"/>
      <c r="M631" s="34"/>
      <c r="N631" s="34"/>
      <c r="O631" s="34"/>
      <c r="P631" s="34"/>
      <c r="Q631" s="34"/>
    </row>
    <row r="633" spans="1:17" x14ac:dyDescent="0.25">
      <c r="B633" s="35" t="s">
        <v>9</v>
      </c>
      <c r="C633" s="35" t="s">
        <v>1251</v>
      </c>
      <c r="D633" s="35" t="s">
        <v>1932</v>
      </c>
      <c r="E633" s="35" t="s">
        <v>1765</v>
      </c>
      <c r="F633" s="35" t="s">
        <v>3</v>
      </c>
      <c r="G633" s="35" t="s">
        <v>1933</v>
      </c>
      <c r="H633" s="35" t="s">
        <v>1934</v>
      </c>
      <c r="I633" s="35" t="s">
        <v>1935</v>
      </c>
      <c r="J633" s="35" t="s">
        <v>1936</v>
      </c>
      <c r="K633" s="35" t="s">
        <v>1937</v>
      </c>
      <c r="L633" s="35" t="s">
        <v>2</v>
      </c>
      <c r="M633" s="35" t="s">
        <v>1256</v>
      </c>
    </row>
    <row r="634" spans="1:17" x14ac:dyDescent="0.25">
      <c r="B634" s="36" t="s">
        <v>2091</v>
      </c>
      <c r="C634" s="36">
        <v>100</v>
      </c>
      <c r="D634" s="36" t="s">
        <v>49</v>
      </c>
      <c r="E634" s="36" t="s">
        <v>26</v>
      </c>
      <c r="F634" s="36">
        <v>90</v>
      </c>
      <c r="G634" s="36">
        <v>5</v>
      </c>
      <c r="H634" s="36">
        <v>100</v>
      </c>
      <c r="I634" s="36" t="s">
        <v>279</v>
      </c>
      <c r="J634" s="36"/>
      <c r="K634" s="36">
        <v>0</v>
      </c>
      <c r="L634" s="36"/>
      <c r="M634" s="36">
        <v>0</v>
      </c>
    </row>
    <row r="636" spans="1:17" x14ac:dyDescent="0.25">
      <c r="B636" s="37" t="s">
        <v>1927</v>
      </c>
      <c r="C636" s="37" t="s">
        <v>1939</v>
      </c>
      <c r="D636" s="37" t="s">
        <v>1940</v>
      </c>
      <c r="E636" s="37" t="s">
        <v>1941</v>
      </c>
      <c r="F636" s="37" t="s">
        <v>1942</v>
      </c>
      <c r="G636" s="37" t="s">
        <v>1943</v>
      </c>
      <c r="H636" s="37" t="s">
        <v>1944</v>
      </c>
      <c r="I636" s="37"/>
      <c r="J636" s="37"/>
      <c r="K636" s="37"/>
      <c r="L636" s="37"/>
      <c r="M636" s="37"/>
    </row>
    <row r="637" spans="1:17" x14ac:dyDescent="0.25">
      <c r="B637" s="36"/>
      <c r="C637" s="36"/>
      <c r="D637" s="36"/>
      <c r="E637" s="36"/>
      <c r="F637" s="36"/>
      <c r="G637" s="36"/>
      <c r="H637" s="36"/>
      <c r="I637" s="36"/>
      <c r="J637" s="36"/>
      <c r="K637" s="36"/>
      <c r="L637" s="36"/>
      <c r="M637" s="36"/>
      <c r="N637" s="36"/>
      <c r="O637" s="36"/>
      <c r="P637" s="36"/>
    </row>
    <row r="639" spans="1:17" ht="15.75" x14ac:dyDescent="0.25">
      <c r="A639" s="34" t="s">
        <v>280</v>
      </c>
      <c r="B639" s="34"/>
      <c r="C639" s="34"/>
      <c r="D639" s="34"/>
      <c r="E639" s="34"/>
      <c r="F639" s="34"/>
      <c r="G639" s="34"/>
      <c r="H639" s="34"/>
      <c r="I639" s="34"/>
      <c r="J639" s="34"/>
      <c r="K639" s="34"/>
      <c r="L639" s="34"/>
      <c r="M639" s="34"/>
      <c r="N639" s="34"/>
      <c r="O639" s="34"/>
      <c r="P639" s="34"/>
      <c r="Q639" s="34"/>
    </row>
    <row r="640" spans="1:17" ht="15.75" x14ac:dyDescent="0.25">
      <c r="A640" s="34" t="s">
        <v>1929</v>
      </c>
      <c r="B640" s="34" t="s">
        <v>2092</v>
      </c>
      <c r="C640" s="34"/>
      <c r="D640" s="34"/>
      <c r="E640" s="34"/>
      <c r="F640" s="34"/>
      <c r="G640" s="34"/>
      <c r="H640" s="34"/>
      <c r="I640" s="34"/>
      <c r="J640" s="34"/>
      <c r="K640" s="34"/>
      <c r="L640" s="34"/>
      <c r="M640" s="34"/>
      <c r="N640" s="34"/>
      <c r="O640" s="34"/>
      <c r="P640" s="34"/>
      <c r="Q640" s="34"/>
    </row>
    <row r="641" spans="1:17" ht="15.75" x14ac:dyDescent="0.25">
      <c r="A641" s="34" t="s">
        <v>1931</v>
      </c>
      <c r="B641" s="34">
        <v>0.3</v>
      </c>
      <c r="C641" s="34"/>
      <c r="D641" s="34"/>
      <c r="E641" s="34"/>
      <c r="F641" s="34"/>
      <c r="G641" s="34"/>
      <c r="H641" s="34"/>
      <c r="I641" s="34"/>
      <c r="J641" s="34"/>
      <c r="K641" s="34"/>
      <c r="L641" s="34"/>
      <c r="M641" s="34"/>
      <c r="N641" s="34"/>
      <c r="O641" s="34"/>
      <c r="P641" s="34"/>
      <c r="Q641" s="34"/>
    </row>
    <row r="643" spans="1:17" x14ac:dyDescent="0.25">
      <c r="B643" s="35" t="s">
        <v>9</v>
      </c>
      <c r="C643" s="35" t="s">
        <v>1251</v>
      </c>
      <c r="D643" s="35" t="s">
        <v>1932</v>
      </c>
      <c r="E643" s="35" t="s">
        <v>1765</v>
      </c>
      <c r="F643" s="35" t="s">
        <v>3</v>
      </c>
      <c r="G643" s="35" t="s">
        <v>1933</v>
      </c>
      <c r="H643" s="35" t="s">
        <v>1934</v>
      </c>
      <c r="I643" s="35" t="s">
        <v>1935</v>
      </c>
      <c r="J643" s="35" t="s">
        <v>1936</v>
      </c>
      <c r="K643" s="35" t="s">
        <v>1937</v>
      </c>
      <c r="L643" s="35" t="s">
        <v>2</v>
      </c>
      <c r="M643" s="35" t="s">
        <v>1256</v>
      </c>
    </row>
    <row r="644" spans="1:17" x14ac:dyDescent="0.25">
      <c r="B644" s="36" t="s">
        <v>2093</v>
      </c>
      <c r="C644" s="36">
        <v>100</v>
      </c>
      <c r="D644" s="36" t="s">
        <v>49</v>
      </c>
      <c r="E644" s="36" t="s">
        <v>26</v>
      </c>
      <c r="F644" s="36">
        <v>90</v>
      </c>
      <c r="G644" s="36">
        <v>5</v>
      </c>
      <c r="H644" s="36">
        <v>100</v>
      </c>
      <c r="I644" s="36" t="s">
        <v>279</v>
      </c>
      <c r="J644" s="36"/>
      <c r="K644" s="36">
        <v>0</v>
      </c>
      <c r="L644" s="36"/>
      <c r="M644" s="36">
        <v>0</v>
      </c>
    </row>
    <row r="646" spans="1:17" x14ac:dyDescent="0.25">
      <c r="B646" s="37" t="s">
        <v>1927</v>
      </c>
      <c r="C646" s="37" t="s">
        <v>1939</v>
      </c>
      <c r="D646" s="37" t="s">
        <v>1940</v>
      </c>
      <c r="E646" s="37" t="s">
        <v>1941</v>
      </c>
      <c r="F646" s="37" t="s">
        <v>1942</v>
      </c>
      <c r="G646" s="37" t="s">
        <v>1943</v>
      </c>
      <c r="H646" s="37" t="s">
        <v>1944</v>
      </c>
      <c r="I646" s="37"/>
      <c r="J646" s="37"/>
      <c r="K646" s="37"/>
      <c r="L646" s="37"/>
      <c r="M646" s="37"/>
    </row>
    <row r="647" spans="1:17" x14ac:dyDescent="0.25">
      <c r="B647" s="36"/>
      <c r="C647" s="36"/>
      <c r="D647" s="36"/>
      <c r="E647" s="36"/>
      <c r="F647" s="36"/>
      <c r="G647" s="36"/>
      <c r="H647" s="36"/>
      <c r="I647" s="36"/>
      <c r="J647" s="36"/>
      <c r="K647" s="36"/>
      <c r="L647" s="36"/>
      <c r="M647" s="36"/>
      <c r="N647" s="36"/>
      <c r="O647" s="36"/>
      <c r="P647" s="36"/>
    </row>
    <row r="649" spans="1:17" ht="15.75" x14ac:dyDescent="0.25">
      <c r="A649" s="34" t="s">
        <v>280</v>
      </c>
      <c r="B649" s="34"/>
      <c r="C649" s="34"/>
      <c r="D649" s="34"/>
      <c r="E649" s="34"/>
      <c r="F649" s="34"/>
      <c r="G649" s="34"/>
      <c r="H649" s="34"/>
      <c r="I649" s="34"/>
      <c r="J649" s="34"/>
      <c r="K649" s="34"/>
      <c r="L649" s="34"/>
      <c r="M649" s="34"/>
      <c r="N649" s="34"/>
      <c r="O649" s="34"/>
      <c r="P649" s="34"/>
      <c r="Q649" s="34"/>
    </row>
    <row r="650" spans="1:17" ht="15.75" x14ac:dyDescent="0.25">
      <c r="A650" s="34" t="s">
        <v>1929</v>
      </c>
      <c r="B650" s="34" t="s">
        <v>2094</v>
      </c>
      <c r="C650" s="34"/>
      <c r="D650" s="34"/>
      <c r="E650" s="34"/>
      <c r="F650" s="34"/>
      <c r="G650" s="34"/>
      <c r="H650" s="34"/>
      <c r="I650" s="34"/>
      <c r="J650" s="34"/>
      <c r="K650" s="34"/>
      <c r="L650" s="34"/>
      <c r="M650" s="34"/>
      <c r="N650" s="34"/>
      <c r="O650" s="34"/>
      <c r="P650" s="34"/>
      <c r="Q650" s="34"/>
    </row>
    <row r="651" spans="1:17" ht="15.75" x14ac:dyDescent="0.25">
      <c r="A651" s="34" t="s">
        <v>1931</v>
      </c>
      <c r="B651" s="34">
        <v>0.5</v>
      </c>
      <c r="C651" s="34"/>
      <c r="D651" s="34"/>
      <c r="E651" s="34"/>
      <c r="F651" s="34"/>
      <c r="G651" s="34"/>
      <c r="H651" s="34"/>
      <c r="I651" s="34"/>
      <c r="J651" s="34"/>
      <c r="K651" s="34"/>
      <c r="L651" s="34"/>
      <c r="M651" s="34"/>
      <c r="N651" s="34"/>
      <c r="O651" s="34"/>
      <c r="P651" s="34"/>
      <c r="Q651" s="34"/>
    </row>
    <row r="653" spans="1:17" x14ac:dyDescent="0.25">
      <c r="B653" s="35" t="s">
        <v>9</v>
      </c>
      <c r="C653" s="35" t="s">
        <v>1251</v>
      </c>
      <c r="D653" s="35" t="s">
        <v>1932</v>
      </c>
      <c r="E653" s="35" t="s">
        <v>1765</v>
      </c>
      <c r="F653" s="35" t="s">
        <v>3</v>
      </c>
      <c r="G653" s="35" t="s">
        <v>1933</v>
      </c>
      <c r="H653" s="35" t="s">
        <v>1934</v>
      </c>
      <c r="I653" s="35" t="s">
        <v>1935</v>
      </c>
      <c r="J653" s="35" t="s">
        <v>1936</v>
      </c>
      <c r="K653" s="35" t="s">
        <v>1937</v>
      </c>
      <c r="L653" s="35" t="s">
        <v>2</v>
      </c>
      <c r="M653" s="35" t="s">
        <v>1256</v>
      </c>
    </row>
    <row r="654" spans="1:17" x14ac:dyDescent="0.25">
      <c r="B654" s="36" t="s">
        <v>2095</v>
      </c>
      <c r="C654" s="36">
        <v>50</v>
      </c>
      <c r="D654" s="36" t="s">
        <v>49</v>
      </c>
      <c r="E654" s="36" t="s">
        <v>26</v>
      </c>
      <c r="F654" s="36">
        <v>90</v>
      </c>
      <c r="G654" s="36">
        <v>5</v>
      </c>
      <c r="H654" s="36">
        <v>100</v>
      </c>
      <c r="I654" s="36" t="s">
        <v>279</v>
      </c>
      <c r="J654" s="36"/>
      <c r="K654" s="36">
        <v>0</v>
      </c>
      <c r="L654" s="36"/>
      <c r="M654" s="36">
        <v>0</v>
      </c>
    </row>
    <row r="656" spans="1:17" x14ac:dyDescent="0.25">
      <c r="B656" s="37" t="s">
        <v>1927</v>
      </c>
      <c r="C656" s="37" t="s">
        <v>1939</v>
      </c>
      <c r="D656" s="37" t="s">
        <v>1940</v>
      </c>
      <c r="E656" s="37" t="s">
        <v>1941</v>
      </c>
      <c r="F656" s="37" t="s">
        <v>1942</v>
      </c>
      <c r="G656" s="37" t="s">
        <v>1943</v>
      </c>
      <c r="H656" s="37" t="s">
        <v>1944</v>
      </c>
      <c r="I656" s="37"/>
      <c r="J656" s="37"/>
      <c r="K656" s="37"/>
      <c r="L656" s="37"/>
      <c r="M656" s="37"/>
    </row>
    <row r="657" spans="1:17" x14ac:dyDescent="0.25">
      <c r="B657" s="36"/>
      <c r="C657" s="36"/>
      <c r="D657" s="36"/>
      <c r="E657" s="36"/>
      <c r="F657" s="36"/>
      <c r="G657" s="36"/>
      <c r="H657" s="36"/>
      <c r="I657" s="36"/>
      <c r="J657" s="36"/>
      <c r="K657" s="36"/>
      <c r="L657" s="36"/>
      <c r="M657" s="36"/>
      <c r="N657" s="36"/>
      <c r="O657" s="36"/>
      <c r="P657" s="36"/>
    </row>
    <row r="659" spans="1:17" x14ac:dyDescent="0.25">
      <c r="B659" s="35" t="s">
        <v>9</v>
      </c>
      <c r="C659" s="35" t="s">
        <v>1251</v>
      </c>
      <c r="D659" s="35" t="s">
        <v>1932</v>
      </c>
      <c r="E659" s="35" t="s">
        <v>1765</v>
      </c>
      <c r="F659" s="35" t="s">
        <v>3</v>
      </c>
      <c r="G659" s="35" t="s">
        <v>1933</v>
      </c>
      <c r="H659" s="35" t="s">
        <v>1934</v>
      </c>
      <c r="I659" s="35" t="s">
        <v>1935</v>
      </c>
      <c r="J659" s="35" t="s">
        <v>1936</v>
      </c>
      <c r="K659" s="35" t="s">
        <v>1937</v>
      </c>
      <c r="L659" s="35" t="s">
        <v>2</v>
      </c>
      <c r="M659" s="35" t="s">
        <v>1256</v>
      </c>
    </row>
    <row r="660" spans="1:17" x14ac:dyDescent="0.25">
      <c r="B660" s="36" t="s">
        <v>2096</v>
      </c>
      <c r="C660" s="36">
        <v>50</v>
      </c>
      <c r="D660" s="36" t="s">
        <v>49</v>
      </c>
      <c r="E660" s="36" t="s">
        <v>26</v>
      </c>
      <c r="F660" s="36">
        <v>90</v>
      </c>
      <c r="G660" s="36">
        <v>5</v>
      </c>
      <c r="H660" s="36">
        <v>100</v>
      </c>
      <c r="I660" s="36" t="s">
        <v>279</v>
      </c>
      <c r="J660" s="36"/>
      <c r="K660" s="36">
        <v>0</v>
      </c>
      <c r="L660" s="36"/>
      <c r="M660" s="36">
        <v>0</v>
      </c>
    </row>
    <row r="662" spans="1:17" x14ac:dyDescent="0.25">
      <c r="B662" s="37" t="s">
        <v>1927</v>
      </c>
      <c r="C662" s="37" t="s">
        <v>1939</v>
      </c>
      <c r="D662" s="37" t="s">
        <v>1940</v>
      </c>
      <c r="E662" s="37" t="s">
        <v>1941</v>
      </c>
      <c r="F662" s="37" t="s">
        <v>1942</v>
      </c>
      <c r="G662" s="37" t="s">
        <v>1943</v>
      </c>
      <c r="H662" s="37" t="s">
        <v>1944</v>
      </c>
      <c r="I662" s="37"/>
      <c r="J662" s="37"/>
      <c r="K662" s="37"/>
      <c r="L662" s="37"/>
      <c r="M662" s="37"/>
    </row>
    <row r="663" spans="1:17" x14ac:dyDescent="0.25">
      <c r="B663" s="36"/>
      <c r="C663" s="36"/>
      <c r="D663" s="36"/>
      <c r="E663" s="36"/>
      <c r="F663" s="36"/>
      <c r="G663" s="36"/>
      <c r="H663" s="36"/>
      <c r="I663" s="36"/>
      <c r="J663" s="36"/>
      <c r="K663" s="36"/>
      <c r="L663" s="36"/>
      <c r="M663" s="36"/>
      <c r="N663" s="36"/>
      <c r="O663" s="36"/>
      <c r="P663" s="36"/>
    </row>
    <row r="665" spans="1:17" ht="15.75" x14ac:dyDescent="0.25">
      <c r="A665" s="34" t="s">
        <v>280</v>
      </c>
      <c r="B665" s="34"/>
      <c r="C665" s="34"/>
      <c r="D665" s="34"/>
      <c r="E665" s="34"/>
      <c r="F665" s="34"/>
      <c r="G665" s="34"/>
      <c r="H665" s="34"/>
      <c r="I665" s="34"/>
      <c r="J665" s="34"/>
      <c r="K665" s="34"/>
      <c r="L665" s="34"/>
      <c r="M665" s="34"/>
      <c r="N665" s="34"/>
      <c r="O665" s="34"/>
      <c r="P665" s="34"/>
      <c r="Q665" s="34"/>
    </row>
    <row r="666" spans="1:17" ht="15.75" x14ac:dyDescent="0.25">
      <c r="A666" s="34" t="s">
        <v>1929</v>
      </c>
      <c r="B666" s="34" t="s">
        <v>2097</v>
      </c>
      <c r="C666" s="34"/>
      <c r="D666" s="34"/>
      <c r="E666" s="34"/>
      <c r="F666" s="34"/>
      <c r="G666" s="34"/>
      <c r="H666" s="34"/>
      <c r="I666" s="34"/>
      <c r="J666" s="34"/>
      <c r="K666" s="34"/>
      <c r="L666" s="34"/>
      <c r="M666" s="34"/>
      <c r="N666" s="34"/>
      <c r="O666" s="34"/>
      <c r="P666" s="34"/>
      <c r="Q666" s="34"/>
    </row>
    <row r="667" spans="1:17" ht="15.75" x14ac:dyDescent="0.25">
      <c r="A667" s="34" t="s">
        <v>1931</v>
      </c>
      <c r="B667" s="34">
        <v>0.4</v>
      </c>
      <c r="C667" s="34"/>
      <c r="D667" s="34"/>
      <c r="E667" s="34"/>
      <c r="F667" s="34"/>
      <c r="G667" s="34"/>
      <c r="H667" s="34"/>
      <c r="I667" s="34"/>
      <c r="J667" s="34"/>
      <c r="K667" s="34"/>
      <c r="L667" s="34"/>
      <c r="M667" s="34"/>
      <c r="N667" s="34"/>
      <c r="O667" s="34"/>
      <c r="P667" s="34"/>
      <c r="Q667" s="34"/>
    </row>
    <row r="669" spans="1:17" x14ac:dyDescent="0.25">
      <c r="B669" s="35" t="s">
        <v>9</v>
      </c>
      <c r="C669" s="35" t="s">
        <v>1251</v>
      </c>
      <c r="D669" s="35" t="s">
        <v>1932</v>
      </c>
      <c r="E669" s="35" t="s">
        <v>1765</v>
      </c>
      <c r="F669" s="35" t="s">
        <v>3</v>
      </c>
      <c r="G669" s="35" t="s">
        <v>1933</v>
      </c>
      <c r="H669" s="35" t="s">
        <v>1934</v>
      </c>
      <c r="I669" s="35" t="s">
        <v>1935</v>
      </c>
      <c r="J669" s="35" t="s">
        <v>1936</v>
      </c>
      <c r="K669" s="35" t="s">
        <v>1937</v>
      </c>
      <c r="L669" s="35" t="s">
        <v>2</v>
      </c>
      <c r="M669" s="35" t="s">
        <v>1256</v>
      </c>
    </row>
    <row r="670" spans="1:17" x14ac:dyDescent="0.25">
      <c r="B670" s="36" t="s">
        <v>2098</v>
      </c>
      <c r="C670" s="36">
        <v>100</v>
      </c>
      <c r="D670" s="36" t="s">
        <v>49</v>
      </c>
      <c r="E670" s="36" t="s">
        <v>26</v>
      </c>
      <c r="F670" s="36">
        <v>90</v>
      </c>
      <c r="G670" s="36">
        <v>5</v>
      </c>
      <c r="H670" s="36">
        <v>100</v>
      </c>
      <c r="I670" s="36" t="s">
        <v>279</v>
      </c>
      <c r="J670" s="36"/>
      <c r="K670" s="36">
        <v>0</v>
      </c>
      <c r="L670" s="36"/>
      <c r="M670" s="36">
        <v>0</v>
      </c>
    </row>
    <row r="672" spans="1:17" x14ac:dyDescent="0.25">
      <c r="B672" s="37" t="s">
        <v>1927</v>
      </c>
      <c r="C672" s="37" t="s">
        <v>1939</v>
      </c>
      <c r="D672" s="37" t="s">
        <v>1940</v>
      </c>
      <c r="E672" s="37" t="s">
        <v>1941</v>
      </c>
      <c r="F672" s="37" t="s">
        <v>1942</v>
      </c>
      <c r="G672" s="37" t="s">
        <v>1943</v>
      </c>
      <c r="H672" s="37" t="s">
        <v>1944</v>
      </c>
      <c r="I672" s="37"/>
      <c r="J672" s="37"/>
      <c r="K672" s="37"/>
      <c r="L672" s="37"/>
      <c r="M672" s="37"/>
    </row>
    <row r="673" spans="1:17" x14ac:dyDescent="0.25">
      <c r="B673" s="36"/>
      <c r="C673" s="36"/>
      <c r="D673" s="36"/>
      <c r="E673" s="36"/>
      <c r="F673" s="36"/>
      <c r="G673" s="36"/>
      <c r="H673" s="36"/>
      <c r="I673" s="36"/>
      <c r="J673" s="36"/>
      <c r="K673" s="36"/>
      <c r="L673" s="36"/>
      <c r="M673" s="36"/>
      <c r="N673" s="36"/>
      <c r="O673" s="36"/>
      <c r="P673" s="36"/>
    </row>
    <row r="675" spans="1:17" ht="15.75" x14ac:dyDescent="0.25">
      <c r="A675" s="34" t="s">
        <v>301</v>
      </c>
      <c r="B675" s="34"/>
      <c r="C675" s="34"/>
      <c r="D675" s="34"/>
      <c r="E675" s="34"/>
      <c r="F675" s="34"/>
      <c r="G675" s="34"/>
      <c r="H675" s="34"/>
      <c r="I675" s="34"/>
      <c r="J675" s="34"/>
      <c r="K675" s="34"/>
      <c r="L675" s="34"/>
      <c r="M675" s="34"/>
      <c r="N675" s="34"/>
      <c r="O675" s="34"/>
      <c r="P675" s="34"/>
      <c r="Q675" s="34"/>
    </row>
    <row r="676" spans="1:17" ht="15.75" x14ac:dyDescent="0.25">
      <c r="A676" s="34" t="s">
        <v>1929</v>
      </c>
      <c r="B676" s="34" t="s">
        <v>2099</v>
      </c>
      <c r="C676" s="34"/>
      <c r="D676" s="34"/>
      <c r="E676" s="34"/>
      <c r="F676" s="34"/>
      <c r="G676" s="34"/>
      <c r="H676" s="34"/>
      <c r="I676" s="34"/>
      <c r="J676" s="34"/>
      <c r="K676" s="34"/>
      <c r="L676" s="34"/>
      <c r="M676" s="34"/>
      <c r="N676" s="34"/>
      <c r="O676" s="34"/>
      <c r="P676" s="34"/>
      <c r="Q676" s="34"/>
    </row>
    <row r="677" spans="1:17" ht="15.75" x14ac:dyDescent="0.25">
      <c r="A677" s="34" t="s">
        <v>1931</v>
      </c>
      <c r="B677" s="34">
        <v>0.83</v>
      </c>
      <c r="C677" s="34"/>
      <c r="D677" s="34"/>
      <c r="E677" s="34"/>
      <c r="F677" s="34"/>
      <c r="G677" s="34"/>
      <c r="H677" s="34"/>
      <c r="I677" s="34"/>
      <c r="J677" s="34"/>
      <c r="K677" s="34"/>
      <c r="L677" s="34"/>
      <c r="M677" s="34"/>
      <c r="N677" s="34"/>
      <c r="O677" s="34"/>
      <c r="P677" s="34"/>
      <c r="Q677" s="34"/>
    </row>
    <row r="679" spans="1:17" x14ac:dyDescent="0.25">
      <c r="B679" s="35" t="s">
        <v>9</v>
      </c>
      <c r="C679" s="35" t="s">
        <v>1251</v>
      </c>
      <c r="D679" s="35" t="s">
        <v>1932</v>
      </c>
      <c r="E679" s="35" t="s">
        <v>1765</v>
      </c>
      <c r="F679" s="35" t="s">
        <v>3</v>
      </c>
      <c r="G679" s="35" t="s">
        <v>1933</v>
      </c>
      <c r="H679" s="35" t="s">
        <v>1934</v>
      </c>
      <c r="I679" s="35" t="s">
        <v>1935</v>
      </c>
      <c r="J679" s="35" t="s">
        <v>1936</v>
      </c>
      <c r="K679" s="35" t="s">
        <v>1937</v>
      </c>
      <c r="L679" s="35" t="s">
        <v>2</v>
      </c>
      <c r="M679" s="35" t="s">
        <v>1256</v>
      </c>
    </row>
    <row r="680" spans="1:17" x14ac:dyDescent="0.25">
      <c r="B680" s="36" t="s">
        <v>2100</v>
      </c>
      <c r="C680" s="36">
        <v>50</v>
      </c>
      <c r="D680" s="36" t="s">
        <v>49</v>
      </c>
      <c r="E680" s="36" t="s">
        <v>26</v>
      </c>
      <c r="F680" s="36">
        <v>80</v>
      </c>
      <c r="G680" s="36">
        <v>10</v>
      </c>
      <c r="H680" s="36">
        <v>100</v>
      </c>
      <c r="I680" s="36" t="s">
        <v>246</v>
      </c>
      <c r="J680" s="36"/>
      <c r="K680" s="36">
        <v>0</v>
      </c>
      <c r="L680" s="36"/>
      <c r="M680" s="36">
        <v>0</v>
      </c>
    </row>
    <row r="682" spans="1:17" x14ac:dyDescent="0.25">
      <c r="B682" s="37" t="s">
        <v>1927</v>
      </c>
      <c r="C682" s="37" t="s">
        <v>1939</v>
      </c>
      <c r="D682" s="37" t="s">
        <v>1940</v>
      </c>
      <c r="E682" s="37" t="s">
        <v>1941</v>
      </c>
      <c r="F682" s="37" t="s">
        <v>1942</v>
      </c>
      <c r="G682" s="37" t="s">
        <v>1943</v>
      </c>
      <c r="H682" s="37" t="s">
        <v>1944</v>
      </c>
      <c r="I682" s="37"/>
      <c r="J682" s="37"/>
      <c r="K682" s="37"/>
      <c r="L682" s="37"/>
      <c r="M682" s="37"/>
    </row>
    <row r="683" spans="1:17" x14ac:dyDescent="0.25">
      <c r="B683" s="36"/>
      <c r="C683" s="36"/>
      <c r="D683" s="36"/>
      <c r="E683" s="36"/>
      <c r="F683" s="36"/>
      <c r="G683" s="36"/>
      <c r="H683" s="36"/>
      <c r="I683" s="36"/>
      <c r="J683" s="36"/>
      <c r="K683" s="36"/>
      <c r="L683" s="36"/>
      <c r="M683" s="36"/>
      <c r="N683" s="36"/>
      <c r="O683" s="36"/>
      <c r="P683" s="36"/>
    </row>
    <row r="685" spans="1:17" x14ac:dyDescent="0.25">
      <c r="B685" s="35" t="s">
        <v>9</v>
      </c>
      <c r="C685" s="35" t="s">
        <v>1251</v>
      </c>
      <c r="D685" s="35" t="s">
        <v>1932</v>
      </c>
      <c r="E685" s="35" t="s">
        <v>1765</v>
      </c>
      <c r="F685" s="35" t="s">
        <v>3</v>
      </c>
      <c r="G685" s="35" t="s">
        <v>1933</v>
      </c>
      <c r="H685" s="35" t="s">
        <v>1934</v>
      </c>
      <c r="I685" s="35" t="s">
        <v>1935</v>
      </c>
      <c r="J685" s="35" t="s">
        <v>1936</v>
      </c>
      <c r="K685" s="35" t="s">
        <v>1937</v>
      </c>
      <c r="L685" s="35" t="s">
        <v>2</v>
      </c>
      <c r="M685" s="35" t="s">
        <v>1256</v>
      </c>
    </row>
    <row r="686" spans="1:17" x14ac:dyDescent="0.25">
      <c r="B686" s="36" t="s">
        <v>2101</v>
      </c>
      <c r="C686" s="36">
        <v>50</v>
      </c>
      <c r="D686" s="36" t="s">
        <v>49</v>
      </c>
      <c r="E686" s="36" t="s">
        <v>26</v>
      </c>
      <c r="F686" s="36">
        <v>90</v>
      </c>
      <c r="G686" s="36">
        <v>5</v>
      </c>
      <c r="H686" s="36">
        <v>100</v>
      </c>
      <c r="I686" s="36" t="s">
        <v>250</v>
      </c>
      <c r="J686" s="36"/>
      <c r="K686" s="36">
        <v>0</v>
      </c>
      <c r="L686" s="36"/>
      <c r="M686" s="36">
        <v>0</v>
      </c>
    </row>
    <row r="688" spans="1:17" x14ac:dyDescent="0.25">
      <c r="B688" s="37" t="s">
        <v>1927</v>
      </c>
      <c r="C688" s="37" t="s">
        <v>1939</v>
      </c>
      <c r="D688" s="37" t="s">
        <v>1940</v>
      </c>
      <c r="E688" s="37" t="s">
        <v>1941</v>
      </c>
      <c r="F688" s="37" t="s">
        <v>1942</v>
      </c>
      <c r="G688" s="37" t="s">
        <v>1943</v>
      </c>
      <c r="H688" s="37" t="s">
        <v>1944</v>
      </c>
      <c r="I688" s="37"/>
      <c r="J688" s="37"/>
      <c r="K688" s="37"/>
      <c r="L688" s="37"/>
      <c r="M688" s="37"/>
    </row>
    <row r="689" spans="1:17" x14ac:dyDescent="0.25">
      <c r="B689" s="36"/>
      <c r="C689" s="36"/>
      <c r="D689" s="36"/>
      <c r="E689" s="36"/>
      <c r="F689" s="36"/>
      <c r="G689" s="36"/>
      <c r="H689" s="36"/>
      <c r="I689" s="36"/>
      <c r="J689" s="36"/>
      <c r="K689" s="36"/>
      <c r="L689" s="36"/>
      <c r="M689" s="36"/>
      <c r="N689" s="36"/>
      <c r="O689" s="36"/>
      <c r="P689" s="36"/>
    </row>
    <row r="691" spans="1:17" ht="15.75" x14ac:dyDescent="0.25">
      <c r="A691" s="34" t="s">
        <v>301</v>
      </c>
      <c r="B691" s="34"/>
      <c r="C691" s="34"/>
      <c r="D691" s="34"/>
      <c r="E691" s="34"/>
      <c r="F691" s="34"/>
      <c r="G691" s="34"/>
      <c r="H691" s="34"/>
      <c r="I691" s="34"/>
      <c r="J691" s="34"/>
      <c r="K691" s="34"/>
      <c r="L691" s="34"/>
      <c r="M691" s="34"/>
      <c r="N691" s="34"/>
      <c r="O691" s="34"/>
      <c r="P691" s="34"/>
      <c r="Q691" s="34"/>
    </row>
    <row r="692" spans="1:17" ht="15.75" x14ac:dyDescent="0.25">
      <c r="A692" s="34" t="s">
        <v>1929</v>
      </c>
      <c r="B692" s="34" t="s">
        <v>2102</v>
      </c>
      <c r="C692" s="34"/>
      <c r="D692" s="34"/>
      <c r="E692" s="34"/>
      <c r="F692" s="34"/>
      <c r="G692" s="34"/>
      <c r="H692" s="34"/>
      <c r="I692" s="34"/>
      <c r="J692" s="34"/>
      <c r="K692" s="34"/>
      <c r="L692" s="34"/>
      <c r="M692" s="34"/>
      <c r="N692" s="34"/>
      <c r="O692" s="34"/>
      <c r="P692" s="34"/>
      <c r="Q692" s="34"/>
    </row>
    <row r="693" spans="1:17" ht="15.75" x14ac:dyDescent="0.25">
      <c r="A693" s="34" t="s">
        <v>1931</v>
      </c>
      <c r="B693" s="34">
        <v>0.83</v>
      </c>
      <c r="C693" s="34"/>
      <c r="D693" s="34"/>
      <c r="E693" s="34"/>
      <c r="F693" s="34"/>
      <c r="G693" s="34"/>
      <c r="H693" s="34"/>
      <c r="I693" s="34"/>
      <c r="J693" s="34"/>
      <c r="K693" s="34"/>
      <c r="L693" s="34"/>
      <c r="M693" s="34"/>
      <c r="N693" s="34"/>
      <c r="O693" s="34"/>
      <c r="P693" s="34"/>
      <c r="Q693" s="34"/>
    </row>
    <row r="695" spans="1:17" x14ac:dyDescent="0.25">
      <c r="B695" s="35" t="s">
        <v>9</v>
      </c>
      <c r="C695" s="35" t="s">
        <v>1251</v>
      </c>
      <c r="D695" s="35" t="s">
        <v>1932</v>
      </c>
      <c r="E695" s="35" t="s">
        <v>1765</v>
      </c>
      <c r="F695" s="35" t="s">
        <v>3</v>
      </c>
      <c r="G695" s="35" t="s">
        <v>1933</v>
      </c>
      <c r="H695" s="35" t="s">
        <v>1934</v>
      </c>
      <c r="I695" s="35" t="s">
        <v>1935</v>
      </c>
      <c r="J695" s="35" t="s">
        <v>1936</v>
      </c>
      <c r="K695" s="35" t="s">
        <v>1937</v>
      </c>
      <c r="L695" s="35" t="s">
        <v>2</v>
      </c>
      <c r="M695" s="35" t="s">
        <v>1256</v>
      </c>
    </row>
    <row r="696" spans="1:17" x14ac:dyDescent="0.25">
      <c r="B696" s="36" t="s">
        <v>2103</v>
      </c>
      <c r="C696" s="36">
        <v>50</v>
      </c>
      <c r="D696" s="36" t="s">
        <v>49</v>
      </c>
      <c r="E696" s="36" t="s">
        <v>26</v>
      </c>
      <c r="F696" s="36">
        <v>90</v>
      </c>
      <c r="G696" s="36">
        <v>5</v>
      </c>
      <c r="H696" s="36">
        <v>100</v>
      </c>
      <c r="I696" s="36" t="s">
        <v>306</v>
      </c>
      <c r="J696" s="36"/>
      <c r="K696" s="36">
        <v>0</v>
      </c>
      <c r="L696" s="36"/>
      <c r="M696" s="36">
        <v>0</v>
      </c>
    </row>
    <row r="698" spans="1:17" x14ac:dyDescent="0.25">
      <c r="B698" s="37" t="s">
        <v>1927</v>
      </c>
      <c r="C698" s="37" t="s">
        <v>1939</v>
      </c>
      <c r="D698" s="37" t="s">
        <v>1940</v>
      </c>
      <c r="E698" s="37" t="s">
        <v>1941</v>
      </c>
      <c r="F698" s="37" t="s">
        <v>1942</v>
      </c>
      <c r="G698" s="37" t="s">
        <v>1943</v>
      </c>
      <c r="H698" s="37" t="s">
        <v>1944</v>
      </c>
      <c r="I698" s="37"/>
      <c r="J698" s="37"/>
      <c r="K698" s="37"/>
      <c r="L698" s="37"/>
      <c r="M698" s="37"/>
    </row>
    <row r="699" spans="1:17" x14ac:dyDescent="0.25">
      <c r="B699" s="36"/>
      <c r="C699" s="36"/>
      <c r="D699" s="36"/>
      <c r="E699" s="36"/>
      <c r="F699" s="36"/>
      <c r="G699" s="36"/>
      <c r="H699" s="36"/>
      <c r="I699" s="36"/>
      <c r="J699" s="36"/>
      <c r="K699" s="36"/>
      <c r="L699" s="36"/>
      <c r="M699" s="36"/>
      <c r="N699" s="36"/>
      <c r="O699" s="36"/>
      <c r="P699" s="36"/>
    </row>
    <row r="701" spans="1:17" x14ac:dyDescent="0.25">
      <c r="B701" s="35" t="s">
        <v>9</v>
      </c>
      <c r="C701" s="35" t="s">
        <v>1251</v>
      </c>
      <c r="D701" s="35" t="s">
        <v>1932</v>
      </c>
      <c r="E701" s="35" t="s">
        <v>1765</v>
      </c>
      <c r="F701" s="35" t="s">
        <v>3</v>
      </c>
      <c r="G701" s="35" t="s">
        <v>1933</v>
      </c>
      <c r="H701" s="35" t="s">
        <v>1934</v>
      </c>
      <c r="I701" s="35" t="s">
        <v>1935</v>
      </c>
      <c r="J701" s="35" t="s">
        <v>1936</v>
      </c>
      <c r="K701" s="35" t="s">
        <v>1937</v>
      </c>
      <c r="L701" s="35" t="s">
        <v>2</v>
      </c>
      <c r="M701" s="35" t="s">
        <v>1256</v>
      </c>
    </row>
    <row r="702" spans="1:17" x14ac:dyDescent="0.25">
      <c r="B702" s="36" t="s">
        <v>2104</v>
      </c>
      <c r="C702" s="36">
        <v>50</v>
      </c>
      <c r="D702" s="36" t="s">
        <v>49</v>
      </c>
      <c r="E702" s="36" t="s">
        <v>26</v>
      </c>
      <c r="F702" s="36">
        <v>90</v>
      </c>
      <c r="G702" s="36">
        <v>5</v>
      </c>
      <c r="H702" s="36">
        <v>100</v>
      </c>
      <c r="I702" s="36" t="s">
        <v>250</v>
      </c>
      <c r="J702" s="36"/>
      <c r="K702" s="36">
        <v>0</v>
      </c>
      <c r="L702" s="36"/>
      <c r="M702" s="36">
        <v>0</v>
      </c>
    </row>
    <row r="704" spans="1:17" x14ac:dyDescent="0.25">
      <c r="B704" s="37" t="s">
        <v>1927</v>
      </c>
      <c r="C704" s="37" t="s">
        <v>1939</v>
      </c>
      <c r="D704" s="37" t="s">
        <v>1940</v>
      </c>
      <c r="E704" s="37" t="s">
        <v>1941</v>
      </c>
      <c r="F704" s="37" t="s">
        <v>1942</v>
      </c>
      <c r="G704" s="37" t="s">
        <v>1943</v>
      </c>
      <c r="H704" s="37" t="s">
        <v>1944</v>
      </c>
      <c r="I704" s="37"/>
      <c r="J704" s="37"/>
      <c r="K704" s="37"/>
      <c r="L704" s="37"/>
      <c r="M704" s="37"/>
    </row>
    <row r="705" spans="1:17" x14ac:dyDescent="0.25">
      <c r="B705" s="36"/>
      <c r="C705" s="36"/>
      <c r="D705" s="36"/>
      <c r="E705" s="36"/>
      <c r="F705" s="36"/>
      <c r="G705" s="36"/>
      <c r="H705" s="36"/>
      <c r="I705" s="36"/>
      <c r="J705" s="36"/>
      <c r="K705" s="36"/>
      <c r="L705" s="36"/>
      <c r="M705" s="36"/>
      <c r="N705" s="36"/>
      <c r="O705" s="36"/>
      <c r="P705" s="36"/>
    </row>
    <row r="707" spans="1:17" ht="15.75" x14ac:dyDescent="0.25">
      <c r="A707" s="34" t="s">
        <v>301</v>
      </c>
      <c r="B707" s="34"/>
      <c r="C707" s="34"/>
      <c r="D707" s="34"/>
      <c r="E707" s="34"/>
      <c r="F707" s="34"/>
      <c r="G707" s="34"/>
      <c r="H707" s="34"/>
      <c r="I707" s="34"/>
      <c r="J707" s="34"/>
      <c r="K707" s="34"/>
      <c r="L707" s="34"/>
      <c r="M707" s="34"/>
      <c r="N707" s="34"/>
      <c r="O707" s="34"/>
      <c r="P707" s="34"/>
      <c r="Q707" s="34"/>
    </row>
    <row r="708" spans="1:17" ht="15.75" x14ac:dyDescent="0.25">
      <c r="A708" s="34" t="s">
        <v>1929</v>
      </c>
      <c r="B708" s="34" t="s">
        <v>2105</v>
      </c>
      <c r="C708" s="34"/>
      <c r="D708" s="34"/>
      <c r="E708" s="34"/>
      <c r="F708" s="34"/>
      <c r="G708" s="34"/>
      <c r="H708" s="34"/>
      <c r="I708" s="34"/>
      <c r="J708" s="34"/>
      <c r="K708" s="34"/>
      <c r="L708" s="34"/>
      <c r="M708" s="34"/>
      <c r="N708" s="34"/>
      <c r="O708" s="34"/>
      <c r="P708" s="34"/>
      <c r="Q708" s="34"/>
    </row>
    <row r="709" spans="1:17" ht="15.75" x14ac:dyDescent="0.25">
      <c r="A709" s="34" t="s">
        <v>1931</v>
      </c>
      <c r="B709" s="34">
        <v>0.3</v>
      </c>
      <c r="C709" s="34"/>
      <c r="D709" s="34"/>
      <c r="E709" s="34"/>
      <c r="F709" s="34"/>
      <c r="G709" s="34"/>
      <c r="H709" s="34"/>
      <c r="I709" s="34"/>
      <c r="J709" s="34"/>
      <c r="K709" s="34"/>
      <c r="L709" s="34"/>
      <c r="M709" s="34"/>
      <c r="N709" s="34"/>
      <c r="O709" s="34"/>
      <c r="P709" s="34"/>
      <c r="Q709" s="34"/>
    </row>
    <row r="711" spans="1:17" x14ac:dyDescent="0.25">
      <c r="B711" s="35" t="s">
        <v>9</v>
      </c>
      <c r="C711" s="35" t="s">
        <v>1251</v>
      </c>
      <c r="D711" s="35" t="s">
        <v>1932</v>
      </c>
      <c r="E711" s="35" t="s">
        <v>1765</v>
      </c>
      <c r="F711" s="35" t="s">
        <v>3</v>
      </c>
      <c r="G711" s="35" t="s">
        <v>1933</v>
      </c>
      <c r="H711" s="35" t="s">
        <v>1934</v>
      </c>
      <c r="I711" s="35" t="s">
        <v>1935</v>
      </c>
      <c r="J711" s="35" t="s">
        <v>1936</v>
      </c>
      <c r="K711" s="35" t="s">
        <v>1937</v>
      </c>
      <c r="L711" s="35" t="s">
        <v>2</v>
      </c>
      <c r="M711" s="35" t="s">
        <v>1256</v>
      </c>
    </row>
    <row r="712" spans="1:17" x14ac:dyDescent="0.25">
      <c r="B712" s="36" t="s">
        <v>2106</v>
      </c>
      <c r="C712" s="36">
        <v>50</v>
      </c>
      <c r="D712" s="36" t="s">
        <v>24</v>
      </c>
      <c r="E712" s="36" t="s">
        <v>40</v>
      </c>
      <c r="F712" s="36">
        <v>60</v>
      </c>
      <c r="G712" s="36">
        <v>10</v>
      </c>
      <c r="H712" s="36">
        <v>40</v>
      </c>
      <c r="I712" s="36" t="s">
        <v>250</v>
      </c>
      <c r="J712" s="36"/>
      <c r="K712" s="36">
        <v>0</v>
      </c>
      <c r="L712" s="36"/>
      <c r="M712" s="36">
        <v>0</v>
      </c>
    </row>
    <row r="714" spans="1:17" x14ac:dyDescent="0.25">
      <c r="B714" s="37" t="s">
        <v>1927</v>
      </c>
      <c r="C714" s="37" t="s">
        <v>1939</v>
      </c>
      <c r="D714" s="37" t="s">
        <v>1940</v>
      </c>
      <c r="E714" s="37" t="s">
        <v>1941</v>
      </c>
      <c r="F714" s="37" t="s">
        <v>1942</v>
      </c>
      <c r="G714" s="37" t="s">
        <v>1943</v>
      </c>
      <c r="H714" s="37" t="s">
        <v>1944</v>
      </c>
      <c r="I714" s="37"/>
      <c r="J714" s="37"/>
      <c r="K714" s="37"/>
      <c r="L714" s="37"/>
      <c r="M714" s="37"/>
    </row>
    <row r="715" spans="1:17" x14ac:dyDescent="0.25">
      <c r="B715" s="36"/>
      <c r="C715" s="36"/>
      <c r="D715" s="36"/>
      <c r="E715" s="36"/>
      <c r="F715" s="36"/>
      <c r="G715" s="36"/>
      <c r="H715" s="36"/>
      <c r="I715" s="36"/>
      <c r="J715" s="36"/>
      <c r="K715" s="36"/>
      <c r="L715" s="36"/>
      <c r="M715" s="36"/>
      <c r="N715" s="36"/>
      <c r="O715" s="36"/>
      <c r="P715" s="36"/>
    </row>
    <row r="717" spans="1:17" x14ac:dyDescent="0.25">
      <c r="B717" s="35" t="s">
        <v>9</v>
      </c>
      <c r="C717" s="35" t="s">
        <v>1251</v>
      </c>
      <c r="D717" s="35" t="s">
        <v>1932</v>
      </c>
      <c r="E717" s="35" t="s">
        <v>1765</v>
      </c>
      <c r="F717" s="35" t="s">
        <v>3</v>
      </c>
      <c r="G717" s="35" t="s">
        <v>1933</v>
      </c>
      <c r="H717" s="35" t="s">
        <v>1934</v>
      </c>
      <c r="I717" s="35" t="s">
        <v>1935</v>
      </c>
      <c r="J717" s="35" t="s">
        <v>1936</v>
      </c>
      <c r="K717" s="35" t="s">
        <v>1937</v>
      </c>
      <c r="L717" s="35" t="s">
        <v>2</v>
      </c>
      <c r="M717" s="35" t="s">
        <v>1256</v>
      </c>
    </row>
    <row r="718" spans="1:17" x14ac:dyDescent="0.25">
      <c r="B718" s="36" t="s">
        <v>2107</v>
      </c>
      <c r="C718" s="36">
        <v>50</v>
      </c>
      <c r="D718" s="36" t="s">
        <v>24</v>
      </c>
      <c r="E718" s="36" t="s">
        <v>40</v>
      </c>
      <c r="F718" s="36">
        <v>30</v>
      </c>
      <c r="G718" s="36">
        <v>3</v>
      </c>
      <c r="H718" s="36">
        <v>25</v>
      </c>
      <c r="I718" s="36" t="s">
        <v>250</v>
      </c>
      <c r="J718" s="36"/>
      <c r="K718" s="36">
        <v>0</v>
      </c>
      <c r="L718" s="36"/>
      <c r="M718" s="36">
        <v>0</v>
      </c>
    </row>
    <row r="720" spans="1:17" x14ac:dyDescent="0.25">
      <c r="B720" s="37" t="s">
        <v>1927</v>
      </c>
      <c r="C720" s="37" t="s">
        <v>1939</v>
      </c>
      <c r="D720" s="37" t="s">
        <v>1940</v>
      </c>
      <c r="E720" s="37" t="s">
        <v>1941</v>
      </c>
      <c r="F720" s="37" t="s">
        <v>1942</v>
      </c>
      <c r="G720" s="37" t="s">
        <v>1943</v>
      </c>
      <c r="H720" s="37" t="s">
        <v>1944</v>
      </c>
      <c r="I720" s="37"/>
      <c r="J720" s="37"/>
      <c r="K720" s="37"/>
      <c r="L720" s="37"/>
      <c r="M720" s="37"/>
    </row>
    <row r="721" spans="1:17" x14ac:dyDescent="0.25">
      <c r="B721" s="36"/>
      <c r="C721" s="36"/>
      <c r="D721" s="36"/>
      <c r="E721" s="36"/>
      <c r="F721" s="36"/>
      <c r="G721" s="36"/>
      <c r="H721" s="36"/>
      <c r="I721" s="36"/>
      <c r="J721" s="36"/>
      <c r="K721" s="36"/>
      <c r="L721" s="36"/>
      <c r="M721" s="36"/>
      <c r="N721" s="36"/>
      <c r="O721" s="36"/>
      <c r="P721" s="36"/>
    </row>
    <row r="723" spans="1:17" ht="15.75" x14ac:dyDescent="0.25">
      <c r="A723" s="34" t="s">
        <v>302</v>
      </c>
      <c r="B723" s="34"/>
      <c r="C723" s="34"/>
      <c r="D723" s="34"/>
      <c r="E723" s="34"/>
      <c r="F723" s="34"/>
      <c r="G723" s="34"/>
      <c r="H723" s="34"/>
      <c r="I723" s="34"/>
      <c r="J723" s="34"/>
      <c r="K723" s="34"/>
      <c r="L723" s="34"/>
      <c r="M723" s="34"/>
      <c r="N723" s="34"/>
      <c r="O723" s="34"/>
      <c r="P723" s="34"/>
      <c r="Q723" s="34"/>
    </row>
    <row r="724" spans="1:17" ht="15.75" x14ac:dyDescent="0.25">
      <c r="A724" s="34" t="s">
        <v>1929</v>
      </c>
      <c r="B724" s="34" t="s">
        <v>2099</v>
      </c>
      <c r="C724" s="34"/>
      <c r="D724" s="34"/>
      <c r="E724" s="34"/>
      <c r="F724" s="34"/>
      <c r="G724" s="34"/>
      <c r="H724" s="34"/>
      <c r="I724" s="34"/>
      <c r="J724" s="34"/>
      <c r="K724" s="34"/>
      <c r="L724" s="34"/>
      <c r="M724" s="34"/>
      <c r="N724" s="34"/>
      <c r="O724" s="34"/>
      <c r="P724" s="34"/>
      <c r="Q724" s="34"/>
    </row>
    <row r="725" spans="1:17" ht="15.75" x14ac:dyDescent="0.25">
      <c r="A725" s="34" t="s">
        <v>1931</v>
      </c>
      <c r="B725" s="34">
        <v>0.83</v>
      </c>
      <c r="C725" s="34"/>
      <c r="D725" s="34"/>
      <c r="E725" s="34"/>
      <c r="F725" s="34"/>
      <c r="G725" s="34"/>
      <c r="H725" s="34"/>
      <c r="I725" s="34"/>
      <c r="J725" s="34"/>
      <c r="K725" s="34"/>
      <c r="L725" s="34"/>
      <c r="M725" s="34"/>
      <c r="N725" s="34"/>
      <c r="O725" s="34"/>
      <c r="P725" s="34"/>
      <c r="Q725" s="34"/>
    </row>
    <row r="727" spans="1:17" x14ac:dyDescent="0.25">
      <c r="B727" s="35" t="s">
        <v>9</v>
      </c>
      <c r="C727" s="35" t="s">
        <v>1251</v>
      </c>
      <c r="D727" s="35" t="s">
        <v>1932</v>
      </c>
      <c r="E727" s="35" t="s">
        <v>1765</v>
      </c>
      <c r="F727" s="35" t="s">
        <v>3</v>
      </c>
      <c r="G727" s="35" t="s">
        <v>1933</v>
      </c>
      <c r="H727" s="35" t="s">
        <v>1934</v>
      </c>
      <c r="I727" s="35" t="s">
        <v>1935</v>
      </c>
      <c r="J727" s="35" t="s">
        <v>1936</v>
      </c>
      <c r="K727" s="35" t="s">
        <v>1937</v>
      </c>
      <c r="L727" s="35" t="s">
        <v>2</v>
      </c>
      <c r="M727" s="35" t="s">
        <v>1256</v>
      </c>
    </row>
    <row r="728" spans="1:17" x14ac:dyDescent="0.25">
      <c r="B728" s="36" t="s">
        <v>2100</v>
      </c>
      <c r="C728" s="36">
        <v>50</v>
      </c>
      <c r="D728" s="36" t="s">
        <v>49</v>
      </c>
      <c r="E728" s="36" t="s">
        <v>26</v>
      </c>
      <c r="F728" s="36">
        <v>80</v>
      </c>
      <c r="G728" s="36">
        <v>10</v>
      </c>
      <c r="H728" s="36">
        <v>100</v>
      </c>
      <c r="I728" s="36" t="s">
        <v>246</v>
      </c>
      <c r="J728" s="36"/>
      <c r="K728" s="36">
        <v>0</v>
      </c>
      <c r="L728" s="36"/>
      <c r="M728" s="36">
        <v>0</v>
      </c>
    </row>
    <row r="730" spans="1:17" x14ac:dyDescent="0.25">
      <c r="B730" s="37" t="s">
        <v>1927</v>
      </c>
      <c r="C730" s="37" t="s">
        <v>1939</v>
      </c>
      <c r="D730" s="37" t="s">
        <v>1940</v>
      </c>
      <c r="E730" s="37" t="s">
        <v>1941</v>
      </c>
      <c r="F730" s="37" t="s">
        <v>1942</v>
      </c>
      <c r="G730" s="37" t="s">
        <v>1943</v>
      </c>
      <c r="H730" s="37" t="s">
        <v>1944</v>
      </c>
      <c r="I730" s="37"/>
      <c r="J730" s="37"/>
      <c r="K730" s="37"/>
      <c r="L730" s="37"/>
      <c r="M730" s="37"/>
    </row>
    <row r="731" spans="1:17" x14ac:dyDescent="0.25">
      <c r="B731" s="36"/>
      <c r="C731" s="36"/>
      <c r="D731" s="36"/>
      <c r="E731" s="36"/>
      <c r="F731" s="36"/>
      <c r="G731" s="36"/>
      <c r="H731" s="36"/>
      <c r="I731" s="36"/>
      <c r="J731" s="36"/>
      <c r="K731" s="36"/>
      <c r="L731" s="36"/>
      <c r="M731" s="36"/>
      <c r="N731" s="36"/>
      <c r="O731" s="36"/>
      <c r="P731" s="36"/>
    </row>
    <row r="733" spans="1:17" x14ac:dyDescent="0.25">
      <c r="B733" s="35" t="s">
        <v>9</v>
      </c>
      <c r="C733" s="35" t="s">
        <v>1251</v>
      </c>
      <c r="D733" s="35" t="s">
        <v>1932</v>
      </c>
      <c r="E733" s="35" t="s">
        <v>1765</v>
      </c>
      <c r="F733" s="35" t="s">
        <v>3</v>
      </c>
      <c r="G733" s="35" t="s">
        <v>1933</v>
      </c>
      <c r="H733" s="35" t="s">
        <v>1934</v>
      </c>
      <c r="I733" s="35" t="s">
        <v>1935</v>
      </c>
      <c r="J733" s="35" t="s">
        <v>1936</v>
      </c>
      <c r="K733" s="35" t="s">
        <v>1937</v>
      </c>
      <c r="L733" s="35" t="s">
        <v>2</v>
      </c>
      <c r="M733" s="35" t="s">
        <v>1256</v>
      </c>
    </row>
    <row r="734" spans="1:17" x14ac:dyDescent="0.25">
      <c r="B734" s="36" t="s">
        <v>2101</v>
      </c>
      <c r="C734" s="36">
        <v>50</v>
      </c>
      <c r="D734" s="36" t="s">
        <v>49</v>
      </c>
      <c r="E734" s="36" t="s">
        <v>26</v>
      </c>
      <c r="F734" s="36">
        <v>90</v>
      </c>
      <c r="G734" s="36">
        <v>5</v>
      </c>
      <c r="H734" s="36">
        <v>100</v>
      </c>
      <c r="I734" s="36" t="s">
        <v>250</v>
      </c>
      <c r="J734" s="36"/>
      <c r="K734" s="36">
        <v>0</v>
      </c>
      <c r="L734" s="36"/>
      <c r="M734" s="36">
        <v>0</v>
      </c>
    </row>
    <row r="736" spans="1:17" x14ac:dyDescent="0.25">
      <c r="B736" s="37" t="s">
        <v>1927</v>
      </c>
      <c r="C736" s="37" t="s">
        <v>1939</v>
      </c>
      <c r="D736" s="37" t="s">
        <v>1940</v>
      </c>
      <c r="E736" s="37" t="s">
        <v>1941</v>
      </c>
      <c r="F736" s="37" t="s">
        <v>1942</v>
      </c>
      <c r="G736" s="37" t="s">
        <v>1943</v>
      </c>
      <c r="H736" s="37" t="s">
        <v>1944</v>
      </c>
      <c r="I736" s="37"/>
      <c r="J736" s="37"/>
      <c r="K736" s="37"/>
      <c r="L736" s="37"/>
      <c r="M736" s="37"/>
    </row>
    <row r="737" spans="1:17" x14ac:dyDescent="0.25">
      <c r="B737" s="36"/>
      <c r="C737" s="36"/>
      <c r="D737" s="36"/>
      <c r="E737" s="36"/>
      <c r="F737" s="36"/>
      <c r="G737" s="36"/>
      <c r="H737" s="36"/>
      <c r="I737" s="36"/>
      <c r="J737" s="36"/>
      <c r="K737" s="36"/>
      <c r="L737" s="36"/>
      <c r="M737" s="36"/>
      <c r="N737" s="36"/>
      <c r="O737" s="36"/>
      <c r="P737" s="36"/>
    </row>
    <row r="739" spans="1:17" ht="15.75" x14ac:dyDescent="0.25">
      <c r="A739" s="34" t="s">
        <v>302</v>
      </c>
      <c r="B739" s="34"/>
      <c r="C739" s="34"/>
      <c r="D739" s="34"/>
      <c r="E739" s="34"/>
      <c r="F739" s="34"/>
      <c r="G739" s="34"/>
      <c r="H739" s="34"/>
      <c r="I739" s="34"/>
      <c r="J739" s="34"/>
      <c r="K739" s="34"/>
      <c r="L739" s="34"/>
      <c r="M739" s="34"/>
      <c r="N739" s="34"/>
      <c r="O739" s="34"/>
      <c r="P739" s="34"/>
      <c r="Q739" s="34"/>
    </row>
    <row r="740" spans="1:17" ht="15.75" x14ac:dyDescent="0.25">
      <c r="A740" s="34" t="s">
        <v>1929</v>
      </c>
      <c r="B740" s="34" t="s">
        <v>2102</v>
      </c>
      <c r="C740" s="34"/>
      <c r="D740" s="34"/>
      <c r="E740" s="34"/>
      <c r="F740" s="34"/>
      <c r="G740" s="34"/>
      <c r="H740" s="34"/>
      <c r="I740" s="34"/>
      <c r="J740" s="34"/>
      <c r="K740" s="34"/>
      <c r="L740" s="34"/>
      <c r="M740" s="34"/>
      <c r="N740" s="34"/>
      <c r="O740" s="34"/>
      <c r="P740" s="34"/>
      <c r="Q740" s="34"/>
    </row>
    <row r="741" spans="1:17" ht="15.75" x14ac:dyDescent="0.25">
      <c r="A741" s="34" t="s">
        <v>1931</v>
      </c>
      <c r="B741" s="34">
        <v>0.83</v>
      </c>
      <c r="C741" s="34"/>
      <c r="D741" s="34"/>
      <c r="E741" s="34"/>
      <c r="F741" s="34"/>
      <c r="G741" s="34"/>
      <c r="H741" s="34"/>
      <c r="I741" s="34"/>
      <c r="J741" s="34"/>
      <c r="K741" s="34"/>
      <c r="L741" s="34"/>
      <c r="M741" s="34"/>
      <c r="N741" s="34"/>
      <c r="O741" s="34"/>
      <c r="P741" s="34"/>
      <c r="Q741" s="34"/>
    </row>
    <row r="743" spans="1:17" x14ac:dyDescent="0.25">
      <c r="B743" s="35" t="s">
        <v>9</v>
      </c>
      <c r="C743" s="35" t="s">
        <v>1251</v>
      </c>
      <c r="D743" s="35" t="s">
        <v>1932</v>
      </c>
      <c r="E743" s="35" t="s">
        <v>1765</v>
      </c>
      <c r="F743" s="35" t="s">
        <v>3</v>
      </c>
      <c r="G743" s="35" t="s">
        <v>1933</v>
      </c>
      <c r="H743" s="35" t="s">
        <v>1934</v>
      </c>
      <c r="I743" s="35" t="s">
        <v>1935</v>
      </c>
      <c r="J743" s="35" t="s">
        <v>1936</v>
      </c>
      <c r="K743" s="35" t="s">
        <v>1937</v>
      </c>
      <c r="L743" s="35" t="s">
        <v>2</v>
      </c>
      <c r="M743" s="35" t="s">
        <v>1256</v>
      </c>
    </row>
    <row r="744" spans="1:17" x14ac:dyDescent="0.25">
      <c r="B744" s="36" t="s">
        <v>2103</v>
      </c>
      <c r="C744" s="36">
        <v>50</v>
      </c>
      <c r="D744" s="36" t="s">
        <v>49</v>
      </c>
      <c r="E744" s="36" t="s">
        <v>26</v>
      </c>
      <c r="F744" s="36">
        <v>90</v>
      </c>
      <c r="G744" s="36">
        <v>5</v>
      </c>
      <c r="H744" s="36">
        <v>100</v>
      </c>
      <c r="I744" s="36" t="s">
        <v>306</v>
      </c>
      <c r="J744" s="36"/>
      <c r="K744" s="36">
        <v>0</v>
      </c>
      <c r="L744" s="36"/>
      <c r="M744" s="36">
        <v>0</v>
      </c>
    </row>
    <row r="746" spans="1:17" x14ac:dyDescent="0.25">
      <c r="B746" s="37" t="s">
        <v>1927</v>
      </c>
      <c r="C746" s="37" t="s">
        <v>1939</v>
      </c>
      <c r="D746" s="37" t="s">
        <v>1940</v>
      </c>
      <c r="E746" s="37" t="s">
        <v>1941</v>
      </c>
      <c r="F746" s="37" t="s">
        <v>1942</v>
      </c>
      <c r="G746" s="37" t="s">
        <v>1943</v>
      </c>
      <c r="H746" s="37" t="s">
        <v>1944</v>
      </c>
      <c r="I746" s="37"/>
      <c r="J746" s="37"/>
      <c r="K746" s="37"/>
      <c r="L746" s="37"/>
      <c r="M746" s="37"/>
    </row>
    <row r="747" spans="1:17" x14ac:dyDescent="0.25">
      <c r="B747" s="36"/>
      <c r="C747" s="36"/>
      <c r="D747" s="36"/>
      <c r="E747" s="36"/>
      <c r="F747" s="36"/>
      <c r="G747" s="36"/>
      <c r="H747" s="36"/>
      <c r="I747" s="36"/>
      <c r="J747" s="36"/>
      <c r="K747" s="36"/>
      <c r="L747" s="36"/>
      <c r="M747" s="36"/>
      <c r="N747" s="36"/>
      <c r="O747" s="36"/>
      <c r="P747" s="36"/>
    </row>
    <row r="749" spans="1:17" x14ac:dyDescent="0.25">
      <c r="B749" s="35" t="s">
        <v>9</v>
      </c>
      <c r="C749" s="35" t="s">
        <v>1251</v>
      </c>
      <c r="D749" s="35" t="s">
        <v>1932</v>
      </c>
      <c r="E749" s="35" t="s">
        <v>1765</v>
      </c>
      <c r="F749" s="35" t="s">
        <v>3</v>
      </c>
      <c r="G749" s="35" t="s">
        <v>1933</v>
      </c>
      <c r="H749" s="35" t="s">
        <v>1934</v>
      </c>
      <c r="I749" s="35" t="s">
        <v>1935</v>
      </c>
      <c r="J749" s="35" t="s">
        <v>1936</v>
      </c>
      <c r="K749" s="35" t="s">
        <v>1937</v>
      </c>
      <c r="L749" s="35" t="s">
        <v>2</v>
      </c>
      <c r="M749" s="35" t="s">
        <v>1256</v>
      </c>
    </row>
    <row r="750" spans="1:17" x14ac:dyDescent="0.25">
      <c r="B750" s="36" t="s">
        <v>2104</v>
      </c>
      <c r="C750" s="36">
        <v>50</v>
      </c>
      <c r="D750" s="36" t="s">
        <v>49</v>
      </c>
      <c r="E750" s="36" t="s">
        <v>26</v>
      </c>
      <c r="F750" s="36">
        <v>90</v>
      </c>
      <c r="G750" s="36">
        <v>5</v>
      </c>
      <c r="H750" s="36">
        <v>100</v>
      </c>
      <c r="I750" s="36" t="s">
        <v>250</v>
      </c>
      <c r="J750" s="36"/>
      <c r="K750" s="36">
        <v>0</v>
      </c>
      <c r="L750" s="36"/>
      <c r="M750" s="36">
        <v>0</v>
      </c>
    </row>
    <row r="752" spans="1:17" x14ac:dyDescent="0.25">
      <c r="B752" s="37" t="s">
        <v>1927</v>
      </c>
      <c r="C752" s="37" t="s">
        <v>1939</v>
      </c>
      <c r="D752" s="37" t="s">
        <v>1940</v>
      </c>
      <c r="E752" s="37" t="s">
        <v>1941</v>
      </c>
      <c r="F752" s="37" t="s">
        <v>1942</v>
      </c>
      <c r="G752" s="37" t="s">
        <v>1943</v>
      </c>
      <c r="H752" s="37" t="s">
        <v>1944</v>
      </c>
      <c r="I752" s="37"/>
      <c r="J752" s="37"/>
      <c r="K752" s="37"/>
      <c r="L752" s="37"/>
      <c r="M752" s="37"/>
    </row>
    <row r="753" spans="1:17" x14ac:dyDescent="0.25">
      <c r="B753" s="36"/>
      <c r="C753" s="36"/>
      <c r="D753" s="36"/>
      <c r="E753" s="36"/>
      <c r="F753" s="36"/>
      <c r="G753" s="36"/>
      <c r="H753" s="36"/>
      <c r="I753" s="36"/>
      <c r="J753" s="36"/>
      <c r="K753" s="36"/>
      <c r="L753" s="36"/>
      <c r="M753" s="36"/>
      <c r="N753" s="36"/>
      <c r="O753" s="36"/>
      <c r="P753" s="36"/>
    </row>
    <row r="755" spans="1:17" ht="15.75" x14ac:dyDescent="0.25">
      <c r="A755" s="34" t="s">
        <v>302</v>
      </c>
      <c r="B755" s="34"/>
      <c r="C755" s="34"/>
      <c r="D755" s="34"/>
      <c r="E755" s="34"/>
      <c r="F755" s="34"/>
      <c r="G755" s="34"/>
      <c r="H755" s="34"/>
      <c r="I755" s="34"/>
      <c r="J755" s="34"/>
      <c r="K755" s="34"/>
      <c r="L755" s="34"/>
      <c r="M755" s="34"/>
      <c r="N755" s="34"/>
      <c r="O755" s="34"/>
      <c r="P755" s="34"/>
      <c r="Q755" s="34"/>
    </row>
    <row r="756" spans="1:17" ht="15.75" x14ac:dyDescent="0.25">
      <c r="A756" s="34" t="s">
        <v>1929</v>
      </c>
      <c r="B756" s="34" t="s">
        <v>2105</v>
      </c>
      <c r="C756" s="34"/>
      <c r="D756" s="34"/>
      <c r="E756" s="34"/>
      <c r="F756" s="34"/>
      <c r="G756" s="34"/>
      <c r="H756" s="34"/>
      <c r="I756" s="34"/>
      <c r="J756" s="34"/>
      <c r="K756" s="34"/>
      <c r="L756" s="34"/>
      <c r="M756" s="34"/>
      <c r="N756" s="34"/>
      <c r="O756" s="34"/>
      <c r="P756" s="34"/>
      <c r="Q756" s="34"/>
    </row>
    <row r="757" spans="1:17" ht="15.75" x14ac:dyDescent="0.25">
      <c r="A757" s="34" t="s">
        <v>1931</v>
      </c>
      <c r="B757" s="34">
        <v>0.3</v>
      </c>
      <c r="C757" s="34"/>
      <c r="D757" s="34"/>
      <c r="E757" s="34"/>
      <c r="F757" s="34"/>
      <c r="G757" s="34"/>
      <c r="H757" s="34"/>
      <c r="I757" s="34"/>
      <c r="J757" s="34"/>
      <c r="K757" s="34"/>
      <c r="L757" s="34"/>
      <c r="M757" s="34"/>
      <c r="N757" s="34"/>
      <c r="O757" s="34"/>
      <c r="P757" s="34"/>
      <c r="Q757" s="34"/>
    </row>
    <row r="759" spans="1:17" x14ac:dyDescent="0.25">
      <c r="B759" s="35" t="s">
        <v>9</v>
      </c>
      <c r="C759" s="35" t="s">
        <v>1251</v>
      </c>
      <c r="D759" s="35" t="s">
        <v>1932</v>
      </c>
      <c r="E759" s="35" t="s">
        <v>1765</v>
      </c>
      <c r="F759" s="35" t="s">
        <v>3</v>
      </c>
      <c r="G759" s="35" t="s">
        <v>1933</v>
      </c>
      <c r="H759" s="35" t="s">
        <v>1934</v>
      </c>
      <c r="I759" s="35" t="s">
        <v>1935</v>
      </c>
      <c r="J759" s="35" t="s">
        <v>1936</v>
      </c>
      <c r="K759" s="35" t="s">
        <v>1937</v>
      </c>
      <c r="L759" s="35" t="s">
        <v>2</v>
      </c>
      <c r="M759" s="35" t="s">
        <v>1256</v>
      </c>
    </row>
    <row r="760" spans="1:17" x14ac:dyDescent="0.25">
      <c r="B760" s="36" t="s">
        <v>2106</v>
      </c>
      <c r="C760" s="36">
        <v>50</v>
      </c>
      <c r="D760" s="36" t="s">
        <v>24</v>
      </c>
      <c r="E760" s="36" t="s">
        <v>40</v>
      </c>
      <c r="F760" s="36">
        <v>60</v>
      </c>
      <c r="G760" s="36">
        <v>10</v>
      </c>
      <c r="H760" s="36">
        <v>40</v>
      </c>
      <c r="I760" s="36" t="s">
        <v>250</v>
      </c>
      <c r="J760" s="36"/>
      <c r="K760" s="36">
        <v>0</v>
      </c>
      <c r="L760" s="36"/>
      <c r="M760" s="36">
        <v>0</v>
      </c>
    </row>
    <row r="762" spans="1:17" x14ac:dyDescent="0.25">
      <c r="B762" s="37" t="s">
        <v>1927</v>
      </c>
      <c r="C762" s="37" t="s">
        <v>1939</v>
      </c>
      <c r="D762" s="37" t="s">
        <v>1940</v>
      </c>
      <c r="E762" s="37" t="s">
        <v>1941</v>
      </c>
      <c r="F762" s="37" t="s">
        <v>1942</v>
      </c>
      <c r="G762" s="37" t="s">
        <v>1943</v>
      </c>
      <c r="H762" s="37" t="s">
        <v>1944</v>
      </c>
      <c r="I762" s="37"/>
      <c r="J762" s="37"/>
      <c r="K762" s="37"/>
      <c r="L762" s="37"/>
      <c r="M762" s="37"/>
    </row>
    <row r="763" spans="1:17" x14ac:dyDescent="0.25">
      <c r="B763" s="36"/>
      <c r="C763" s="36"/>
      <c r="D763" s="36"/>
      <c r="E763" s="36"/>
      <c r="F763" s="36"/>
      <c r="G763" s="36"/>
      <c r="H763" s="36"/>
      <c r="I763" s="36"/>
      <c r="J763" s="36"/>
      <c r="K763" s="36"/>
      <c r="L763" s="36"/>
      <c r="M763" s="36"/>
      <c r="N763" s="36"/>
      <c r="O763" s="36"/>
      <c r="P763" s="36"/>
    </row>
    <row r="765" spans="1:17" x14ac:dyDescent="0.25">
      <c r="B765" s="35" t="s">
        <v>9</v>
      </c>
      <c r="C765" s="35" t="s">
        <v>1251</v>
      </c>
      <c r="D765" s="35" t="s">
        <v>1932</v>
      </c>
      <c r="E765" s="35" t="s">
        <v>1765</v>
      </c>
      <c r="F765" s="35" t="s">
        <v>3</v>
      </c>
      <c r="G765" s="35" t="s">
        <v>1933</v>
      </c>
      <c r="H765" s="35" t="s">
        <v>1934</v>
      </c>
      <c r="I765" s="35" t="s">
        <v>1935</v>
      </c>
      <c r="J765" s="35" t="s">
        <v>1936</v>
      </c>
      <c r="K765" s="35" t="s">
        <v>1937</v>
      </c>
      <c r="L765" s="35" t="s">
        <v>2</v>
      </c>
      <c r="M765" s="35" t="s">
        <v>1256</v>
      </c>
    </row>
    <row r="766" spans="1:17" x14ac:dyDescent="0.25">
      <c r="B766" s="36" t="s">
        <v>2107</v>
      </c>
      <c r="C766" s="36">
        <v>50</v>
      </c>
      <c r="D766" s="36" t="s">
        <v>24</v>
      </c>
      <c r="E766" s="36" t="s">
        <v>40</v>
      </c>
      <c r="F766" s="36">
        <v>30</v>
      </c>
      <c r="G766" s="36">
        <v>3</v>
      </c>
      <c r="H766" s="36">
        <v>25</v>
      </c>
      <c r="I766" s="36" t="s">
        <v>250</v>
      </c>
      <c r="J766" s="36"/>
      <c r="K766" s="36">
        <v>0</v>
      </c>
      <c r="L766" s="36"/>
      <c r="M766" s="36">
        <v>0</v>
      </c>
    </row>
    <row r="768" spans="1:17" x14ac:dyDescent="0.25">
      <c r="B768" s="37" t="s">
        <v>1927</v>
      </c>
      <c r="C768" s="37" t="s">
        <v>1939</v>
      </c>
      <c r="D768" s="37" t="s">
        <v>1940</v>
      </c>
      <c r="E768" s="37" t="s">
        <v>1941</v>
      </c>
      <c r="F768" s="37" t="s">
        <v>1942</v>
      </c>
      <c r="G768" s="37" t="s">
        <v>1943</v>
      </c>
      <c r="H768" s="37" t="s">
        <v>1944</v>
      </c>
      <c r="I768" s="37"/>
      <c r="J768" s="37"/>
      <c r="K768" s="37"/>
      <c r="L768" s="37"/>
      <c r="M768" s="37"/>
    </row>
    <row r="769" spans="1:17" x14ac:dyDescent="0.25">
      <c r="B769" s="36"/>
      <c r="C769" s="36"/>
      <c r="D769" s="36"/>
      <c r="E769" s="36"/>
      <c r="F769" s="36"/>
      <c r="G769" s="36"/>
      <c r="H769" s="36"/>
      <c r="I769" s="36"/>
      <c r="J769" s="36"/>
      <c r="K769" s="36"/>
      <c r="L769" s="36"/>
      <c r="M769" s="36"/>
      <c r="N769" s="36"/>
      <c r="O769" s="36"/>
      <c r="P769" s="36"/>
    </row>
    <row r="771" spans="1:17" ht="15.75" x14ac:dyDescent="0.25">
      <c r="A771" s="34" t="s">
        <v>769</v>
      </c>
      <c r="B771" s="34"/>
      <c r="C771" s="34"/>
      <c r="D771" s="34"/>
      <c r="E771" s="34"/>
      <c r="F771" s="34"/>
      <c r="G771" s="34"/>
      <c r="H771" s="34"/>
      <c r="I771" s="34"/>
      <c r="J771" s="34"/>
      <c r="K771" s="34"/>
      <c r="L771" s="34"/>
      <c r="M771" s="34"/>
      <c r="N771" s="34"/>
      <c r="O771" s="34"/>
      <c r="P771" s="34"/>
      <c r="Q771" s="34"/>
    </row>
    <row r="772" spans="1:17" ht="15.75" x14ac:dyDescent="0.25">
      <c r="A772" s="34" t="s">
        <v>1929</v>
      </c>
      <c r="B772" s="34" t="s">
        <v>2108</v>
      </c>
      <c r="C772" s="34"/>
      <c r="D772" s="34"/>
      <c r="E772" s="34"/>
      <c r="F772" s="34"/>
      <c r="G772" s="34"/>
      <c r="H772" s="34"/>
      <c r="I772" s="34"/>
      <c r="J772" s="34"/>
      <c r="K772" s="34"/>
      <c r="L772" s="34"/>
      <c r="M772" s="34"/>
      <c r="N772" s="34"/>
      <c r="O772" s="34"/>
      <c r="P772" s="34"/>
      <c r="Q772" s="34"/>
    </row>
    <row r="773" spans="1:17" ht="15.75" x14ac:dyDescent="0.25">
      <c r="A773" s="34" t="s">
        <v>1931</v>
      </c>
      <c r="B773" s="34">
        <v>0.3</v>
      </c>
      <c r="C773" s="34"/>
      <c r="D773" s="34"/>
      <c r="E773" s="34"/>
      <c r="F773" s="34"/>
      <c r="G773" s="34"/>
      <c r="H773" s="34"/>
      <c r="I773" s="34"/>
      <c r="J773" s="34"/>
      <c r="K773" s="34"/>
      <c r="L773" s="34"/>
      <c r="M773" s="34"/>
      <c r="N773" s="34"/>
      <c r="O773" s="34"/>
      <c r="P773" s="34"/>
      <c r="Q773" s="34"/>
    </row>
    <row r="775" spans="1:17" x14ac:dyDescent="0.25">
      <c r="B775" s="35" t="s">
        <v>9</v>
      </c>
      <c r="C775" s="35" t="s">
        <v>1251</v>
      </c>
      <c r="D775" s="35" t="s">
        <v>1932</v>
      </c>
      <c r="E775" s="35" t="s">
        <v>1765</v>
      </c>
      <c r="F775" s="35" t="s">
        <v>3</v>
      </c>
      <c r="G775" s="35" t="s">
        <v>1933</v>
      </c>
      <c r="H775" s="35" t="s">
        <v>1934</v>
      </c>
      <c r="I775" s="35" t="s">
        <v>1935</v>
      </c>
      <c r="J775" s="35" t="s">
        <v>1936</v>
      </c>
      <c r="K775" s="35" t="s">
        <v>1937</v>
      </c>
      <c r="L775" s="35" t="s">
        <v>2</v>
      </c>
      <c r="M775" s="35" t="s">
        <v>1256</v>
      </c>
    </row>
    <row r="776" spans="1:17" x14ac:dyDescent="0.25">
      <c r="B776" s="36" t="s">
        <v>2109</v>
      </c>
      <c r="C776" s="36">
        <v>100</v>
      </c>
      <c r="D776" s="36" t="s">
        <v>49</v>
      </c>
      <c r="E776" s="36" t="s">
        <v>26</v>
      </c>
      <c r="F776" s="36">
        <v>50</v>
      </c>
      <c r="G776" s="36">
        <v>9</v>
      </c>
      <c r="H776" s="36">
        <v>60</v>
      </c>
      <c r="I776" s="36" t="s">
        <v>768</v>
      </c>
      <c r="J776" s="36"/>
      <c r="K776" s="36">
        <v>0</v>
      </c>
      <c r="L776" s="36"/>
      <c r="M776" s="36">
        <v>0</v>
      </c>
    </row>
    <row r="778" spans="1:17" x14ac:dyDescent="0.25">
      <c r="B778" s="37" t="s">
        <v>1927</v>
      </c>
      <c r="C778" s="37" t="s">
        <v>1939</v>
      </c>
      <c r="D778" s="37" t="s">
        <v>1940</v>
      </c>
      <c r="E778" s="37" t="s">
        <v>1941</v>
      </c>
      <c r="F778" s="37" t="s">
        <v>1942</v>
      </c>
      <c r="G778" s="37" t="s">
        <v>1943</v>
      </c>
      <c r="H778" s="37" t="s">
        <v>1944</v>
      </c>
      <c r="I778" s="37"/>
      <c r="J778" s="37"/>
      <c r="K778" s="37"/>
      <c r="L778" s="37"/>
      <c r="M778" s="37"/>
    </row>
    <row r="779" spans="1:17" x14ac:dyDescent="0.25">
      <c r="B779" s="36"/>
      <c r="C779" s="36"/>
      <c r="D779" s="36"/>
      <c r="E779" s="36"/>
      <c r="F779" s="36"/>
      <c r="G779" s="36"/>
      <c r="H779" s="36"/>
      <c r="I779" s="36"/>
      <c r="J779" s="36"/>
      <c r="K779" s="36"/>
      <c r="L779" s="36"/>
      <c r="M779" s="36"/>
      <c r="N779" s="36"/>
      <c r="O779" s="36"/>
      <c r="P779" s="36"/>
    </row>
    <row r="781" spans="1:17" ht="15.75" x14ac:dyDescent="0.25">
      <c r="A781" s="34" t="s">
        <v>769</v>
      </c>
      <c r="B781" s="34"/>
      <c r="C781" s="34"/>
      <c r="D781" s="34"/>
      <c r="E781" s="34"/>
      <c r="F781" s="34"/>
      <c r="G781" s="34"/>
      <c r="H781" s="34"/>
      <c r="I781" s="34"/>
      <c r="J781" s="34"/>
      <c r="K781" s="34"/>
      <c r="L781" s="34"/>
      <c r="M781" s="34"/>
      <c r="N781" s="34"/>
      <c r="O781" s="34"/>
      <c r="P781" s="34"/>
      <c r="Q781" s="34"/>
    </row>
    <row r="782" spans="1:17" ht="15.75" x14ac:dyDescent="0.25">
      <c r="A782" s="34" t="s">
        <v>1929</v>
      </c>
      <c r="B782" s="34" t="s">
        <v>2110</v>
      </c>
      <c r="C782" s="34"/>
      <c r="D782" s="34"/>
      <c r="E782" s="34"/>
      <c r="F782" s="34"/>
      <c r="G782" s="34"/>
      <c r="H782" s="34"/>
      <c r="I782" s="34"/>
      <c r="J782" s="34"/>
      <c r="K782" s="34"/>
      <c r="L782" s="34"/>
      <c r="M782" s="34"/>
      <c r="N782" s="34"/>
      <c r="O782" s="34"/>
      <c r="P782" s="34"/>
      <c r="Q782" s="34"/>
    </row>
    <row r="783" spans="1:17" ht="15.75" x14ac:dyDescent="0.25">
      <c r="A783" s="34" t="s">
        <v>1931</v>
      </c>
      <c r="B783" s="34">
        <v>0.3</v>
      </c>
      <c r="C783" s="34"/>
      <c r="D783" s="34"/>
      <c r="E783" s="34"/>
      <c r="F783" s="34"/>
      <c r="G783" s="34"/>
      <c r="H783" s="34"/>
      <c r="I783" s="34"/>
      <c r="J783" s="34"/>
      <c r="K783" s="34"/>
      <c r="L783" s="34"/>
      <c r="M783" s="34"/>
      <c r="N783" s="34"/>
      <c r="O783" s="34"/>
      <c r="P783" s="34"/>
      <c r="Q783" s="34"/>
    </row>
    <row r="785" spans="1:17" x14ac:dyDescent="0.25">
      <c r="B785" s="35" t="s">
        <v>9</v>
      </c>
      <c r="C785" s="35" t="s">
        <v>1251</v>
      </c>
      <c r="D785" s="35" t="s">
        <v>1932</v>
      </c>
      <c r="E785" s="35" t="s">
        <v>1765</v>
      </c>
      <c r="F785" s="35" t="s">
        <v>3</v>
      </c>
      <c r="G785" s="35" t="s">
        <v>1933</v>
      </c>
      <c r="H785" s="35" t="s">
        <v>1934</v>
      </c>
      <c r="I785" s="35" t="s">
        <v>1935</v>
      </c>
      <c r="J785" s="35" t="s">
        <v>1936</v>
      </c>
      <c r="K785" s="35" t="s">
        <v>1937</v>
      </c>
      <c r="L785" s="35" t="s">
        <v>2</v>
      </c>
      <c r="M785" s="35" t="s">
        <v>1256</v>
      </c>
    </row>
    <row r="786" spans="1:17" x14ac:dyDescent="0.25">
      <c r="B786" s="36" t="s">
        <v>2111</v>
      </c>
      <c r="C786" s="36">
        <v>50</v>
      </c>
      <c r="D786" s="36" t="s">
        <v>49</v>
      </c>
      <c r="E786" s="36" t="s">
        <v>26</v>
      </c>
      <c r="F786" s="36">
        <v>90</v>
      </c>
      <c r="G786" s="36">
        <v>5</v>
      </c>
      <c r="H786" s="36">
        <v>100</v>
      </c>
      <c r="I786" s="36" t="s">
        <v>768</v>
      </c>
      <c r="J786" s="36"/>
      <c r="K786" s="36">
        <v>0</v>
      </c>
      <c r="L786" s="36"/>
      <c r="M786" s="36">
        <v>0</v>
      </c>
    </row>
    <row r="788" spans="1:17" x14ac:dyDescent="0.25">
      <c r="B788" s="37" t="s">
        <v>1927</v>
      </c>
      <c r="C788" s="37" t="s">
        <v>1939</v>
      </c>
      <c r="D788" s="37" t="s">
        <v>1940</v>
      </c>
      <c r="E788" s="37" t="s">
        <v>1941</v>
      </c>
      <c r="F788" s="37" t="s">
        <v>1942</v>
      </c>
      <c r="G788" s="37" t="s">
        <v>1943</v>
      </c>
      <c r="H788" s="37" t="s">
        <v>1944</v>
      </c>
      <c r="I788" s="37"/>
      <c r="J788" s="37"/>
      <c r="K788" s="37"/>
      <c r="L788" s="37"/>
      <c r="M788" s="37"/>
    </row>
    <row r="789" spans="1:17" x14ac:dyDescent="0.25">
      <c r="B789" s="36"/>
      <c r="C789" s="36"/>
      <c r="D789" s="36"/>
      <c r="E789" s="36"/>
      <c r="F789" s="36"/>
      <c r="G789" s="36"/>
      <c r="H789" s="36"/>
      <c r="I789" s="36"/>
      <c r="J789" s="36"/>
      <c r="K789" s="36"/>
      <c r="L789" s="36"/>
      <c r="M789" s="36"/>
      <c r="N789" s="36"/>
      <c r="O789" s="36"/>
      <c r="P789" s="36"/>
    </row>
    <row r="791" spans="1:17" x14ac:dyDescent="0.25">
      <c r="B791" s="35" t="s">
        <v>9</v>
      </c>
      <c r="C791" s="35" t="s">
        <v>1251</v>
      </c>
      <c r="D791" s="35" t="s">
        <v>1932</v>
      </c>
      <c r="E791" s="35" t="s">
        <v>1765</v>
      </c>
      <c r="F791" s="35" t="s">
        <v>3</v>
      </c>
      <c r="G791" s="35" t="s">
        <v>1933</v>
      </c>
      <c r="H791" s="35" t="s">
        <v>1934</v>
      </c>
      <c r="I791" s="35" t="s">
        <v>1935</v>
      </c>
      <c r="J791" s="35" t="s">
        <v>1936</v>
      </c>
      <c r="K791" s="35" t="s">
        <v>1937</v>
      </c>
      <c r="L791" s="35" t="s">
        <v>2</v>
      </c>
      <c r="M791" s="35" t="s">
        <v>1256</v>
      </c>
    </row>
    <row r="792" spans="1:17" x14ac:dyDescent="0.25">
      <c r="B792" s="36" t="s">
        <v>2112</v>
      </c>
      <c r="C792" s="36">
        <v>50</v>
      </c>
      <c r="D792" s="36" t="s">
        <v>49</v>
      </c>
      <c r="E792" s="36" t="s">
        <v>26</v>
      </c>
      <c r="F792" s="36">
        <v>50</v>
      </c>
      <c r="G792" s="36">
        <v>9</v>
      </c>
      <c r="H792" s="36">
        <v>60</v>
      </c>
      <c r="I792" s="36" t="s">
        <v>768</v>
      </c>
      <c r="J792" s="36"/>
      <c r="K792" s="36">
        <v>0</v>
      </c>
      <c r="L792" s="36"/>
      <c r="M792" s="36">
        <v>0</v>
      </c>
    </row>
    <row r="794" spans="1:17" x14ac:dyDescent="0.25">
      <c r="B794" s="37" t="s">
        <v>1927</v>
      </c>
      <c r="C794" s="37" t="s">
        <v>1939</v>
      </c>
      <c r="D794" s="37" t="s">
        <v>1940</v>
      </c>
      <c r="E794" s="37" t="s">
        <v>1941</v>
      </c>
      <c r="F794" s="37" t="s">
        <v>1942</v>
      </c>
      <c r="G794" s="37" t="s">
        <v>1943</v>
      </c>
      <c r="H794" s="37" t="s">
        <v>1944</v>
      </c>
      <c r="I794" s="37"/>
      <c r="J794" s="37"/>
      <c r="K794" s="37"/>
      <c r="L794" s="37"/>
      <c r="M794" s="37"/>
    </row>
    <row r="795" spans="1:17" x14ac:dyDescent="0.25">
      <c r="B795" s="36"/>
      <c r="C795" s="36"/>
      <c r="D795" s="36"/>
      <c r="E795" s="36"/>
      <c r="F795" s="36"/>
      <c r="G795" s="36"/>
      <c r="H795" s="36"/>
      <c r="I795" s="36"/>
      <c r="J795" s="36"/>
      <c r="K795" s="36"/>
      <c r="L795" s="36"/>
      <c r="M795" s="36"/>
      <c r="N795" s="36"/>
      <c r="O795" s="36"/>
      <c r="P795" s="36"/>
    </row>
    <row r="797" spans="1:17" ht="15.75" x14ac:dyDescent="0.25">
      <c r="A797" s="34" t="s">
        <v>769</v>
      </c>
      <c r="B797" s="34"/>
      <c r="C797" s="34"/>
      <c r="D797" s="34"/>
      <c r="E797" s="34"/>
      <c r="F797" s="34"/>
      <c r="G797" s="34"/>
      <c r="H797" s="34"/>
      <c r="I797" s="34"/>
      <c r="J797" s="34"/>
      <c r="K797" s="34"/>
      <c r="L797" s="34"/>
      <c r="M797" s="34"/>
      <c r="N797" s="34"/>
      <c r="O797" s="34"/>
      <c r="P797" s="34"/>
      <c r="Q797" s="34"/>
    </row>
    <row r="798" spans="1:17" ht="15.75" x14ac:dyDescent="0.25">
      <c r="A798" s="34" t="s">
        <v>1929</v>
      </c>
      <c r="B798" s="34" t="s">
        <v>2113</v>
      </c>
      <c r="C798" s="34"/>
      <c r="D798" s="34"/>
      <c r="E798" s="34"/>
      <c r="F798" s="34"/>
      <c r="G798" s="34"/>
      <c r="H798" s="34"/>
      <c r="I798" s="34"/>
      <c r="J798" s="34"/>
      <c r="K798" s="34"/>
      <c r="L798" s="34"/>
      <c r="M798" s="34"/>
      <c r="N798" s="34"/>
      <c r="O798" s="34"/>
      <c r="P798" s="34"/>
      <c r="Q798" s="34"/>
    </row>
    <row r="799" spans="1:17" ht="15.75" x14ac:dyDescent="0.25">
      <c r="A799" s="34" t="s">
        <v>1931</v>
      </c>
      <c r="B799" s="34">
        <v>0.3</v>
      </c>
      <c r="C799" s="34"/>
      <c r="D799" s="34"/>
      <c r="E799" s="34"/>
      <c r="F799" s="34"/>
      <c r="G799" s="34"/>
      <c r="H799" s="34"/>
      <c r="I799" s="34"/>
      <c r="J799" s="34"/>
      <c r="K799" s="34"/>
      <c r="L799" s="34"/>
      <c r="M799" s="34"/>
      <c r="N799" s="34"/>
      <c r="O799" s="34"/>
      <c r="P799" s="34"/>
      <c r="Q799" s="34"/>
    </row>
    <row r="801" spans="1:17" x14ac:dyDescent="0.25">
      <c r="B801" s="35" t="s">
        <v>9</v>
      </c>
      <c r="C801" s="35" t="s">
        <v>1251</v>
      </c>
      <c r="D801" s="35" t="s">
        <v>1932</v>
      </c>
      <c r="E801" s="35" t="s">
        <v>1765</v>
      </c>
      <c r="F801" s="35" t="s">
        <v>3</v>
      </c>
      <c r="G801" s="35" t="s">
        <v>1933</v>
      </c>
      <c r="H801" s="35" t="s">
        <v>1934</v>
      </c>
      <c r="I801" s="35" t="s">
        <v>1935</v>
      </c>
      <c r="J801" s="35" t="s">
        <v>1936</v>
      </c>
      <c r="K801" s="35" t="s">
        <v>1937</v>
      </c>
      <c r="L801" s="35" t="s">
        <v>2</v>
      </c>
      <c r="M801" s="35" t="s">
        <v>1256</v>
      </c>
    </row>
    <row r="802" spans="1:17" x14ac:dyDescent="0.25">
      <c r="B802" s="36" t="s">
        <v>2114</v>
      </c>
      <c r="C802" s="36">
        <v>50</v>
      </c>
      <c r="D802" s="36" t="s">
        <v>49</v>
      </c>
      <c r="E802" s="36" t="s">
        <v>26</v>
      </c>
      <c r="F802" s="36">
        <v>50</v>
      </c>
      <c r="G802" s="36">
        <v>9</v>
      </c>
      <c r="H802" s="36">
        <v>60</v>
      </c>
      <c r="I802" s="36" t="s">
        <v>768</v>
      </c>
      <c r="J802" s="36"/>
      <c r="K802" s="36">
        <v>0</v>
      </c>
      <c r="L802" s="36"/>
      <c r="M802" s="36">
        <v>0</v>
      </c>
    </row>
    <row r="804" spans="1:17" x14ac:dyDescent="0.25">
      <c r="B804" s="37" t="s">
        <v>1927</v>
      </c>
      <c r="C804" s="37" t="s">
        <v>1939</v>
      </c>
      <c r="D804" s="37" t="s">
        <v>1940</v>
      </c>
      <c r="E804" s="37" t="s">
        <v>1941</v>
      </c>
      <c r="F804" s="37" t="s">
        <v>1942</v>
      </c>
      <c r="G804" s="37" t="s">
        <v>1943</v>
      </c>
      <c r="H804" s="37" t="s">
        <v>1944</v>
      </c>
      <c r="I804" s="37"/>
      <c r="J804" s="37"/>
      <c r="K804" s="37"/>
      <c r="L804" s="37"/>
      <c r="M804" s="37"/>
    </row>
    <row r="805" spans="1:17" x14ac:dyDescent="0.25">
      <c r="B805" s="36"/>
      <c r="C805" s="36"/>
      <c r="D805" s="36"/>
      <c r="E805" s="36"/>
      <c r="F805" s="36"/>
      <c r="G805" s="36"/>
      <c r="H805" s="36"/>
      <c r="I805" s="36"/>
      <c r="J805" s="36"/>
      <c r="K805" s="36"/>
      <c r="L805" s="36"/>
      <c r="M805" s="36"/>
      <c r="N805" s="36"/>
      <c r="O805" s="36"/>
      <c r="P805" s="36"/>
    </row>
    <row r="807" spans="1:17" x14ac:dyDescent="0.25">
      <c r="B807" s="35" t="s">
        <v>9</v>
      </c>
      <c r="C807" s="35" t="s">
        <v>1251</v>
      </c>
      <c r="D807" s="35" t="s">
        <v>1932</v>
      </c>
      <c r="E807" s="35" t="s">
        <v>1765</v>
      </c>
      <c r="F807" s="35" t="s">
        <v>3</v>
      </c>
      <c r="G807" s="35" t="s">
        <v>1933</v>
      </c>
      <c r="H807" s="35" t="s">
        <v>1934</v>
      </c>
      <c r="I807" s="35" t="s">
        <v>1935</v>
      </c>
      <c r="J807" s="35" t="s">
        <v>1936</v>
      </c>
      <c r="K807" s="35" t="s">
        <v>1937</v>
      </c>
      <c r="L807" s="35" t="s">
        <v>2</v>
      </c>
      <c r="M807" s="35" t="s">
        <v>1256</v>
      </c>
    </row>
    <row r="808" spans="1:17" x14ac:dyDescent="0.25">
      <c r="B808" s="36" t="s">
        <v>2115</v>
      </c>
      <c r="C808" s="36">
        <v>50</v>
      </c>
      <c r="D808" s="36" t="s">
        <v>49</v>
      </c>
      <c r="E808" s="36" t="s">
        <v>26</v>
      </c>
      <c r="F808" s="36">
        <v>50</v>
      </c>
      <c r="G808" s="36">
        <v>9</v>
      </c>
      <c r="H808" s="36">
        <v>60</v>
      </c>
      <c r="I808" s="36" t="s">
        <v>768</v>
      </c>
      <c r="J808" s="36"/>
      <c r="K808" s="36">
        <v>0</v>
      </c>
      <c r="L808" s="36"/>
      <c r="M808" s="36">
        <v>0</v>
      </c>
    </row>
    <row r="810" spans="1:17" x14ac:dyDescent="0.25">
      <c r="B810" s="37" t="s">
        <v>1927</v>
      </c>
      <c r="C810" s="37" t="s">
        <v>1939</v>
      </c>
      <c r="D810" s="37" t="s">
        <v>1940</v>
      </c>
      <c r="E810" s="37" t="s">
        <v>1941</v>
      </c>
      <c r="F810" s="37" t="s">
        <v>1942</v>
      </c>
      <c r="G810" s="37" t="s">
        <v>1943</v>
      </c>
      <c r="H810" s="37" t="s">
        <v>1944</v>
      </c>
      <c r="I810" s="37"/>
      <c r="J810" s="37"/>
      <c r="K810" s="37"/>
      <c r="L810" s="37"/>
      <c r="M810" s="37"/>
    </row>
    <row r="811" spans="1:17" x14ac:dyDescent="0.25">
      <c r="B811" s="36"/>
      <c r="C811" s="36"/>
      <c r="D811" s="36"/>
      <c r="E811" s="36"/>
      <c r="F811" s="36"/>
      <c r="G811" s="36"/>
      <c r="H811" s="36"/>
      <c r="I811" s="36"/>
      <c r="J811" s="36"/>
      <c r="K811" s="36"/>
      <c r="L811" s="36"/>
      <c r="M811" s="36"/>
      <c r="N811" s="36"/>
      <c r="O811" s="36"/>
      <c r="P811" s="36"/>
    </row>
    <row r="813" spans="1:17" ht="15.75" x14ac:dyDescent="0.25">
      <c r="A813" s="34" t="s">
        <v>462</v>
      </c>
      <c r="B813" s="34"/>
      <c r="C813" s="34"/>
      <c r="D813" s="34"/>
      <c r="E813" s="34"/>
      <c r="F813" s="34"/>
      <c r="G813" s="34"/>
      <c r="H813" s="34"/>
      <c r="I813" s="34"/>
      <c r="J813" s="34"/>
      <c r="K813" s="34"/>
      <c r="L813" s="34"/>
      <c r="M813" s="34"/>
      <c r="N813" s="34"/>
      <c r="O813" s="34"/>
      <c r="P813" s="34"/>
      <c r="Q813" s="34"/>
    </row>
    <row r="814" spans="1:17" ht="15.75" x14ac:dyDescent="0.25">
      <c r="A814" s="34" t="s">
        <v>1929</v>
      </c>
      <c r="B814" s="34" t="s">
        <v>2116</v>
      </c>
      <c r="C814" s="34"/>
      <c r="D814" s="34"/>
      <c r="E814" s="34"/>
      <c r="F814" s="34"/>
      <c r="G814" s="34"/>
      <c r="H814" s="34"/>
      <c r="I814" s="34"/>
      <c r="J814" s="34"/>
      <c r="K814" s="34"/>
      <c r="L814" s="34"/>
      <c r="M814" s="34"/>
      <c r="N814" s="34"/>
      <c r="O814" s="34"/>
      <c r="P814" s="34"/>
      <c r="Q814" s="34"/>
    </row>
    <row r="815" spans="1:17" ht="15.75" x14ac:dyDescent="0.25">
      <c r="A815" s="34" t="s">
        <v>1931</v>
      </c>
      <c r="B815" s="34">
        <v>0.5</v>
      </c>
      <c r="C815" s="34"/>
      <c r="D815" s="34"/>
      <c r="E815" s="34"/>
      <c r="F815" s="34"/>
      <c r="G815" s="34"/>
      <c r="H815" s="34"/>
      <c r="I815" s="34"/>
      <c r="J815" s="34"/>
      <c r="K815" s="34"/>
      <c r="L815" s="34"/>
      <c r="M815" s="34"/>
      <c r="N815" s="34"/>
      <c r="O815" s="34"/>
      <c r="P815" s="34"/>
      <c r="Q815" s="34"/>
    </row>
    <row r="817" spans="1:17" x14ac:dyDescent="0.25">
      <c r="B817" s="35" t="s">
        <v>9</v>
      </c>
      <c r="C817" s="35" t="s">
        <v>1251</v>
      </c>
      <c r="D817" s="35" t="s">
        <v>1932</v>
      </c>
      <c r="E817" s="35" t="s">
        <v>1765</v>
      </c>
      <c r="F817" s="35" t="s">
        <v>3</v>
      </c>
      <c r="G817" s="35" t="s">
        <v>1933</v>
      </c>
      <c r="H817" s="35" t="s">
        <v>1934</v>
      </c>
      <c r="I817" s="35" t="s">
        <v>1935</v>
      </c>
      <c r="J817" s="35" t="s">
        <v>1936</v>
      </c>
      <c r="K817" s="35" t="s">
        <v>1937</v>
      </c>
      <c r="L817" s="35" t="s">
        <v>2</v>
      </c>
      <c r="M817" s="35" t="s">
        <v>1256</v>
      </c>
    </row>
    <row r="818" spans="1:17" x14ac:dyDescent="0.25">
      <c r="B818" s="36" t="s">
        <v>2117</v>
      </c>
      <c r="C818" s="36">
        <v>50</v>
      </c>
      <c r="D818" s="36" t="s">
        <v>49</v>
      </c>
      <c r="E818" s="36" t="s">
        <v>26</v>
      </c>
      <c r="F818" s="36">
        <v>95</v>
      </c>
      <c r="G818" s="36">
        <v>3</v>
      </c>
      <c r="H818" s="36">
        <v>100</v>
      </c>
      <c r="I818" s="36" t="s">
        <v>461</v>
      </c>
      <c r="J818" s="36"/>
      <c r="K818" s="36">
        <v>0</v>
      </c>
      <c r="L818" s="36"/>
      <c r="M818" s="36">
        <v>0</v>
      </c>
    </row>
    <row r="820" spans="1:17" x14ac:dyDescent="0.25">
      <c r="B820" s="37" t="s">
        <v>1927</v>
      </c>
      <c r="C820" s="37" t="s">
        <v>1939</v>
      </c>
      <c r="D820" s="37" t="s">
        <v>1940</v>
      </c>
      <c r="E820" s="37" t="s">
        <v>1941</v>
      </c>
      <c r="F820" s="37" t="s">
        <v>1942</v>
      </c>
      <c r="G820" s="37" t="s">
        <v>1943</v>
      </c>
      <c r="H820" s="37" t="s">
        <v>1944</v>
      </c>
      <c r="I820" s="37"/>
      <c r="J820" s="37"/>
      <c r="K820" s="37"/>
      <c r="L820" s="37"/>
      <c r="M820" s="37"/>
    </row>
    <row r="821" spans="1:17" x14ac:dyDescent="0.25">
      <c r="B821" s="36"/>
      <c r="C821" s="36"/>
      <c r="D821" s="36"/>
      <c r="E821" s="36"/>
      <c r="F821" s="36"/>
      <c r="G821" s="36"/>
      <c r="H821" s="36"/>
      <c r="I821" s="36"/>
      <c r="J821" s="36"/>
      <c r="K821" s="36"/>
      <c r="L821" s="36"/>
      <c r="M821" s="36"/>
      <c r="N821" s="36"/>
      <c r="O821" s="36"/>
      <c r="P821" s="36"/>
    </row>
    <row r="823" spans="1:17" x14ac:dyDescent="0.25">
      <c r="B823" s="35" t="s">
        <v>9</v>
      </c>
      <c r="C823" s="35" t="s">
        <v>1251</v>
      </c>
      <c r="D823" s="35" t="s">
        <v>1932</v>
      </c>
      <c r="E823" s="35" t="s">
        <v>1765</v>
      </c>
      <c r="F823" s="35" t="s">
        <v>3</v>
      </c>
      <c r="G823" s="35" t="s">
        <v>1933</v>
      </c>
      <c r="H823" s="35" t="s">
        <v>1934</v>
      </c>
      <c r="I823" s="35" t="s">
        <v>1935</v>
      </c>
      <c r="J823" s="35" t="s">
        <v>1936</v>
      </c>
      <c r="K823" s="35" t="s">
        <v>1937</v>
      </c>
      <c r="L823" s="35" t="s">
        <v>2</v>
      </c>
      <c r="M823" s="35" t="s">
        <v>1256</v>
      </c>
    </row>
    <row r="824" spans="1:17" x14ac:dyDescent="0.25">
      <c r="B824" s="36" t="s">
        <v>2118</v>
      </c>
      <c r="C824" s="36">
        <v>50</v>
      </c>
      <c r="D824" s="36" t="s">
        <v>49</v>
      </c>
      <c r="E824" s="36" t="s">
        <v>26</v>
      </c>
      <c r="F824" s="36">
        <v>95</v>
      </c>
      <c r="G824" s="36">
        <v>3</v>
      </c>
      <c r="H824" s="36">
        <v>100</v>
      </c>
      <c r="I824" s="36" t="s">
        <v>461</v>
      </c>
      <c r="J824" s="36"/>
      <c r="K824" s="36">
        <v>0</v>
      </c>
      <c r="L824" s="36"/>
      <c r="M824" s="36">
        <v>0</v>
      </c>
    </row>
    <row r="826" spans="1:17" x14ac:dyDescent="0.25">
      <c r="B826" s="37" t="s">
        <v>1927</v>
      </c>
      <c r="C826" s="37" t="s">
        <v>1939</v>
      </c>
      <c r="D826" s="37" t="s">
        <v>1940</v>
      </c>
      <c r="E826" s="37" t="s">
        <v>1941</v>
      </c>
      <c r="F826" s="37" t="s">
        <v>1942</v>
      </c>
      <c r="G826" s="37" t="s">
        <v>1943</v>
      </c>
      <c r="H826" s="37" t="s">
        <v>1944</v>
      </c>
      <c r="I826" s="37"/>
      <c r="J826" s="37"/>
      <c r="K826" s="37"/>
      <c r="L826" s="37"/>
      <c r="M826" s="37"/>
    </row>
    <row r="827" spans="1:17" x14ac:dyDescent="0.25">
      <c r="B827" s="36"/>
      <c r="C827" s="36"/>
      <c r="D827" s="36"/>
      <c r="E827" s="36"/>
      <c r="F827" s="36"/>
      <c r="G827" s="36"/>
      <c r="H827" s="36"/>
      <c r="I827" s="36"/>
      <c r="J827" s="36"/>
      <c r="K827" s="36"/>
      <c r="L827" s="36"/>
      <c r="M827" s="36"/>
      <c r="N827" s="36"/>
      <c r="O827" s="36"/>
      <c r="P827" s="36"/>
    </row>
    <row r="829" spans="1:17" ht="15.75" x14ac:dyDescent="0.25">
      <c r="A829" s="34" t="s">
        <v>462</v>
      </c>
      <c r="B829" s="34"/>
      <c r="C829" s="34"/>
      <c r="D829" s="34"/>
      <c r="E829" s="34"/>
      <c r="F829" s="34"/>
      <c r="G829" s="34"/>
      <c r="H829" s="34"/>
      <c r="I829" s="34"/>
      <c r="J829" s="34"/>
      <c r="K829" s="34"/>
      <c r="L829" s="34"/>
      <c r="M829" s="34"/>
      <c r="N829" s="34"/>
      <c r="O829" s="34"/>
      <c r="P829" s="34"/>
      <c r="Q829" s="34"/>
    </row>
    <row r="830" spans="1:17" ht="15.75" x14ac:dyDescent="0.25">
      <c r="A830" s="34" t="s">
        <v>1929</v>
      </c>
      <c r="B830" s="34" t="s">
        <v>2119</v>
      </c>
      <c r="C830" s="34"/>
      <c r="D830" s="34"/>
      <c r="E830" s="34"/>
      <c r="F830" s="34"/>
      <c r="G830" s="34"/>
      <c r="H830" s="34"/>
      <c r="I830" s="34"/>
      <c r="J830" s="34"/>
      <c r="K830" s="34"/>
      <c r="L830" s="34"/>
      <c r="M830" s="34"/>
      <c r="N830" s="34"/>
      <c r="O830" s="34"/>
      <c r="P830" s="34"/>
      <c r="Q830" s="34"/>
    </row>
    <row r="831" spans="1:17" ht="15.75" x14ac:dyDescent="0.25">
      <c r="A831" s="34" t="s">
        <v>1931</v>
      </c>
      <c r="B831" s="34">
        <v>0.5</v>
      </c>
      <c r="C831" s="34"/>
      <c r="D831" s="34"/>
      <c r="E831" s="34"/>
      <c r="F831" s="34"/>
      <c r="G831" s="34"/>
      <c r="H831" s="34"/>
      <c r="I831" s="34"/>
      <c r="J831" s="34"/>
      <c r="K831" s="34"/>
      <c r="L831" s="34"/>
      <c r="M831" s="34"/>
      <c r="N831" s="34"/>
      <c r="O831" s="34"/>
      <c r="P831" s="34"/>
      <c r="Q831" s="34"/>
    </row>
    <row r="833" spans="1:17" x14ac:dyDescent="0.25">
      <c r="B833" s="35" t="s">
        <v>9</v>
      </c>
      <c r="C833" s="35" t="s">
        <v>1251</v>
      </c>
      <c r="D833" s="35" t="s">
        <v>1932</v>
      </c>
      <c r="E833" s="35" t="s">
        <v>1765</v>
      </c>
      <c r="F833" s="35" t="s">
        <v>3</v>
      </c>
      <c r="G833" s="35" t="s">
        <v>1933</v>
      </c>
      <c r="H833" s="35" t="s">
        <v>1934</v>
      </c>
      <c r="I833" s="35" t="s">
        <v>1935</v>
      </c>
      <c r="J833" s="35" t="s">
        <v>1936</v>
      </c>
      <c r="K833" s="35" t="s">
        <v>1937</v>
      </c>
      <c r="L833" s="35" t="s">
        <v>2</v>
      </c>
      <c r="M833" s="35" t="s">
        <v>1256</v>
      </c>
    </row>
    <row r="834" spans="1:17" x14ac:dyDescent="0.25">
      <c r="B834" s="36" t="s">
        <v>2120</v>
      </c>
      <c r="C834" s="36">
        <v>50</v>
      </c>
      <c r="D834" s="36" t="s">
        <v>49</v>
      </c>
      <c r="E834" s="36" t="s">
        <v>26</v>
      </c>
      <c r="F834" s="36">
        <v>95</v>
      </c>
      <c r="G834" s="36">
        <v>3</v>
      </c>
      <c r="H834" s="36">
        <v>100</v>
      </c>
      <c r="I834" s="36" t="s">
        <v>400</v>
      </c>
      <c r="J834" s="36"/>
      <c r="K834" s="36">
        <v>0</v>
      </c>
      <c r="L834" s="36"/>
      <c r="M834" s="36">
        <v>0</v>
      </c>
    </row>
    <row r="836" spans="1:17" x14ac:dyDescent="0.25">
      <c r="B836" s="37" t="s">
        <v>1927</v>
      </c>
      <c r="C836" s="37" t="s">
        <v>1939</v>
      </c>
      <c r="D836" s="37" t="s">
        <v>1940</v>
      </c>
      <c r="E836" s="37" t="s">
        <v>1941</v>
      </c>
      <c r="F836" s="37" t="s">
        <v>1942</v>
      </c>
      <c r="G836" s="37" t="s">
        <v>1943</v>
      </c>
      <c r="H836" s="37" t="s">
        <v>1944</v>
      </c>
      <c r="I836" s="37"/>
      <c r="J836" s="37"/>
      <c r="K836" s="37"/>
      <c r="L836" s="37"/>
      <c r="M836" s="37"/>
    </row>
    <row r="837" spans="1:17" x14ac:dyDescent="0.25">
      <c r="B837" s="36"/>
      <c r="C837" s="36"/>
      <c r="D837" s="36"/>
      <c r="E837" s="36"/>
      <c r="F837" s="36"/>
      <c r="G837" s="36"/>
      <c r="H837" s="36"/>
      <c r="I837" s="36"/>
      <c r="J837" s="36"/>
      <c r="K837" s="36"/>
      <c r="L837" s="36"/>
      <c r="M837" s="36"/>
      <c r="N837" s="36"/>
      <c r="O837" s="36"/>
      <c r="P837" s="36"/>
    </row>
    <row r="839" spans="1:17" x14ac:dyDescent="0.25">
      <c r="B839" s="35" t="s">
        <v>9</v>
      </c>
      <c r="C839" s="35" t="s">
        <v>1251</v>
      </c>
      <c r="D839" s="35" t="s">
        <v>1932</v>
      </c>
      <c r="E839" s="35" t="s">
        <v>1765</v>
      </c>
      <c r="F839" s="35" t="s">
        <v>3</v>
      </c>
      <c r="G839" s="35" t="s">
        <v>1933</v>
      </c>
      <c r="H839" s="35" t="s">
        <v>1934</v>
      </c>
      <c r="I839" s="35" t="s">
        <v>1935</v>
      </c>
      <c r="J839" s="35" t="s">
        <v>1936</v>
      </c>
      <c r="K839" s="35" t="s">
        <v>1937</v>
      </c>
      <c r="L839" s="35" t="s">
        <v>2</v>
      </c>
      <c r="M839" s="35" t="s">
        <v>1256</v>
      </c>
    </row>
    <row r="840" spans="1:17" x14ac:dyDescent="0.25">
      <c r="B840" s="36" t="s">
        <v>2121</v>
      </c>
      <c r="C840" s="36">
        <v>50</v>
      </c>
      <c r="D840" s="36" t="s">
        <v>24</v>
      </c>
      <c r="E840" s="36" t="s">
        <v>40</v>
      </c>
      <c r="F840" s="36">
        <v>5</v>
      </c>
      <c r="G840" s="36">
        <v>3</v>
      </c>
      <c r="H840" s="36">
        <v>10</v>
      </c>
      <c r="I840" s="36" t="s">
        <v>400</v>
      </c>
      <c r="J840" s="36"/>
      <c r="K840" s="36">
        <v>0</v>
      </c>
      <c r="L840" s="36"/>
      <c r="M840" s="36">
        <v>0</v>
      </c>
    </row>
    <row r="842" spans="1:17" x14ac:dyDescent="0.25">
      <c r="B842" s="37" t="s">
        <v>1927</v>
      </c>
      <c r="C842" s="37" t="s">
        <v>1939</v>
      </c>
      <c r="D842" s="37" t="s">
        <v>1940</v>
      </c>
      <c r="E842" s="37" t="s">
        <v>1941</v>
      </c>
      <c r="F842" s="37" t="s">
        <v>1942</v>
      </c>
      <c r="G842" s="37" t="s">
        <v>1943</v>
      </c>
      <c r="H842" s="37" t="s">
        <v>1944</v>
      </c>
      <c r="I842" s="37"/>
      <c r="J842" s="37"/>
      <c r="K842" s="37"/>
      <c r="L842" s="37"/>
      <c r="M842" s="37"/>
    </row>
    <row r="843" spans="1:17" x14ac:dyDescent="0.25">
      <c r="B843" s="36"/>
      <c r="C843" s="36"/>
      <c r="D843" s="36"/>
      <c r="E843" s="36"/>
      <c r="F843" s="36"/>
      <c r="G843" s="36"/>
      <c r="H843" s="36"/>
      <c r="I843" s="36"/>
      <c r="J843" s="36"/>
      <c r="K843" s="36"/>
      <c r="L843" s="36"/>
      <c r="M843" s="36"/>
      <c r="N843" s="36"/>
      <c r="O843" s="36"/>
      <c r="P843" s="36"/>
    </row>
    <row r="845" spans="1:17" ht="15.75" x14ac:dyDescent="0.25">
      <c r="A845" s="34" t="s">
        <v>462</v>
      </c>
      <c r="B845" s="34"/>
      <c r="C845" s="34"/>
      <c r="D845" s="34"/>
      <c r="E845" s="34"/>
      <c r="F845" s="34"/>
      <c r="G845" s="34"/>
      <c r="H845" s="34"/>
      <c r="I845" s="34"/>
      <c r="J845" s="34"/>
      <c r="K845" s="34"/>
      <c r="L845" s="34"/>
      <c r="M845" s="34"/>
      <c r="N845" s="34"/>
      <c r="O845" s="34"/>
      <c r="P845" s="34"/>
      <c r="Q845" s="34"/>
    </row>
    <row r="846" spans="1:17" ht="15.75" x14ac:dyDescent="0.25">
      <c r="A846" s="34" t="s">
        <v>1929</v>
      </c>
      <c r="B846" s="34" t="s">
        <v>2122</v>
      </c>
      <c r="C846" s="34"/>
      <c r="D846" s="34"/>
      <c r="E846" s="34"/>
      <c r="F846" s="34"/>
      <c r="G846" s="34"/>
      <c r="H846" s="34"/>
      <c r="I846" s="34"/>
      <c r="J846" s="34"/>
      <c r="K846" s="34"/>
      <c r="L846" s="34"/>
      <c r="M846" s="34"/>
      <c r="N846" s="34"/>
      <c r="O846" s="34"/>
      <c r="P846" s="34"/>
      <c r="Q846" s="34"/>
    </row>
    <row r="847" spans="1:17" ht="15.75" x14ac:dyDescent="0.25">
      <c r="A847" s="34" t="s">
        <v>1931</v>
      </c>
      <c r="B847" s="34">
        <v>0.6</v>
      </c>
      <c r="C847" s="34"/>
      <c r="D847" s="34"/>
      <c r="E847" s="34"/>
      <c r="F847" s="34"/>
      <c r="G847" s="34"/>
      <c r="H847" s="34"/>
      <c r="I847" s="34"/>
      <c r="J847" s="34"/>
      <c r="K847" s="34"/>
      <c r="L847" s="34"/>
      <c r="M847" s="34"/>
      <c r="N847" s="34"/>
      <c r="O847" s="34"/>
      <c r="P847" s="34"/>
      <c r="Q847" s="34"/>
    </row>
    <row r="849" spans="1:17" x14ac:dyDescent="0.25">
      <c r="B849" s="35" t="s">
        <v>9</v>
      </c>
      <c r="C849" s="35" t="s">
        <v>1251</v>
      </c>
      <c r="D849" s="35" t="s">
        <v>1932</v>
      </c>
      <c r="E849" s="35" t="s">
        <v>1765</v>
      </c>
      <c r="F849" s="35" t="s">
        <v>3</v>
      </c>
      <c r="G849" s="35" t="s">
        <v>1933</v>
      </c>
      <c r="H849" s="35" t="s">
        <v>1934</v>
      </c>
      <c r="I849" s="35" t="s">
        <v>1935</v>
      </c>
      <c r="J849" s="35" t="s">
        <v>1936</v>
      </c>
      <c r="K849" s="35" t="s">
        <v>1937</v>
      </c>
      <c r="L849" s="35" t="s">
        <v>2</v>
      </c>
      <c r="M849" s="35" t="s">
        <v>1256</v>
      </c>
    </row>
    <row r="850" spans="1:17" x14ac:dyDescent="0.25">
      <c r="B850" s="36" t="s">
        <v>2123</v>
      </c>
      <c r="C850" s="36">
        <v>50</v>
      </c>
      <c r="D850" s="36" t="s">
        <v>24</v>
      </c>
      <c r="E850" s="36" t="s">
        <v>26</v>
      </c>
      <c r="F850" s="36">
        <v>15</v>
      </c>
      <c r="G850" s="36">
        <v>3</v>
      </c>
      <c r="H850" s="36">
        <v>20</v>
      </c>
      <c r="I850" s="36" t="s">
        <v>477</v>
      </c>
      <c r="J850" s="36"/>
      <c r="K850" s="36">
        <v>0</v>
      </c>
      <c r="L850" s="36"/>
      <c r="M850" s="36">
        <v>0</v>
      </c>
    </row>
    <row r="852" spans="1:17" x14ac:dyDescent="0.25">
      <c r="B852" s="37" t="s">
        <v>1927</v>
      </c>
      <c r="C852" s="37" t="s">
        <v>1939</v>
      </c>
      <c r="D852" s="37" t="s">
        <v>1940</v>
      </c>
      <c r="E852" s="37" t="s">
        <v>1941</v>
      </c>
      <c r="F852" s="37" t="s">
        <v>1942</v>
      </c>
      <c r="G852" s="37" t="s">
        <v>1943</v>
      </c>
      <c r="H852" s="37" t="s">
        <v>1944</v>
      </c>
      <c r="I852" s="37"/>
      <c r="J852" s="37"/>
      <c r="K852" s="37"/>
      <c r="L852" s="37"/>
      <c r="M852" s="37"/>
    </row>
    <row r="853" spans="1:17" x14ac:dyDescent="0.25">
      <c r="B853" s="36"/>
      <c r="C853" s="36"/>
      <c r="D853" s="36"/>
      <c r="E853" s="36"/>
      <c r="F853" s="36"/>
      <c r="G853" s="36"/>
      <c r="H853" s="36"/>
      <c r="I853" s="36"/>
      <c r="J853" s="36"/>
      <c r="K853" s="36"/>
      <c r="L853" s="36"/>
      <c r="M853" s="36"/>
      <c r="N853" s="36"/>
      <c r="O853" s="36"/>
      <c r="P853" s="36"/>
    </row>
    <row r="855" spans="1:17" x14ac:dyDescent="0.25">
      <c r="B855" s="35" t="s">
        <v>9</v>
      </c>
      <c r="C855" s="35" t="s">
        <v>1251</v>
      </c>
      <c r="D855" s="35" t="s">
        <v>1932</v>
      </c>
      <c r="E855" s="35" t="s">
        <v>1765</v>
      </c>
      <c r="F855" s="35" t="s">
        <v>3</v>
      </c>
      <c r="G855" s="35" t="s">
        <v>1933</v>
      </c>
      <c r="H855" s="35" t="s">
        <v>1934</v>
      </c>
      <c r="I855" s="35" t="s">
        <v>1935</v>
      </c>
      <c r="J855" s="35" t="s">
        <v>1936</v>
      </c>
      <c r="K855" s="35" t="s">
        <v>1937</v>
      </c>
      <c r="L855" s="35" t="s">
        <v>2</v>
      </c>
      <c r="M855" s="35" t="s">
        <v>1256</v>
      </c>
    </row>
    <row r="856" spans="1:17" x14ac:dyDescent="0.25">
      <c r="B856" s="36" t="s">
        <v>2124</v>
      </c>
      <c r="C856" s="36">
        <v>50</v>
      </c>
      <c r="D856" s="36" t="s">
        <v>24</v>
      </c>
      <c r="E856" s="36" t="s">
        <v>40</v>
      </c>
      <c r="F856" s="36">
        <v>10</v>
      </c>
      <c r="G856" s="36">
        <v>3</v>
      </c>
      <c r="H856" s="36">
        <v>5</v>
      </c>
      <c r="I856" s="36" t="s">
        <v>477</v>
      </c>
      <c r="J856" s="36"/>
      <c r="K856" s="36">
        <v>0</v>
      </c>
      <c r="L856" s="36"/>
      <c r="M856" s="36">
        <v>0</v>
      </c>
    </row>
    <row r="858" spans="1:17" x14ac:dyDescent="0.25">
      <c r="B858" s="37" t="s">
        <v>1927</v>
      </c>
      <c r="C858" s="37" t="s">
        <v>1939</v>
      </c>
      <c r="D858" s="37" t="s">
        <v>1940</v>
      </c>
      <c r="E858" s="37" t="s">
        <v>1941</v>
      </c>
      <c r="F858" s="37" t="s">
        <v>1942</v>
      </c>
      <c r="G858" s="37" t="s">
        <v>1943</v>
      </c>
      <c r="H858" s="37" t="s">
        <v>1944</v>
      </c>
      <c r="I858" s="37"/>
      <c r="J858" s="37"/>
      <c r="K858" s="37"/>
      <c r="L858" s="37"/>
      <c r="M858" s="37"/>
    </row>
    <row r="859" spans="1:17" x14ac:dyDescent="0.25">
      <c r="B859" s="36"/>
      <c r="C859" s="36"/>
      <c r="D859" s="36"/>
      <c r="E859" s="36"/>
      <c r="F859" s="36"/>
      <c r="G859" s="36"/>
      <c r="H859" s="36"/>
      <c r="I859" s="36"/>
      <c r="J859" s="36"/>
      <c r="K859" s="36"/>
      <c r="L859" s="36"/>
      <c r="M859" s="36"/>
      <c r="N859" s="36"/>
      <c r="O859" s="36"/>
      <c r="P859" s="36"/>
    </row>
    <row r="861" spans="1:17" ht="15.75" x14ac:dyDescent="0.25">
      <c r="A861" s="34" t="s">
        <v>462</v>
      </c>
      <c r="B861" s="34"/>
      <c r="C861" s="34"/>
      <c r="D861" s="34"/>
      <c r="E861" s="34"/>
      <c r="F861" s="34"/>
      <c r="G861" s="34"/>
      <c r="H861" s="34"/>
      <c r="I861" s="34"/>
      <c r="J861" s="34"/>
      <c r="K861" s="34"/>
      <c r="L861" s="34"/>
      <c r="M861" s="34"/>
      <c r="N861" s="34"/>
      <c r="O861" s="34"/>
      <c r="P861" s="34"/>
      <c r="Q861" s="34"/>
    </row>
    <row r="862" spans="1:17" ht="15.75" x14ac:dyDescent="0.25">
      <c r="A862" s="34" t="s">
        <v>1929</v>
      </c>
      <c r="B862" s="34" t="s">
        <v>2125</v>
      </c>
      <c r="C862" s="34"/>
      <c r="D862" s="34"/>
      <c r="E862" s="34"/>
      <c r="F862" s="34"/>
      <c r="G862" s="34"/>
      <c r="H862" s="34"/>
      <c r="I862" s="34"/>
      <c r="J862" s="34"/>
      <c r="K862" s="34"/>
      <c r="L862" s="34"/>
      <c r="M862" s="34"/>
      <c r="N862" s="34"/>
      <c r="O862" s="34"/>
      <c r="P862" s="34"/>
      <c r="Q862" s="34"/>
    </row>
    <row r="863" spans="1:17" ht="15.75" x14ac:dyDescent="0.25">
      <c r="A863" s="34" t="s">
        <v>1931</v>
      </c>
      <c r="B863" s="34">
        <v>0.6</v>
      </c>
      <c r="C863" s="34"/>
      <c r="D863" s="34"/>
      <c r="E863" s="34"/>
      <c r="F863" s="34"/>
      <c r="G863" s="34"/>
      <c r="H863" s="34"/>
      <c r="I863" s="34"/>
      <c r="J863" s="34"/>
      <c r="K863" s="34"/>
      <c r="L863" s="34"/>
      <c r="M863" s="34"/>
      <c r="N863" s="34"/>
      <c r="O863" s="34"/>
      <c r="P863" s="34"/>
      <c r="Q863" s="34"/>
    </row>
    <row r="865" spans="1:17" x14ac:dyDescent="0.25">
      <c r="B865" s="35" t="s">
        <v>9</v>
      </c>
      <c r="C865" s="35" t="s">
        <v>1251</v>
      </c>
      <c r="D865" s="35" t="s">
        <v>1932</v>
      </c>
      <c r="E865" s="35" t="s">
        <v>1765</v>
      </c>
      <c r="F865" s="35" t="s">
        <v>3</v>
      </c>
      <c r="G865" s="35" t="s">
        <v>1933</v>
      </c>
      <c r="H865" s="35" t="s">
        <v>1934</v>
      </c>
      <c r="I865" s="35" t="s">
        <v>1935</v>
      </c>
      <c r="J865" s="35" t="s">
        <v>1936</v>
      </c>
      <c r="K865" s="35" t="s">
        <v>1937</v>
      </c>
      <c r="L865" s="35" t="s">
        <v>2</v>
      </c>
      <c r="M865" s="35" t="s">
        <v>1256</v>
      </c>
    </row>
    <row r="866" spans="1:17" x14ac:dyDescent="0.25">
      <c r="B866" s="36" t="s">
        <v>2126</v>
      </c>
      <c r="C866" s="36">
        <v>50</v>
      </c>
      <c r="D866" s="36" t="s">
        <v>24</v>
      </c>
      <c r="E866" s="36" t="s">
        <v>26</v>
      </c>
      <c r="F866" s="36">
        <v>50</v>
      </c>
      <c r="G866" s="36">
        <v>5</v>
      </c>
      <c r="H866" s="36">
        <v>75</v>
      </c>
      <c r="I866" s="36" t="s">
        <v>400</v>
      </c>
      <c r="J866" s="36"/>
      <c r="K866" s="36">
        <v>0</v>
      </c>
      <c r="L866" s="36"/>
      <c r="M866" s="36">
        <v>0</v>
      </c>
    </row>
    <row r="868" spans="1:17" x14ac:dyDescent="0.25">
      <c r="B868" s="37" t="s">
        <v>1927</v>
      </c>
      <c r="C868" s="37" t="s">
        <v>1939</v>
      </c>
      <c r="D868" s="37" t="s">
        <v>1940</v>
      </c>
      <c r="E868" s="37" t="s">
        <v>1941</v>
      </c>
      <c r="F868" s="37" t="s">
        <v>1942</v>
      </c>
      <c r="G868" s="37" t="s">
        <v>1943</v>
      </c>
      <c r="H868" s="37" t="s">
        <v>1944</v>
      </c>
      <c r="I868" s="37"/>
      <c r="J868" s="37"/>
      <c r="K868" s="37"/>
      <c r="L868" s="37"/>
      <c r="M868" s="37"/>
    </row>
    <row r="869" spans="1:17" x14ac:dyDescent="0.25">
      <c r="B869" s="36"/>
      <c r="C869" s="36"/>
      <c r="D869" s="36"/>
      <c r="E869" s="36"/>
      <c r="F869" s="36"/>
      <c r="G869" s="36"/>
      <c r="H869" s="36"/>
      <c r="I869" s="36"/>
      <c r="J869" s="36"/>
      <c r="K869" s="36"/>
      <c r="L869" s="36"/>
      <c r="M869" s="36"/>
      <c r="N869" s="36"/>
      <c r="O869" s="36"/>
      <c r="P869" s="36"/>
    </row>
    <row r="871" spans="1:17" x14ac:dyDescent="0.25">
      <c r="B871" s="35" t="s">
        <v>9</v>
      </c>
      <c r="C871" s="35" t="s">
        <v>1251</v>
      </c>
      <c r="D871" s="35" t="s">
        <v>1932</v>
      </c>
      <c r="E871" s="35" t="s">
        <v>1765</v>
      </c>
      <c r="F871" s="35" t="s">
        <v>3</v>
      </c>
      <c r="G871" s="35" t="s">
        <v>1933</v>
      </c>
      <c r="H871" s="35" t="s">
        <v>1934</v>
      </c>
      <c r="I871" s="35" t="s">
        <v>1935</v>
      </c>
      <c r="J871" s="35" t="s">
        <v>1936</v>
      </c>
      <c r="K871" s="35" t="s">
        <v>1937</v>
      </c>
      <c r="L871" s="35" t="s">
        <v>2</v>
      </c>
      <c r="M871" s="35" t="s">
        <v>1256</v>
      </c>
    </row>
    <row r="872" spans="1:17" x14ac:dyDescent="0.25">
      <c r="B872" s="36" t="s">
        <v>2127</v>
      </c>
      <c r="C872" s="36">
        <v>50</v>
      </c>
      <c r="D872" s="36" t="s">
        <v>24</v>
      </c>
      <c r="E872" s="36" t="s">
        <v>40</v>
      </c>
      <c r="F872" s="36">
        <v>15</v>
      </c>
      <c r="G872" s="36">
        <v>3</v>
      </c>
      <c r="H872" s="36">
        <v>10</v>
      </c>
      <c r="I872" s="36" t="s">
        <v>400</v>
      </c>
      <c r="J872" s="36"/>
      <c r="K872" s="36">
        <v>0</v>
      </c>
      <c r="L872" s="36"/>
      <c r="M872" s="36">
        <v>0</v>
      </c>
    </row>
    <row r="874" spans="1:17" x14ac:dyDescent="0.25">
      <c r="B874" s="37" t="s">
        <v>1927</v>
      </c>
      <c r="C874" s="37" t="s">
        <v>1939</v>
      </c>
      <c r="D874" s="37" t="s">
        <v>1940</v>
      </c>
      <c r="E874" s="37" t="s">
        <v>1941</v>
      </c>
      <c r="F874" s="37" t="s">
        <v>1942</v>
      </c>
      <c r="G874" s="37" t="s">
        <v>1943</v>
      </c>
      <c r="H874" s="37" t="s">
        <v>1944</v>
      </c>
      <c r="I874" s="37"/>
      <c r="J874" s="37"/>
      <c r="K874" s="37"/>
      <c r="L874" s="37"/>
      <c r="M874" s="37"/>
    </row>
    <row r="875" spans="1:17" x14ac:dyDescent="0.25">
      <c r="B875" s="36"/>
      <c r="C875" s="36"/>
      <c r="D875" s="36"/>
      <c r="E875" s="36"/>
      <c r="F875" s="36"/>
      <c r="G875" s="36"/>
      <c r="H875" s="36"/>
      <c r="I875" s="36"/>
      <c r="J875" s="36"/>
      <c r="K875" s="36"/>
      <c r="L875" s="36"/>
      <c r="M875" s="36"/>
      <c r="N875" s="36"/>
      <c r="O875" s="36"/>
      <c r="P875" s="36"/>
    </row>
    <row r="877" spans="1:17" ht="15.75" x14ac:dyDescent="0.25">
      <c r="A877" s="34" t="s">
        <v>462</v>
      </c>
      <c r="B877" s="34"/>
      <c r="C877" s="34"/>
      <c r="D877" s="34"/>
      <c r="E877" s="34"/>
      <c r="F877" s="34"/>
      <c r="G877" s="34"/>
      <c r="H877" s="34"/>
      <c r="I877" s="34"/>
      <c r="J877" s="34"/>
      <c r="K877" s="34"/>
      <c r="L877" s="34"/>
      <c r="M877" s="34"/>
      <c r="N877" s="34"/>
      <c r="O877" s="34"/>
      <c r="P877" s="34"/>
      <c r="Q877" s="34"/>
    </row>
    <row r="878" spans="1:17" ht="15.75" x14ac:dyDescent="0.25">
      <c r="A878" s="34" t="s">
        <v>1929</v>
      </c>
      <c r="B878" s="34" t="s">
        <v>2128</v>
      </c>
      <c r="C878" s="34"/>
      <c r="D878" s="34"/>
      <c r="E878" s="34"/>
      <c r="F878" s="34"/>
      <c r="G878" s="34"/>
      <c r="H878" s="34"/>
      <c r="I878" s="34"/>
      <c r="J878" s="34"/>
      <c r="K878" s="34"/>
      <c r="L878" s="34"/>
      <c r="M878" s="34"/>
      <c r="N878" s="34"/>
      <c r="O878" s="34"/>
      <c r="P878" s="34"/>
      <c r="Q878" s="34"/>
    </row>
    <row r="879" spans="1:17" ht="15.75" x14ac:dyDescent="0.25">
      <c r="A879" s="34" t="s">
        <v>1931</v>
      </c>
      <c r="B879" s="34">
        <v>0.6</v>
      </c>
      <c r="C879" s="34"/>
      <c r="D879" s="34"/>
      <c r="E879" s="34"/>
      <c r="F879" s="34"/>
      <c r="G879" s="34"/>
      <c r="H879" s="34"/>
      <c r="I879" s="34"/>
      <c r="J879" s="34"/>
      <c r="K879" s="34"/>
      <c r="L879" s="34"/>
      <c r="M879" s="34"/>
      <c r="N879" s="34"/>
      <c r="O879" s="34"/>
      <c r="P879" s="34"/>
      <c r="Q879" s="34"/>
    </row>
    <row r="881" spans="1:17" x14ac:dyDescent="0.25">
      <c r="B881" s="35" t="s">
        <v>9</v>
      </c>
      <c r="C881" s="35" t="s">
        <v>1251</v>
      </c>
      <c r="D881" s="35" t="s">
        <v>1932</v>
      </c>
      <c r="E881" s="35" t="s">
        <v>1765</v>
      </c>
      <c r="F881" s="35" t="s">
        <v>3</v>
      </c>
      <c r="G881" s="35" t="s">
        <v>1933</v>
      </c>
      <c r="H881" s="35" t="s">
        <v>1934</v>
      </c>
      <c r="I881" s="35" t="s">
        <v>1935</v>
      </c>
      <c r="J881" s="35" t="s">
        <v>1936</v>
      </c>
      <c r="K881" s="35" t="s">
        <v>1937</v>
      </c>
      <c r="L881" s="35" t="s">
        <v>2</v>
      </c>
      <c r="M881" s="35" t="s">
        <v>1256</v>
      </c>
    </row>
    <row r="882" spans="1:17" x14ac:dyDescent="0.25">
      <c r="B882" s="36" t="s">
        <v>2129</v>
      </c>
      <c r="C882" s="36">
        <v>100</v>
      </c>
      <c r="D882" s="36" t="s">
        <v>24</v>
      </c>
      <c r="E882" s="36" t="s">
        <v>40</v>
      </c>
      <c r="F882" s="36">
        <v>20</v>
      </c>
      <c r="G882" s="36">
        <v>5</v>
      </c>
      <c r="H882" s="36">
        <v>10</v>
      </c>
      <c r="I882" s="36" t="s">
        <v>477</v>
      </c>
      <c r="J882" s="36"/>
      <c r="K882" s="36">
        <v>0</v>
      </c>
      <c r="L882" s="36"/>
      <c r="M882" s="36">
        <v>0</v>
      </c>
    </row>
    <row r="884" spans="1:17" x14ac:dyDescent="0.25">
      <c r="B884" s="37" t="s">
        <v>1927</v>
      </c>
      <c r="C884" s="37" t="s">
        <v>1939</v>
      </c>
      <c r="D884" s="37" t="s">
        <v>1940</v>
      </c>
      <c r="E884" s="37" t="s">
        <v>1941</v>
      </c>
      <c r="F884" s="37" t="s">
        <v>1942</v>
      </c>
      <c r="G884" s="37" t="s">
        <v>1943</v>
      </c>
      <c r="H884" s="37" t="s">
        <v>1944</v>
      </c>
      <c r="I884" s="37"/>
      <c r="J884" s="37"/>
      <c r="K884" s="37"/>
      <c r="L884" s="37"/>
      <c r="M884" s="37"/>
    </row>
    <row r="885" spans="1:17" x14ac:dyDescent="0.25">
      <c r="B885" s="36"/>
      <c r="C885" s="36"/>
      <c r="D885" s="36"/>
      <c r="E885" s="36"/>
      <c r="F885" s="36"/>
      <c r="G885" s="36"/>
      <c r="H885" s="36"/>
      <c r="I885" s="36"/>
      <c r="J885" s="36"/>
      <c r="K885" s="36"/>
      <c r="L885" s="36"/>
      <c r="M885" s="36"/>
      <c r="N885" s="36"/>
      <c r="O885" s="36"/>
      <c r="P885" s="36"/>
    </row>
    <row r="887" spans="1:17" ht="15.75" x14ac:dyDescent="0.25">
      <c r="A887" s="34" t="s">
        <v>665</v>
      </c>
      <c r="B887" s="34"/>
      <c r="C887" s="34"/>
      <c r="D887" s="34"/>
      <c r="E887" s="34"/>
      <c r="F887" s="34"/>
      <c r="G887" s="34"/>
      <c r="H887" s="34"/>
      <c r="I887" s="34"/>
      <c r="J887" s="34"/>
      <c r="K887" s="34"/>
      <c r="L887" s="34"/>
      <c r="M887" s="34"/>
      <c r="N887" s="34"/>
      <c r="O887" s="34"/>
      <c r="P887" s="34"/>
      <c r="Q887" s="34"/>
    </row>
    <row r="888" spans="1:17" ht="15.75" x14ac:dyDescent="0.25">
      <c r="A888" s="34" t="s">
        <v>1929</v>
      </c>
      <c r="B888" s="34" t="s">
        <v>2130</v>
      </c>
      <c r="C888" s="34"/>
      <c r="D888" s="34"/>
      <c r="E888" s="34"/>
      <c r="F888" s="34"/>
      <c r="G888" s="34"/>
      <c r="H888" s="34"/>
      <c r="I888" s="34"/>
      <c r="J888" s="34"/>
      <c r="K888" s="34"/>
      <c r="L888" s="34"/>
      <c r="M888" s="34"/>
      <c r="N888" s="34"/>
      <c r="O888" s="34"/>
      <c r="P888" s="34"/>
      <c r="Q888" s="34"/>
    </row>
    <row r="889" spans="1:17" ht="15.75" x14ac:dyDescent="0.25">
      <c r="A889" s="34" t="s">
        <v>1931</v>
      </c>
      <c r="B889" s="34">
        <v>0.5</v>
      </c>
      <c r="C889" s="34"/>
      <c r="D889" s="34"/>
      <c r="E889" s="34"/>
      <c r="F889" s="34"/>
      <c r="G889" s="34"/>
      <c r="H889" s="34"/>
      <c r="I889" s="34"/>
      <c r="J889" s="34"/>
      <c r="K889" s="34"/>
      <c r="L889" s="34"/>
      <c r="M889" s="34"/>
      <c r="N889" s="34"/>
      <c r="O889" s="34"/>
      <c r="P889" s="34"/>
      <c r="Q889" s="34"/>
    </row>
    <row r="891" spans="1:17" x14ac:dyDescent="0.25">
      <c r="B891" s="35" t="s">
        <v>9</v>
      </c>
      <c r="C891" s="35" t="s">
        <v>1251</v>
      </c>
      <c r="D891" s="35" t="s">
        <v>1932</v>
      </c>
      <c r="E891" s="35" t="s">
        <v>1765</v>
      </c>
      <c r="F891" s="35" t="s">
        <v>3</v>
      </c>
      <c r="G891" s="35" t="s">
        <v>1933</v>
      </c>
      <c r="H891" s="35" t="s">
        <v>1934</v>
      </c>
      <c r="I891" s="35" t="s">
        <v>1935</v>
      </c>
      <c r="J891" s="35" t="s">
        <v>1936</v>
      </c>
      <c r="K891" s="35" t="s">
        <v>1937</v>
      </c>
      <c r="L891" s="35" t="s">
        <v>2</v>
      </c>
      <c r="M891" s="35" t="s">
        <v>1256</v>
      </c>
    </row>
    <row r="892" spans="1:17" x14ac:dyDescent="0.25">
      <c r="B892" s="36" t="s">
        <v>2131</v>
      </c>
      <c r="C892" s="36">
        <v>100</v>
      </c>
      <c r="D892" s="36" t="s">
        <v>24</v>
      </c>
      <c r="E892" s="36" t="s">
        <v>40</v>
      </c>
      <c r="F892" s="36">
        <v>304</v>
      </c>
      <c r="G892" s="36">
        <v>30</v>
      </c>
      <c r="H892" s="36">
        <v>270</v>
      </c>
      <c r="I892" s="36" t="s">
        <v>279</v>
      </c>
      <c r="J892" s="36"/>
      <c r="K892" s="36">
        <v>0</v>
      </c>
      <c r="L892" s="36"/>
      <c r="M892" s="36">
        <v>0</v>
      </c>
    </row>
    <row r="894" spans="1:17" x14ac:dyDescent="0.25">
      <c r="B894" s="37" t="s">
        <v>1927</v>
      </c>
      <c r="C894" s="37" t="s">
        <v>1939</v>
      </c>
      <c r="D894" s="37" t="s">
        <v>1940</v>
      </c>
      <c r="E894" s="37" t="s">
        <v>1941</v>
      </c>
      <c r="F894" s="37" t="s">
        <v>1942</v>
      </c>
      <c r="G894" s="37" t="s">
        <v>1943</v>
      </c>
      <c r="H894" s="37" t="s">
        <v>1944</v>
      </c>
      <c r="I894" s="37"/>
      <c r="J894" s="37"/>
      <c r="K894" s="37"/>
      <c r="L894" s="37"/>
      <c r="M894" s="37"/>
    </row>
    <row r="895" spans="1:17" x14ac:dyDescent="0.25">
      <c r="B895" s="36"/>
      <c r="C895" s="36"/>
      <c r="D895" s="36"/>
      <c r="E895" s="36"/>
      <c r="F895" s="36"/>
      <c r="G895" s="36"/>
      <c r="H895" s="36"/>
      <c r="I895" s="36"/>
      <c r="J895" s="36"/>
      <c r="K895" s="36"/>
      <c r="L895" s="36"/>
      <c r="M895" s="36"/>
      <c r="N895" s="36"/>
      <c r="O895" s="36"/>
      <c r="P895" s="36"/>
    </row>
    <row r="897" spans="1:17" ht="15.75" x14ac:dyDescent="0.25">
      <c r="A897" s="34" t="s">
        <v>665</v>
      </c>
      <c r="B897" s="34"/>
      <c r="C897" s="34"/>
      <c r="D897" s="34"/>
      <c r="E897" s="34"/>
      <c r="F897" s="34"/>
      <c r="G897" s="34"/>
      <c r="H897" s="34"/>
      <c r="I897" s="34"/>
      <c r="J897" s="34"/>
      <c r="K897" s="34"/>
      <c r="L897" s="34"/>
      <c r="M897" s="34"/>
      <c r="N897" s="34"/>
      <c r="O897" s="34"/>
      <c r="P897" s="34"/>
      <c r="Q897" s="34"/>
    </row>
    <row r="898" spans="1:17" ht="15.75" x14ac:dyDescent="0.25">
      <c r="A898" s="34" t="s">
        <v>1929</v>
      </c>
      <c r="B898" s="34" t="s">
        <v>2068</v>
      </c>
      <c r="C898" s="34"/>
      <c r="D898" s="34"/>
      <c r="E898" s="34"/>
      <c r="F898" s="34"/>
      <c r="G898" s="34"/>
      <c r="H898" s="34"/>
      <c r="I898" s="34"/>
      <c r="J898" s="34"/>
      <c r="K898" s="34"/>
      <c r="L898" s="34"/>
      <c r="M898" s="34"/>
      <c r="N898" s="34"/>
      <c r="O898" s="34"/>
      <c r="P898" s="34"/>
      <c r="Q898" s="34"/>
    </row>
    <row r="899" spans="1:17" ht="15.75" x14ac:dyDescent="0.25">
      <c r="A899" s="34" t="s">
        <v>1931</v>
      </c>
      <c r="B899" s="34">
        <v>0.3</v>
      </c>
      <c r="C899" s="34"/>
      <c r="D899" s="34"/>
      <c r="E899" s="34"/>
      <c r="F899" s="34"/>
      <c r="G899" s="34"/>
      <c r="H899" s="34"/>
      <c r="I899" s="34"/>
      <c r="J899" s="34"/>
      <c r="K899" s="34"/>
      <c r="L899" s="34"/>
      <c r="M899" s="34"/>
      <c r="N899" s="34"/>
      <c r="O899" s="34"/>
      <c r="P899" s="34"/>
      <c r="Q899" s="34"/>
    </row>
    <row r="901" spans="1:17" x14ac:dyDescent="0.25">
      <c r="B901" s="35" t="s">
        <v>9</v>
      </c>
      <c r="C901" s="35" t="s">
        <v>1251</v>
      </c>
      <c r="D901" s="35" t="s">
        <v>1932</v>
      </c>
      <c r="E901" s="35" t="s">
        <v>1765</v>
      </c>
      <c r="F901" s="35" t="s">
        <v>3</v>
      </c>
      <c r="G901" s="35" t="s">
        <v>1933</v>
      </c>
      <c r="H901" s="35" t="s">
        <v>1934</v>
      </c>
      <c r="I901" s="35" t="s">
        <v>1935</v>
      </c>
      <c r="J901" s="35" t="s">
        <v>1936</v>
      </c>
      <c r="K901" s="35" t="s">
        <v>1937</v>
      </c>
      <c r="L901" s="35" t="s">
        <v>2</v>
      </c>
      <c r="M901" s="35" t="s">
        <v>1256</v>
      </c>
    </row>
    <row r="902" spans="1:17" x14ac:dyDescent="0.25">
      <c r="B902" s="36" t="s">
        <v>2069</v>
      </c>
      <c r="C902" s="36">
        <v>100</v>
      </c>
      <c r="D902" s="36" t="s">
        <v>24</v>
      </c>
      <c r="E902" s="36" t="s">
        <v>40</v>
      </c>
      <c r="F902" s="36">
        <v>30</v>
      </c>
      <c r="G902" s="36">
        <v>5</v>
      </c>
      <c r="H902" s="36">
        <v>24</v>
      </c>
      <c r="I902" s="36" t="s">
        <v>670</v>
      </c>
      <c r="J902" s="36"/>
      <c r="K902" s="36">
        <v>0</v>
      </c>
      <c r="L902" s="36"/>
      <c r="M902" s="36">
        <v>0</v>
      </c>
    </row>
    <row r="904" spans="1:17" x14ac:dyDescent="0.25">
      <c r="B904" s="37" t="s">
        <v>1927</v>
      </c>
      <c r="C904" s="37" t="s">
        <v>1939</v>
      </c>
      <c r="D904" s="37" t="s">
        <v>1940</v>
      </c>
      <c r="E904" s="37" t="s">
        <v>1941</v>
      </c>
      <c r="F904" s="37" t="s">
        <v>1942</v>
      </c>
      <c r="G904" s="37" t="s">
        <v>1943</v>
      </c>
      <c r="H904" s="37" t="s">
        <v>1944</v>
      </c>
      <c r="I904" s="37"/>
      <c r="J904" s="37"/>
      <c r="K904" s="37"/>
      <c r="L904" s="37"/>
      <c r="M904" s="37"/>
    </row>
    <row r="905" spans="1:17" x14ac:dyDescent="0.25">
      <c r="B905" s="36"/>
      <c r="C905" s="36"/>
      <c r="D905" s="36"/>
      <c r="E905" s="36"/>
      <c r="F905" s="36"/>
      <c r="G905" s="36"/>
      <c r="H905" s="36"/>
      <c r="I905" s="36"/>
      <c r="J905" s="36"/>
      <c r="K905" s="36"/>
      <c r="L905" s="36"/>
      <c r="M905" s="36"/>
      <c r="N905" s="36"/>
      <c r="O905" s="36"/>
      <c r="P905" s="36"/>
    </row>
    <row r="907" spans="1:17" ht="15.75" x14ac:dyDescent="0.25">
      <c r="A907" s="34" t="s">
        <v>665</v>
      </c>
      <c r="B907" s="34"/>
      <c r="C907" s="34"/>
      <c r="D907" s="34"/>
      <c r="E907" s="34"/>
      <c r="F907" s="34"/>
      <c r="G907" s="34"/>
      <c r="H907" s="34"/>
      <c r="I907" s="34"/>
      <c r="J907" s="34"/>
      <c r="K907" s="34"/>
      <c r="L907" s="34"/>
      <c r="M907" s="34"/>
      <c r="N907" s="34"/>
      <c r="O907" s="34"/>
      <c r="P907" s="34"/>
      <c r="Q907" s="34"/>
    </row>
    <row r="908" spans="1:17" ht="15.75" x14ac:dyDescent="0.25">
      <c r="A908" s="34" t="s">
        <v>1929</v>
      </c>
      <c r="B908" s="34" t="s">
        <v>2031</v>
      </c>
      <c r="C908" s="34"/>
      <c r="D908" s="34"/>
      <c r="E908" s="34"/>
      <c r="F908" s="34"/>
      <c r="G908" s="34"/>
      <c r="H908" s="34"/>
      <c r="I908" s="34"/>
      <c r="J908" s="34"/>
      <c r="K908" s="34"/>
      <c r="L908" s="34"/>
      <c r="M908" s="34"/>
      <c r="N908" s="34"/>
      <c r="O908" s="34"/>
      <c r="P908" s="34"/>
      <c r="Q908" s="34"/>
    </row>
    <row r="909" spans="1:17" ht="15.75" x14ac:dyDescent="0.25">
      <c r="A909" s="34" t="s">
        <v>1931</v>
      </c>
      <c r="B909" s="34">
        <v>0.3</v>
      </c>
      <c r="C909" s="34"/>
      <c r="D909" s="34"/>
      <c r="E909" s="34"/>
      <c r="F909" s="34"/>
      <c r="G909" s="34"/>
      <c r="H909" s="34"/>
      <c r="I909" s="34"/>
      <c r="J909" s="34"/>
      <c r="K909" s="34"/>
      <c r="L909" s="34"/>
      <c r="M909" s="34"/>
      <c r="N909" s="34"/>
      <c r="O909" s="34"/>
      <c r="P909" s="34"/>
      <c r="Q909" s="34"/>
    </row>
    <row r="911" spans="1:17" x14ac:dyDescent="0.25">
      <c r="B911" s="35" t="s">
        <v>9</v>
      </c>
      <c r="C911" s="35" t="s">
        <v>1251</v>
      </c>
      <c r="D911" s="35" t="s">
        <v>1932</v>
      </c>
      <c r="E911" s="35" t="s">
        <v>1765</v>
      </c>
      <c r="F911" s="35" t="s">
        <v>3</v>
      </c>
      <c r="G911" s="35" t="s">
        <v>1933</v>
      </c>
      <c r="H911" s="35" t="s">
        <v>1934</v>
      </c>
      <c r="I911" s="35" t="s">
        <v>1935</v>
      </c>
      <c r="J911" s="35" t="s">
        <v>1936</v>
      </c>
      <c r="K911" s="35" t="s">
        <v>1937</v>
      </c>
      <c r="L911" s="35" t="s">
        <v>2</v>
      </c>
      <c r="M911" s="35" t="s">
        <v>1256</v>
      </c>
    </row>
    <row r="912" spans="1:17" x14ac:dyDescent="0.25">
      <c r="B912" s="36" t="s">
        <v>2032</v>
      </c>
      <c r="C912" s="36">
        <v>100</v>
      </c>
      <c r="D912" s="36" t="s">
        <v>49</v>
      </c>
      <c r="E912" s="36" t="s">
        <v>26</v>
      </c>
      <c r="F912" s="36">
        <v>90</v>
      </c>
      <c r="G912" s="36">
        <v>2</v>
      </c>
      <c r="H912" s="36">
        <v>100</v>
      </c>
      <c r="I912" s="36" t="s">
        <v>677</v>
      </c>
      <c r="J912" s="36"/>
      <c r="K912" s="36">
        <v>0</v>
      </c>
      <c r="L912" s="36"/>
      <c r="M912" s="36">
        <v>0</v>
      </c>
    </row>
    <row r="914" spans="1:17" x14ac:dyDescent="0.25">
      <c r="B914" s="37" t="s">
        <v>1927</v>
      </c>
      <c r="C914" s="37" t="s">
        <v>1939</v>
      </c>
      <c r="D914" s="37" t="s">
        <v>1940</v>
      </c>
      <c r="E914" s="37" t="s">
        <v>1941</v>
      </c>
      <c r="F914" s="37" t="s">
        <v>1942</v>
      </c>
      <c r="G914" s="37" t="s">
        <v>1943</v>
      </c>
      <c r="H914" s="37" t="s">
        <v>1944</v>
      </c>
      <c r="I914" s="37"/>
      <c r="J914" s="37"/>
      <c r="K914" s="37"/>
      <c r="L914" s="37"/>
      <c r="M914" s="37"/>
    </row>
    <row r="915" spans="1:17" x14ac:dyDescent="0.25">
      <c r="B915" s="36"/>
      <c r="C915" s="36"/>
      <c r="D915" s="36"/>
      <c r="E915" s="36"/>
      <c r="F915" s="36"/>
      <c r="G915" s="36"/>
      <c r="H915" s="36"/>
      <c r="I915" s="36"/>
      <c r="J915" s="36"/>
      <c r="K915" s="36"/>
      <c r="L915" s="36"/>
      <c r="M915" s="36"/>
      <c r="N915" s="36"/>
      <c r="O915" s="36"/>
      <c r="P915" s="36"/>
    </row>
    <row r="917" spans="1:17" ht="15.75" x14ac:dyDescent="0.25">
      <c r="A917" s="34" t="s">
        <v>665</v>
      </c>
      <c r="B917" s="34"/>
      <c r="C917" s="34"/>
      <c r="D917" s="34"/>
      <c r="E917" s="34"/>
      <c r="F917" s="34"/>
      <c r="G917" s="34"/>
      <c r="H917" s="34"/>
      <c r="I917" s="34"/>
      <c r="J917" s="34"/>
      <c r="K917" s="34"/>
      <c r="L917" s="34"/>
      <c r="M917" s="34"/>
      <c r="N917" s="34"/>
      <c r="O917" s="34"/>
      <c r="P917" s="34"/>
      <c r="Q917" s="34"/>
    </row>
    <row r="918" spans="1:17" ht="15.75" x14ac:dyDescent="0.25">
      <c r="A918" s="34" t="s">
        <v>1929</v>
      </c>
      <c r="B918" s="34" t="s">
        <v>2072</v>
      </c>
      <c r="C918" s="34"/>
      <c r="D918" s="34"/>
      <c r="E918" s="34"/>
      <c r="F918" s="34"/>
      <c r="G918" s="34"/>
      <c r="H918" s="34"/>
      <c r="I918" s="34"/>
      <c r="J918" s="34"/>
      <c r="K918" s="34"/>
      <c r="L918" s="34"/>
      <c r="M918" s="34"/>
      <c r="N918" s="34"/>
      <c r="O918" s="34"/>
      <c r="P918" s="34"/>
      <c r="Q918" s="34"/>
    </row>
    <row r="919" spans="1:17" ht="15.75" x14ac:dyDescent="0.25">
      <c r="A919" s="34" t="s">
        <v>1931</v>
      </c>
      <c r="B919" s="34">
        <v>0.3</v>
      </c>
      <c r="C919" s="34"/>
      <c r="D919" s="34"/>
      <c r="E919" s="34"/>
      <c r="F919" s="34"/>
      <c r="G919" s="34"/>
      <c r="H919" s="34"/>
      <c r="I919" s="34"/>
      <c r="J919" s="34"/>
      <c r="K919" s="34"/>
      <c r="L919" s="34"/>
      <c r="M919" s="34"/>
      <c r="N919" s="34"/>
      <c r="O919" s="34"/>
      <c r="P919" s="34"/>
      <c r="Q919" s="34"/>
    </row>
    <row r="921" spans="1:17" x14ac:dyDescent="0.25">
      <c r="B921" s="35" t="s">
        <v>9</v>
      </c>
      <c r="C921" s="35" t="s">
        <v>1251</v>
      </c>
      <c r="D921" s="35" t="s">
        <v>1932</v>
      </c>
      <c r="E921" s="35" t="s">
        <v>1765</v>
      </c>
      <c r="F921" s="35" t="s">
        <v>3</v>
      </c>
      <c r="G921" s="35" t="s">
        <v>1933</v>
      </c>
      <c r="H921" s="35" t="s">
        <v>1934</v>
      </c>
      <c r="I921" s="35" t="s">
        <v>1935</v>
      </c>
      <c r="J921" s="35" t="s">
        <v>1936</v>
      </c>
      <c r="K921" s="35" t="s">
        <v>1937</v>
      </c>
      <c r="L921" s="35" t="s">
        <v>2</v>
      </c>
      <c r="M921" s="35" t="s">
        <v>1256</v>
      </c>
    </row>
    <row r="922" spans="1:17" x14ac:dyDescent="0.25">
      <c r="B922" s="36" t="s">
        <v>2073</v>
      </c>
      <c r="C922" s="36">
        <v>100</v>
      </c>
      <c r="D922" s="36" t="s">
        <v>49</v>
      </c>
      <c r="E922" s="36" t="s">
        <v>26</v>
      </c>
      <c r="F922" s="36">
        <v>90</v>
      </c>
      <c r="G922" s="36">
        <v>2</v>
      </c>
      <c r="H922" s="36">
        <v>100</v>
      </c>
      <c r="I922" s="36" t="s">
        <v>279</v>
      </c>
      <c r="J922" s="36"/>
      <c r="K922" s="36">
        <v>0</v>
      </c>
      <c r="L922" s="36"/>
      <c r="M922" s="36">
        <v>0</v>
      </c>
    </row>
    <row r="924" spans="1:17" x14ac:dyDescent="0.25">
      <c r="B924" s="37" t="s">
        <v>1927</v>
      </c>
      <c r="C924" s="37" t="s">
        <v>1939</v>
      </c>
      <c r="D924" s="37" t="s">
        <v>1940</v>
      </c>
      <c r="E924" s="37" t="s">
        <v>1941</v>
      </c>
      <c r="F924" s="37" t="s">
        <v>1942</v>
      </c>
      <c r="G924" s="37" t="s">
        <v>1943</v>
      </c>
      <c r="H924" s="37" t="s">
        <v>1944</v>
      </c>
      <c r="I924" s="37"/>
      <c r="J924" s="37"/>
      <c r="K924" s="37"/>
      <c r="L924" s="37"/>
      <c r="M924" s="37"/>
    </row>
    <row r="925" spans="1:17" x14ac:dyDescent="0.25">
      <c r="B925" s="36"/>
      <c r="C925" s="36"/>
      <c r="D925" s="36"/>
      <c r="E925" s="36"/>
      <c r="F925" s="36"/>
      <c r="G925" s="36"/>
      <c r="H925" s="36"/>
      <c r="I925" s="36"/>
      <c r="J925" s="36"/>
      <c r="K925" s="36"/>
      <c r="L925" s="36"/>
      <c r="M925" s="36"/>
      <c r="N925" s="36"/>
      <c r="O925" s="36"/>
      <c r="P925" s="36"/>
    </row>
    <row r="927" spans="1:17" ht="15.75" x14ac:dyDescent="0.25">
      <c r="A927" s="34" t="s">
        <v>665</v>
      </c>
      <c r="B927" s="34"/>
      <c r="C927" s="34"/>
      <c r="D927" s="34"/>
      <c r="E927" s="34"/>
      <c r="F927" s="34"/>
      <c r="G927" s="34"/>
      <c r="H927" s="34"/>
      <c r="I927" s="34"/>
      <c r="J927" s="34"/>
      <c r="K927" s="34"/>
      <c r="L927" s="34"/>
      <c r="M927" s="34"/>
      <c r="N927" s="34"/>
      <c r="O927" s="34"/>
      <c r="P927" s="34"/>
      <c r="Q927" s="34"/>
    </row>
    <row r="928" spans="1:17" ht="15.75" x14ac:dyDescent="0.25">
      <c r="A928" s="34" t="s">
        <v>1929</v>
      </c>
      <c r="B928" s="34" t="s">
        <v>2074</v>
      </c>
      <c r="C928" s="34"/>
      <c r="D928" s="34"/>
      <c r="E928" s="34"/>
      <c r="F928" s="34"/>
      <c r="G928" s="34"/>
      <c r="H928" s="34"/>
      <c r="I928" s="34"/>
      <c r="J928" s="34"/>
      <c r="K928" s="34"/>
      <c r="L928" s="34"/>
      <c r="M928" s="34"/>
      <c r="N928" s="34"/>
      <c r="O928" s="34"/>
      <c r="P928" s="34"/>
      <c r="Q928" s="34"/>
    </row>
    <row r="929" spans="1:17" ht="15.75" x14ac:dyDescent="0.25">
      <c r="A929" s="34" t="s">
        <v>1931</v>
      </c>
      <c r="B929" s="34">
        <v>0.3</v>
      </c>
      <c r="C929" s="34"/>
      <c r="D929" s="34"/>
      <c r="E929" s="34"/>
      <c r="F929" s="34"/>
      <c r="G929" s="34"/>
      <c r="H929" s="34"/>
      <c r="I929" s="34"/>
      <c r="J929" s="34"/>
      <c r="K929" s="34"/>
      <c r="L929" s="34"/>
      <c r="M929" s="34"/>
      <c r="N929" s="34"/>
      <c r="O929" s="34"/>
      <c r="P929" s="34"/>
      <c r="Q929" s="34"/>
    </row>
    <row r="931" spans="1:17" x14ac:dyDescent="0.25">
      <c r="B931" s="35" t="s">
        <v>9</v>
      </c>
      <c r="C931" s="35" t="s">
        <v>1251</v>
      </c>
      <c r="D931" s="35" t="s">
        <v>1932</v>
      </c>
      <c r="E931" s="35" t="s">
        <v>1765</v>
      </c>
      <c r="F931" s="35" t="s">
        <v>3</v>
      </c>
      <c r="G931" s="35" t="s">
        <v>1933</v>
      </c>
      <c r="H931" s="35" t="s">
        <v>1934</v>
      </c>
      <c r="I931" s="35" t="s">
        <v>1935</v>
      </c>
      <c r="J931" s="35" t="s">
        <v>1936</v>
      </c>
      <c r="K931" s="35" t="s">
        <v>1937</v>
      </c>
      <c r="L931" s="35" t="s">
        <v>2</v>
      </c>
      <c r="M931" s="35" t="s">
        <v>1256</v>
      </c>
    </row>
    <row r="932" spans="1:17" x14ac:dyDescent="0.25">
      <c r="B932" s="36" t="s">
        <v>2075</v>
      </c>
      <c r="C932" s="36">
        <v>100</v>
      </c>
      <c r="D932" s="36" t="s">
        <v>49</v>
      </c>
      <c r="E932" s="36" t="s">
        <v>26</v>
      </c>
      <c r="F932" s="36">
        <v>90</v>
      </c>
      <c r="G932" s="36">
        <v>2</v>
      </c>
      <c r="H932" s="36">
        <v>100</v>
      </c>
      <c r="I932" s="36" t="s">
        <v>694</v>
      </c>
      <c r="J932" s="36"/>
      <c r="K932" s="36">
        <v>0</v>
      </c>
      <c r="L932" s="36"/>
      <c r="M932" s="36">
        <v>0</v>
      </c>
    </row>
    <row r="934" spans="1:17" x14ac:dyDescent="0.25">
      <c r="B934" s="37" t="s">
        <v>1927</v>
      </c>
      <c r="C934" s="37" t="s">
        <v>1939</v>
      </c>
      <c r="D934" s="37" t="s">
        <v>1940</v>
      </c>
      <c r="E934" s="37" t="s">
        <v>1941</v>
      </c>
      <c r="F934" s="37" t="s">
        <v>1942</v>
      </c>
      <c r="G934" s="37" t="s">
        <v>1943</v>
      </c>
      <c r="H934" s="37" t="s">
        <v>1944</v>
      </c>
      <c r="I934" s="37"/>
      <c r="J934" s="37"/>
      <c r="K934" s="37"/>
      <c r="L934" s="37"/>
      <c r="M934" s="37"/>
    </row>
    <row r="935" spans="1:17" x14ac:dyDescent="0.25">
      <c r="B935" s="36"/>
      <c r="C935" s="36"/>
      <c r="D935" s="36"/>
      <c r="E935" s="36"/>
      <c r="F935" s="36"/>
      <c r="G935" s="36"/>
      <c r="H935" s="36"/>
      <c r="I935" s="36"/>
      <c r="J935" s="36"/>
      <c r="K935" s="36"/>
      <c r="L935" s="36"/>
      <c r="M935" s="36"/>
      <c r="N935" s="36"/>
      <c r="O935" s="36"/>
      <c r="P935" s="36"/>
    </row>
    <row r="937" spans="1:17" ht="15.75" x14ac:dyDescent="0.25">
      <c r="A937" s="34" t="s">
        <v>665</v>
      </c>
      <c r="B937" s="34"/>
      <c r="C937" s="34"/>
      <c r="D937" s="34"/>
      <c r="E937" s="34"/>
      <c r="F937" s="34"/>
      <c r="G937" s="34"/>
      <c r="H937" s="34"/>
      <c r="I937" s="34"/>
      <c r="J937" s="34"/>
      <c r="K937" s="34"/>
      <c r="L937" s="34"/>
      <c r="M937" s="34"/>
      <c r="N937" s="34"/>
      <c r="O937" s="34"/>
      <c r="P937" s="34"/>
      <c r="Q937" s="34"/>
    </row>
    <row r="938" spans="1:17" ht="15.75" x14ac:dyDescent="0.25">
      <c r="A938" s="34" t="s">
        <v>1929</v>
      </c>
      <c r="B938" s="34" t="s">
        <v>2132</v>
      </c>
      <c r="C938" s="34"/>
      <c r="D938" s="34"/>
      <c r="E938" s="34"/>
      <c r="F938" s="34"/>
      <c r="G938" s="34"/>
      <c r="H938" s="34"/>
      <c r="I938" s="34"/>
      <c r="J938" s="34"/>
      <c r="K938" s="34"/>
      <c r="L938" s="34"/>
      <c r="M938" s="34"/>
      <c r="N938" s="34"/>
      <c r="O938" s="34"/>
      <c r="P938" s="34"/>
      <c r="Q938" s="34"/>
    </row>
    <row r="939" spans="1:17" ht="15.75" x14ac:dyDescent="0.25">
      <c r="A939" s="34" t="s">
        <v>1931</v>
      </c>
      <c r="B939" s="34">
        <v>0.3</v>
      </c>
      <c r="C939" s="34"/>
      <c r="D939" s="34"/>
      <c r="E939" s="34"/>
      <c r="F939" s="34"/>
      <c r="G939" s="34"/>
      <c r="H939" s="34"/>
      <c r="I939" s="34"/>
      <c r="J939" s="34"/>
      <c r="K939" s="34"/>
      <c r="L939" s="34"/>
      <c r="M939" s="34"/>
      <c r="N939" s="34"/>
      <c r="O939" s="34"/>
      <c r="P939" s="34"/>
      <c r="Q939" s="34"/>
    </row>
    <row r="941" spans="1:17" x14ac:dyDescent="0.25">
      <c r="B941" s="35" t="s">
        <v>9</v>
      </c>
      <c r="C941" s="35" t="s">
        <v>1251</v>
      </c>
      <c r="D941" s="35" t="s">
        <v>1932</v>
      </c>
      <c r="E941" s="35" t="s">
        <v>1765</v>
      </c>
      <c r="F941" s="35" t="s">
        <v>3</v>
      </c>
      <c r="G941" s="35" t="s">
        <v>1933</v>
      </c>
      <c r="H941" s="35" t="s">
        <v>1934</v>
      </c>
      <c r="I941" s="35" t="s">
        <v>1935</v>
      </c>
      <c r="J941" s="35" t="s">
        <v>1936</v>
      </c>
      <c r="K941" s="35" t="s">
        <v>1937</v>
      </c>
      <c r="L941" s="35" t="s">
        <v>2</v>
      </c>
      <c r="M941" s="35" t="s">
        <v>1256</v>
      </c>
    </row>
    <row r="942" spans="1:17" x14ac:dyDescent="0.25">
      <c r="B942" s="36" t="s">
        <v>2133</v>
      </c>
      <c r="C942" s="36">
        <v>100</v>
      </c>
      <c r="D942" s="36" t="s">
        <v>49</v>
      </c>
      <c r="E942" s="36" t="s">
        <v>26</v>
      </c>
      <c r="F942" s="36">
        <v>90</v>
      </c>
      <c r="G942" s="36">
        <v>2</v>
      </c>
      <c r="H942" s="36">
        <v>100</v>
      </c>
      <c r="I942" s="36" t="s">
        <v>279</v>
      </c>
      <c r="J942" s="36"/>
      <c r="K942" s="36">
        <v>0</v>
      </c>
      <c r="L942" s="36"/>
      <c r="M942" s="36">
        <v>0</v>
      </c>
    </row>
    <row r="944" spans="1:17" x14ac:dyDescent="0.25">
      <c r="B944" s="37" t="s">
        <v>1927</v>
      </c>
      <c r="C944" s="37" t="s">
        <v>1939</v>
      </c>
      <c r="D944" s="37" t="s">
        <v>1940</v>
      </c>
      <c r="E944" s="37" t="s">
        <v>1941</v>
      </c>
      <c r="F944" s="37" t="s">
        <v>1942</v>
      </c>
      <c r="G944" s="37" t="s">
        <v>1943</v>
      </c>
      <c r="H944" s="37" t="s">
        <v>1944</v>
      </c>
      <c r="I944" s="37"/>
      <c r="J944" s="37"/>
      <c r="K944" s="37"/>
      <c r="L944" s="37"/>
      <c r="M944" s="37"/>
    </row>
    <row r="945" spans="1:17" x14ac:dyDescent="0.25">
      <c r="B945" s="36"/>
      <c r="C945" s="36"/>
      <c r="D945" s="36"/>
      <c r="E945" s="36"/>
      <c r="F945" s="36"/>
      <c r="G945" s="36"/>
      <c r="H945" s="36"/>
      <c r="I945" s="36"/>
      <c r="J945" s="36"/>
      <c r="K945" s="36"/>
      <c r="L945" s="36"/>
      <c r="M945" s="36"/>
      <c r="N945" s="36"/>
      <c r="O945" s="36"/>
      <c r="P945" s="36"/>
    </row>
    <row r="947" spans="1:17" ht="15.75" x14ac:dyDescent="0.25">
      <c r="A947" s="34" t="s">
        <v>665</v>
      </c>
      <c r="B947" s="34"/>
      <c r="C947" s="34"/>
      <c r="D947" s="34"/>
      <c r="E947" s="34"/>
      <c r="F947" s="34"/>
      <c r="G947" s="34"/>
      <c r="H947" s="34"/>
      <c r="I947" s="34"/>
      <c r="J947" s="34"/>
      <c r="K947" s="34"/>
      <c r="L947" s="34"/>
      <c r="M947" s="34"/>
      <c r="N947" s="34"/>
      <c r="O947" s="34"/>
      <c r="P947" s="34"/>
      <c r="Q947" s="34"/>
    </row>
    <row r="948" spans="1:17" ht="15.75" x14ac:dyDescent="0.25">
      <c r="A948" s="34" t="s">
        <v>1929</v>
      </c>
      <c r="B948" s="34" t="s">
        <v>2134</v>
      </c>
      <c r="C948" s="34"/>
      <c r="D948" s="34"/>
      <c r="E948" s="34"/>
      <c r="F948" s="34"/>
      <c r="G948" s="34"/>
      <c r="H948" s="34"/>
      <c r="I948" s="34"/>
      <c r="J948" s="34"/>
      <c r="K948" s="34"/>
      <c r="L948" s="34"/>
      <c r="M948" s="34"/>
      <c r="N948" s="34"/>
      <c r="O948" s="34"/>
      <c r="P948" s="34"/>
      <c r="Q948" s="34"/>
    </row>
    <row r="949" spans="1:17" ht="15.75" x14ac:dyDescent="0.25">
      <c r="A949" s="34" t="s">
        <v>1931</v>
      </c>
      <c r="B949" s="34">
        <v>0.3</v>
      </c>
      <c r="C949" s="34"/>
      <c r="D949" s="34"/>
      <c r="E949" s="34"/>
      <c r="F949" s="34"/>
      <c r="G949" s="34"/>
      <c r="H949" s="34"/>
      <c r="I949" s="34"/>
      <c r="J949" s="34"/>
      <c r="K949" s="34"/>
      <c r="L949" s="34"/>
      <c r="M949" s="34"/>
      <c r="N949" s="34"/>
      <c r="O949" s="34"/>
      <c r="P949" s="34"/>
      <c r="Q949" s="34"/>
    </row>
    <row r="951" spans="1:17" x14ac:dyDescent="0.25">
      <c r="B951" s="35" t="s">
        <v>9</v>
      </c>
      <c r="C951" s="35" t="s">
        <v>1251</v>
      </c>
      <c r="D951" s="35" t="s">
        <v>1932</v>
      </c>
      <c r="E951" s="35" t="s">
        <v>1765</v>
      </c>
      <c r="F951" s="35" t="s">
        <v>3</v>
      </c>
      <c r="G951" s="35" t="s">
        <v>1933</v>
      </c>
      <c r="H951" s="35" t="s">
        <v>1934</v>
      </c>
      <c r="I951" s="35" t="s">
        <v>1935</v>
      </c>
      <c r="J951" s="35" t="s">
        <v>1936</v>
      </c>
      <c r="K951" s="35" t="s">
        <v>1937</v>
      </c>
      <c r="L951" s="35" t="s">
        <v>2</v>
      </c>
      <c r="M951" s="35" t="s">
        <v>1256</v>
      </c>
    </row>
    <row r="952" spans="1:17" x14ac:dyDescent="0.25">
      <c r="B952" s="36" t="s">
        <v>2135</v>
      </c>
      <c r="C952" s="36">
        <v>100</v>
      </c>
      <c r="D952" s="36" t="s">
        <v>49</v>
      </c>
      <c r="E952" s="36" t="s">
        <v>26</v>
      </c>
      <c r="F952" s="36">
        <v>90</v>
      </c>
      <c r="G952" s="36">
        <v>2</v>
      </c>
      <c r="H952" s="36">
        <v>100</v>
      </c>
      <c r="I952" s="36" t="s">
        <v>279</v>
      </c>
      <c r="J952" s="36"/>
      <c r="K952" s="36">
        <v>0</v>
      </c>
      <c r="L952" s="36"/>
      <c r="M952" s="36">
        <v>0</v>
      </c>
    </row>
    <row r="954" spans="1:17" x14ac:dyDescent="0.25">
      <c r="B954" s="37" t="s">
        <v>1927</v>
      </c>
      <c r="C954" s="37" t="s">
        <v>1939</v>
      </c>
      <c r="D954" s="37" t="s">
        <v>1940</v>
      </c>
      <c r="E954" s="37" t="s">
        <v>1941</v>
      </c>
      <c r="F954" s="37" t="s">
        <v>1942</v>
      </c>
      <c r="G954" s="37" t="s">
        <v>1943</v>
      </c>
      <c r="H954" s="37" t="s">
        <v>1944</v>
      </c>
      <c r="I954" s="37"/>
      <c r="J954" s="37"/>
      <c r="K954" s="37"/>
      <c r="L954" s="37"/>
      <c r="M954" s="37"/>
    </row>
    <row r="955" spans="1:17" x14ac:dyDescent="0.25">
      <c r="B955" s="36"/>
      <c r="C955" s="36"/>
      <c r="D955" s="36"/>
      <c r="E955" s="36"/>
      <c r="F955" s="36"/>
      <c r="G955" s="36"/>
      <c r="H955" s="36"/>
      <c r="I955" s="36"/>
      <c r="J955" s="36"/>
      <c r="K955" s="36"/>
      <c r="L955" s="36"/>
      <c r="M955" s="36"/>
      <c r="N955" s="36"/>
      <c r="O955" s="36"/>
      <c r="P955" s="36"/>
    </row>
    <row r="957" spans="1:17" ht="15.75" x14ac:dyDescent="0.25">
      <c r="A957" s="34" t="s">
        <v>497</v>
      </c>
      <c r="B957" s="34"/>
      <c r="C957" s="34"/>
      <c r="D957" s="34"/>
      <c r="E957" s="34"/>
      <c r="F957" s="34"/>
      <c r="G957" s="34"/>
      <c r="H957" s="34"/>
      <c r="I957" s="34"/>
      <c r="J957" s="34"/>
      <c r="K957" s="34"/>
      <c r="L957" s="34"/>
      <c r="M957" s="34"/>
      <c r="N957" s="34"/>
      <c r="O957" s="34"/>
      <c r="P957" s="34"/>
      <c r="Q957" s="34"/>
    </row>
    <row r="958" spans="1:17" ht="15.75" x14ac:dyDescent="0.25">
      <c r="A958" s="34" t="s">
        <v>1929</v>
      </c>
      <c r="B958" s="34" t="s">
        <v>2136</v>
      </c>
      <c r="C958" s="34"/>
      <c r="D958" s="34"/>
      <c r="E958" s="34"/>
      <c r="F958" s="34"/>
      <c r="G958" s="34"/>
      <c r="H958" s="34"/>
      <c r="I958" s="34"/>
      <c r="J958" s="34"/>
      <c r="K958" s="34"/>
      <c r="L958" s="34"/>
      <c r="M958" s="34"/>
      <c r="N958" s="34"/>
      <c r="O958" s="34"/>
      <c r="P958" s="34"/>
      <c r="Q958" s="34"/>
    </row>
    <row r="959" spans="1:17" ht="15.75" x14ac:dyDescent="0.25">
      <c r="A959" s="34" t="s">
        <v>1931</v>
      </c>
      <c r="B959" s="34">
        <v>0.3</v>
      </c>
      <c r="C959" s="34"/>
      <c r="D959" s="34"/>
      <c r="E959" s="34"/>
      <c r="F959" s="34"/>
      <c r="G959" s="34"/>
      <c r="H959" s="34"/>
      <c r="I959" s="34"/>
      <c r="J959" s="34"/>
      <c r="K959" s="34"/>
      <c r="L959" s="34"/>
      <c r="M959" s="34"/>
      <c r="N959" s="34"/>
      <c r="O959" s="34"/>
      <c r="P959" s="34"/>
      <c r="Q959" s="34"/>
    </row>
    <row r="961" spans="1:17" x14ac:dyDescent="0.25">
      <c r="B961" s="35" t="s">
        <v>9</v>
      </c>
      <c r="C961" s="35" t="s">
        <v>1251</v>
      </c>
      <c r="D961" s="35" t="s">
        <v>1932</v>
      </c>
      <c r="E961" s="35" t="s">
        <v>1765</v>
      </c>
      <c r="F961" s="35" t="s">
        <v>3</v>
      </c>
      <c r="G961" s="35" t="s">
        <v>1933</v>
      </c>
      <c r="H961" s="35" t="s">
        <v>1934</v>
      </c>
      <c r="I961" s="35" t="s">
        <v>1935</v>
      </c>
      <c r="J961" s="35" t="s">
        <v>1936</v>
      </c>
      <c r="K961" s="35" t="s">
        <v>1937</v>
      </c>
      <c r="L961" s="35" t="s">
        <v>2</v>
      </c>
      <c r="M961" s="35" t="s">
        <v>1256</v>
      </c>
    </row>
    <row r="962" spans="1:17" x14ac:dyDescent="0.25">
      <c r="B962" s="36" t="s">
        <v>2137</v>
      </c>
      <c r="C962" s="36">
        <v>100</v>
      </c>
      <c r="D962" s="36" t="s">
        <v>24</v>
      </c>
      <c r="E962" s="36" t="s">
        <v>26</v>
      </c>
      <c r="F962" s="36">
        <v>70</v>
      </c>
      <c r="G962" s="36">
        <v>5</v>
      </c>
      <c r="H962" s="36">
        <v>80</v>
      </c>
      <c r="I962" s="36" t="s">
        <v>496</v>
      </c>
      <c r="J962" s="36"/>
      <c r="K962" s="36">
        <v>0</v>
      </c>
      <c r="L962" s="36"/>
      <c r="M962" s="36">
        <v>0</v>
      </c>
    </row>
    <row r="964" spans="1:17" x14ac:dyDescent="0.25">
      <c r="B964" s="37" t="s">
        <v>1927</v>
      </c>
      <c r="C964" s="37" t="s">
        <v>1939</v>
      </c>
      <c r="D964" s="37" t="s">
        <v>1940</v>
      </c>
      <c r="E964" s="37" t="s">
        <v>1941</v>
      </c>
      <c r="F964" s="37" t="s">
        <v>1942</v>
      </c>
      <c r="G964" s="37" t="s">
        <v>1943</v>
      </c>
      <c r="H964" s="37" t="s">
        <v>1944</v>
      </c>
      <c r="I964" s="37"/>
      <c r="J964" s="37"/>
      <c r="K964" s="37"/>
      <c r="L964" s="37"/>
      <c r="M964" s="37"/>
    </row>
    <row r="965" spans="1:17" x14ac:dyDescent="0.25">
      <c r="B965" s="36"/>
      <c r="C965" s="36"/>
      <c r="D965" s="36"/>
      <c r="E965" s="36"/>
      <c r="F965" s="36"/>
      <c r="G965" s="36"/>
      <c r="H965" s="36"/>
      <c r="I965" s="36"/>
      <c r="J965" s="36"/>
      <c r="K965" s="36"/>
      <c r="L965" s="36"/>
      <c r="M965" s="36"/>
      <c r="N965" s="36"/>
      <c r="O965" s="36"/>
      <c r="P965" s="36"/>
    </row>
    <row r="967" spans="1:17" ht="15.75" x14ac:dyDescent="0.25">
      <c r="A967" s="34" t="s">
        <v>497</v>
      </c>
      <c r="B967" s="34"/>
      <c r="C967" s="34"/>
      <c r="D967" s="34"/>
      <c r="E967" s="34"/>
      <c r="F967" s="34"/>
      <c r="G967" s="34"/>
      <c r="H967" s="34"/>
      <c r="I967" s="34"/>
      <c r="J967" s="34"/>
      <c r="K967" s="34"/>
      <c r="L967" s="34"/>
      <c r="M967" s="34"/>
      <c r="N967" s="34"/>
      <c r="O967" s="34"/>
      <c r="P967" s="34"/>
      <c r="Q967" s="34"/>
    </row>
    <row r="968" spans="1:17" ht="15.75" x14ac:dyDescent="0.25">
      <c r="A968" s="34" t="s">
        <v>1929</v>
      </c>
      <c r="B968" s="34" t="s">
        <v>2138</v>
      </c>
      <c r="C968" s="34"/>
      <c r="D968" s="34"/>
      <c r="E968" s="34"/>
      <c r="F968" s="34"/>
      <c r="G968" s="34"/>
      <c r="H968" s="34"/>
      <c r="I968" s="34"/>
      <c r="J968" s="34"/>
      <c r="K968" s="34"/>
      <c r="L968" s="34"/>
      <c r="M968" s="34"/>
      <c r="N968" s="34"/>
      <c r="O968" s="34"/>
      <c r="P968" s="34"/>
      <c r="Q968" s="34"/>
    </row>
    <row r="969" spans="1:17" ht="15.75" x14ac:dyDescent="0.25">
      <c r="A969" s="34" t="s">
        <v>1931</v>
      </c>
      <c r="B969" s="34">
        <v>0.3</v>
      </c>
      <c r="C969" s="34"/>
      <c r="D969" s="34"/>
      <c r="E969" s="34"/>
      <c r="F969" s="34"/>
      <c r="G969" s="34"/>
      <c r="H969" s="34"/>
      <c r="I969" s="34"/>
      <c r="J969" s="34"/>
      <c r="K969" s="34"/>
      <c r="L969" s="34"/>
      <c r="M969" s="34"/>
      <c r="N969" s="34"/>
      <c r="O969" s="34"/>
      <c r="P969" s="34"/>
      <c r="Q969" s="34"/>
    </row>
    <row r="971" spans="1:17" x14ac:dyDescent="0.25">
      <c r="B971" s="35" t="s">
        <v>9</v>
      </c>
      <c r="C971" s="35" t="s">
        <v>1251</v>
      </c>
      <c r="D971" s="35" t="s">
        <v>1932</v>
      </c>
      <c r="E971" s="35" t="s">
        <v>1765</v>
      </c>
      <c r="F971" s="35" t="s">
        <v>3</v>
      </c>
      <c r="G971" s="35" t="s">
        <v>1933</v>
      </c>
      <c r="H971" s="35" t="s">
        <v>1934</v>
      </c>
      <c r="I971" s="35" t="s">
        <v>1935</v>
      </c>
      <c r="J971" s="35" t="s">
        <v>1936</v>
      </c>
      <c r="K971" s="35" t="s">
        <v>1937</v>
      </c>
      <c r="L971" s="35" t="s">
        <v>2</v>
      </c>
      <c r="M971" s="35" t="s">
        <v>1256</v>
      </c>
    </row>
    <row r="972" spans="1:17" x14ac:dyDescent="0.25">
      <c r="B972" s="36" t="s">
        <v>2139</v>
      </c>
      <c r="C972" s="36">
        <v>10</v>
      </c>
      <c r="D972" s="36" t="s">
        <v>24</v>
      </c>
      <c r="E972" s="36" t="s">
        <v>26</v>
      </c>
      <c r="F972" s="36">
        <v>391</v>
      </c>
      <c r="G972" s="36">
        <v>3</v>
      </c>
      <c r="H972" s="36">
        <v>395</v>
      </c>
      <c r="I972" s="36" t="s">
        <v>504</v>
      </c>
      <c r="J972" s="36"/>
      <c r="K972" s="36">
        <v>0</v>
      </c>
      <c r="L972" s="36"/>
      <c r="M972" s="36">
        <v>0</v>
      </c>
    </row>
    <row r="974" spans="1:17" x14ac:dyDescent="0.25">
      <c r="B974" s="37" t="s">
        <v>1927</v>
      </c>
      <c r="C974" s="37" t="s">
        <v>1939</v>
      </c>
      <c r="D974" s="37" t="s">
        <v>1940</v>
      </c>
      <c r="E974" s="37" t="s">
        <v>1941</v>
      </c>
      <c r="F974" s="37" t="s">
        <v>1942</v>
      </c>
      <c r="G974" s="37" t="s">
        <v>1943</v>
      </c>
      <c r="H974" s="37" t="s">
        <v>1944</v>
      </c>
      <c r="I974" s="37"/>
      <c r="J974" s="37"/>
      <c r="K974" s="37"/>
      <c r="L974" s="37"/>
      <c r="M974" s="37"/>
    </row>
    <row r="975" spans="1:17" x14ac:dyDescent="0.25">
      <c r="B975" s="36"/>
      <c r="C975" s="36"/>
      <c r="D975" s="36"/>
      <c r="E975" s="36"/>
      <c r="F975" s="36"/>
      <c r="G975" s="36"/>
      <c r="H975" s="36"/>
      <c r="I975" s="36"/>
      <c r="J975" s="36"/>
      <c r="K975" s="36"/>
      <c r="L975" s="36"/>
      <c r="M975" s="36"/>
      <c r="N975" s="36"/>
      <c r="O975" s="36"/>
      <c r="P975" s="36"/>
    </row>
    <row r="977" spans="1:17" ht="15.75" x14ac:dyDescent="0.25">
      <c r="A977" s="34" t="s">
        <v>497</v>
      </c>
      <c r="B977" s="34"/>
      <c r="C977" s="34"/>
      <c r="D977" s="34"/>
      <c r="E977" s="34"/>
      <c r="F977" s="34"/>
      <c r="G977" s="34"/>
      <c r="H977" s="34"/>
      <c r="I977" s="34"/>
      <c r="J977" s="34"/>
      <c r="K977" s="34"/>
      <c r="L977" s="34"/>
      <c r="M977" s="34"/>
      <c r="N977" s="34"/>
      <c r="O977" s="34"/>
      <c r="P977" s="34"/>
      <c r="Q977" s="34"/>
    </row>
    <row r="978" spans="1:17" ht="15.75" x14ac:dyDescent="0.25">
      <c r="A978" s="34" t="s">
        <v>1929</v>
      </c>
      <c r="B978" s="34" t="s">
        <v>2140</v>
      </c>
      <c r="C978" s="34"/>
      <c r="D978" s="34"/>
      <c r="E978" s="34"/>
      <c r="F978" s="34"/>
      <c r="G978" s="34"/>
      <c r="H978" s="34"/>
      <c r="I978" s="34"/>
      <c r="J978" s="34"/>
      <c r="K978" s="34"/>
      <c r="L978" s="34"/>
      <c r="M978" s="34"/>
      <c r="N978" s="34"/>
      <c r="O978" s="34"/>
      <c r="P978" s="34"/>
      <c r="Q978" s="34"/>
    </row>
    <row r="979" spans="1:17" ht="15.75" x14ac:dyDescent="0.25">
      <c r="A979" s="34" t="s">
        <v>1931</v>
      </c>
      <c r="B979" s="34">
        <v>0.3</v>
      </c>
      <c r="C979" s="34"/>
      <c r="D979" s="34"/>
      <c r="E979" s="34"/>
      <c r="F979" s="34"/>
      <c r="G979" s="34"/>
      <c r="H979" s="34"/>
      <c r="I979" s="34"/>
      <c r="J979" s="34"/>
      <c r="K979" s="34"/>
      <c r="L979" s="34"/>
      <c r="M979" s="34"/>
      <c r="N979" s="34"/>
      <c r="O979" s="34"/>
      <c r="P979" s="34"/>
      <c r="Q979" s="34"/>
    </row>
    <row r="981" spans="1:17" x14ac:dyDescent="0.25">
      <c r="B981" s="35" t="s">
        <v>9</v>
      </c>
      <c r="C981" s="35" t="s">
        <v>1251</v>
      </c>
      <c r="D981" s="35" t="s">
        <v>1932</v>
      </c>
      <c r="E981" s="35" t="s">
        <v>1765</v>
      </c>
      <c r="F981" s="35" t="s">
        <v>3</v>
      </c>
      <c r="G981" s="35" t="s">
        <v>1933</v>
      </c>
      <c r="H981" s="35" t="s">
        <v>1934</v>
      </c>
      <c r="I981" s="35" t="s">
        <v>1935</v>
      </c>
      <c r="J981" s="35" t="s">
        <v>1936</v>
      </c>
      <c r="K981" s="35" t="s">
        <v>1937</v>
      </c>
      <c r="L981" s="35" t="s">
        <v>2</v>
      </c>
      <c r="M981" s="35" t="s">
        <v>1256</v>
      </c>
    </row>
    <row r="982" spans="1:17" x14ac:dyDescent="0.25">
      <c r="B982" s="36" t="s">
        <v>2141</v>
      </c>
      <c r="C982" s="36">
        <v>100</v>
      </c>
      <c r="D982" s="36" t="s">
        <v>24</v>
      </c>
      <c r="E982" s="36" t="s">
        <v>26</v>
      </c>
      <c r="F982" s="36">
        <v>120</v>
      </c>
      <c r="G982" s="36">
        <v>1</v>
      </c>
      <c r="H982" s="36">
        <v>122</v>
      </c>
      <c r="I982" s="36" t="s">
        <v>511</v>
      </c>
      <c r="J982" s="36"/>
      <c r="K982" s="36">
        <v>0</v>
      </c>
      <c r="L982" s="36"/>
      <c r="M982" s="36">
        <v>0</v>
      </c>
    </row>
    <row r="984" spans="1:17" x14ac:dyDescent="0.25">
      <c r="B984" s="37" t="s">
        <v>1927</v>
      </c>
      <c r="C984" s="37" t="s">
        <v>1939</v>
      </c>
      <c r="D984" s="37" t="s">
        <v>1940</v>
      </c>
      <c r="E984" s="37" t="s">
        <v>1941</v>
      </c>
      <c r="F984" s="37" t="s">
        <v>1942</v>
      </c>
      <c r="G984" s="37" t="s">
        <v>1943</v>
      </c>
      <c r="H984" s="37" t="s">
        <v>1944</v>
      </c>
      <c r="I984" s="37"/>
      <c r="J984" s="37"/>
      <c r="K984" s="37"/>
      <c r="L984" s="37"/>
      <c r="M984" s="37"/>
    </row>
    <row r="985" spans="1:17" x14ac:dyDescent="0.25">
      <c r="B985" s="36"/>
      <c r="C985" s="36"/>
      <c r="D985" s="36"/>
      <c r="E985" s="36"/>
      <c r="F985" s="36"/>
      <c r="G985" s="36"/>
      <c r="H985" s="36"/>
      <c r="I985" s="36"/>
      <c r="J985" s="36"/>
      <c r="K985" s="36"/>
      <c r="L985" s="36"/>
      <c r="M985" s="36"/>
      <c r="N985" s="36"/>
      <c r="O985" s="36"/>
      <c r="P985" s="36"/>
    </row>
    <row r="987" spans="1:17" ht="15.75" x14ac:dyDescent="0.25">
      <c r="A987" s="34" t="s">
        <v>497</v>
      </c>
      <c r="B987" s="34"/>
      <c r="C987" s="34"/>
      <c r="D987" s="34"/>
      <c r="E987" s="34"/>
      <c r="F987" s="34"/>
      <c r="G987" s="34"/>
      <c r="H987" s="34"/>
      <c r="I987" s="34"/>
      <c r="J987" s="34"/>
      <c r="K987" s="34"/>
      <c r="L987" s="34"/>
      <c r="M987" s="34"/>
      <c r="N987" s="34"/>
      <c r="O987" s="34"/>
      <c r="P987" s="34"/>
      <c r="Q987" s="34"/>
    </row>
    <row r="988" spans="1:17" ht="15.75" x14ac:dyDescent="0.25">
      <c r="A988" s="34" t="s">
        <v>1929</v>
      </c>
      <c r="B988" s="34" t="s">
        <v>2142</v>
      </c>
      <c r="C988" s="34"/>
      <c r="D988" s="34"/>
      <c r="E988" s="34"/>
      <c r="F988" s="34"/>
      <c r="G988" s="34"/>
      <c r="H988" s="34"/>
      <c r="I988" s="34"/>
      <c r="J988" s="34"/>
      <c r="K988" s="34"/>
      <c r="L988" s="34"/>
      <c r="M988" s="34"/>
      <c r="N988" s="34"/>
      <c r="O988" s="34"/>
      <c r="P988" s="34"/>
      <c r="Q988" s="34"/>
    </row>
    <row r="989" spans="1:17" ht="15.75" x14ac:dyDescent="0.25">
      <c r="A989" s="34" t="s">
        <v>1931</v>
      </c>
      <c r="B989" s="34">
        <v>0.3</v>
      </c>
      <c r="C989" s="34"/>
      <c r="D989" s="34"/>
      <c r="E989" s="34"/>
      <c r="F989" s="34"/>
      <c r="G989" s="34"/>
      <c r="H989" s="34"/>
      <c r="I989" s="34"/>
      <c r="J989" s="34"/>
      <c r="K989" s="34"/>
      <c r="L989" s="34"/>
      <c r="M989" s="34"/>
      <c r="N989" s="34"/>
      <c r="O989" s="34"/>
      <c r="P989" s="34"/>
      <c r="Q989" s="34"/>
    </row>
    <row r="991" spans="1:17" x14ac:dyDescent="0.25">
      <c r="B991" s="35" t="s">
        <v>9</v>
      </c>
      <c r="C991" s="35" t="s">
        <v>1251</v>
      </c>
      <c r="D991" s="35" t="s">
        <v>1932</v>
      </c>
      <c r="E991" s="35" t="s">
        <v>1765</v>
      </c>
      <c r="F991" s="35" t="s">
        <v>3</v>
      </c>
      <c r="G991" s="35" t="s">
        <v>1933</v>
      </c>
      <c r="H991" s="35" t="s">
        <v>1934</v>
      </c>
      <c r="I991" s="35" t="s">
        <v>1935</v>
      </c>
      <c r="J991" s="35" t="s">
        <v>1936</v>
      </c>
      <c r="K991" s="35" t="s">
        <v>1937</v>
      </c>
      <c r="L991" s="35" t="s">
        <v>2</v>
      </c>
      <c r="M991" s="35" t="s">
        <v>1256</v>
      </c>
    </row>
    <row r="992" spans="1:17" x14ac:dyDescent="0.25">
      <c r="B992" s="36" t="s">
        <v>2143</v>
      </c>
      <c r="C992" s="36">
        <v>50</v>
      </c>
      <c r="D992" s="36" t="s">
        <v>24</v>
      </c>
      <c r="E992" s="36" t="s">
        <v>26</v>
      </c>
      <c r="F992" s="36">
        <v>6</v>
      </c>
      <c r="G992" s="36">
        <v>2</v>
      </c>
      <c r="H992" s="36">
        <v>3</v>
      </c>
      <c r="I992" s="36" t="s">
        <v>518</v>
      </c>
      <c r="J992" s="36"/>
      <c r="K992" s="36">
        <v>0</v>
      </c>
      <c r="L992" s="36"/>
      <c r="M992" s="36">
        <v>0</v>
      </c>
    </row>
    <row r="994" spans="1:17" x14ac:dyDescent="0.25">
      <c r="B994" s="37" t="s">
        <v>1927</v>
      </c>
      <c r="C994" s="37" t="s">
        <v>1939</v>
      </c>
      <c r="D994" s="37" t="s">
        <v>1940</v>
      </c>
      <c r="E994" s="37" t="s">
        <v>1941</v>
      </c>
      <c r="F994" s="37" t="s">
        <v>1942</v>
      </c>
      <c r="G994" s="37" t="s">
        <v>1943</v>
      </c>
      <c r="H994" s="37" t="s">
        <v>1944</v>
      </c>
      <c r="I994" s="37"/>
      <c r="J994" s="37"/>
      <c r="K994" s="37"/>
      <c r="L994" s="37"/>
      <c r="M994" s="37"/>
    </row>
    <row r="995" spans="1:17" x14ac:dyDescent="0.25">
      <c r="B995" s="36"/>
      <c r="C995" s="36"/>
      <c r="D995" s="36"/>
      <c r="E995" s="36"/>
      <c r="F995" s="36"/>
      <c r="G995" s="36"/>
      <c r="H995" s="36"/>
      <c r="I995" s="36"/>
      <c r="J995" s="36"/>
      <c r="K995" s="36"/>
      <c r="L995" s="36"/>
      <c r="M995" s="36"/>
      <c r="N995" s="36"/>
      <c r="O995" s="36"/>
      <c r="P995" s="36"/>
    </row>
    <row r="997" spans="1:17" x14ac:dyDescent="0.25">
      <c r="B997" s="35" t="s">
        <v>9</v>
      </c>
      <c r="C997" s="35" t="s">
        <v>1251</v>
      </c>
      <c r="D997" s="35" t="s">
        <v>1932</v>
      </c>
      <c r="E997" s="35" t="s">
        <v>1765</v>
      </c>
      <c r="F997" s="35" t="s">
        <v>3</v>
      </c>
      <c r="G997" s="35" t="s">
        <v>1933</v>
      </c>
      <c r="H997" s="35" t="s">
        <v>1934</v>
      </c>
      <c r="I997" s="35" t="s">
        <v>1935</v>
      </c>
      <c r="J997" s="35" t="s">
        <v>1936</v>
      </c>
      <c r="K997" s="35" t="s">
        <v>1937</v>
      </c>
      <c r="L997" s="35" t="s">
        <v>2</v>
      </c>
      <c r="M997" s="35" t="s">
        <v>1256</v>
      </c>
    </row>
    <row r="998" spans="1:17" x14ac:dyDescent="0.25">
      <c r="B998" s="36" t="s">
        <v>2144</v>
      </c>
      <c r="C998" s="36">
        <v>50</v>
      </c>
      <c r="D998" s="36" t="s">
        <v>24</v>
      </c>
      <c r="E998" s="36" t="s">
        <v>26</v>
      </c>
      <c r="F998" s="36">
        <v>110</v>
      </c>
      <c r="G998" s="36">
        <v>5</v>
      </c>
      <c r="H998" s="36">
        <v>100</v>
      </c>
      <c r="I998" s="36" t="s">
        <v>518</v>
      </c>
      <c r="J998" s="36"/>
      <c r="K998" s="36">
        <v>0</v>
      </c>
      <c r="L998" s="36"/>
      <c r="M998" s="36">
        <v>0</v>
      </c>
    </row>
    <row r="1000" spans="1:17" x14ac:dyDescent="0.25">
      <c r="B1000" s="37" t="s">
        <v>1927</v>
      </c>
      <c r="C1000" s="37" t="s">
        <v>1939</v>
      </c>
      <c r="D1000" s="37" t="s">
        <v>1940</v>
      </c>
      <c r="E1000" s="37" t="s">
        <v>1941</v>
      </c>
      <c r="F1000" s="37" t="s">
        <v>1942</v>
      </c>
      <c r="G1000" s="37" t="s">
        <v>1943</v>
      </c>
      <c r="H1000" s="37" t="s">
        <v>1944</v>
      </c>
      <c r="I1000" s="37"/>
      <c r="J1000" s="37"/>
      <c r="K1000" s="37"/>
      <c r="L1000" s="37"/>
      <c r="M1000" s="37"/>
    </row>
    <row r="1001" spans="1:17" x14ac:dyDescent="0.25">
      <c r="B1001" s="36"/>
      <c r="C1001" s="36"/>
      <c r="D1001" s="36"/>
      <c r="E1001" s="36"/>
      <c r="F1001" s="36"/>
      <c r="G1001" s="36"/>
      <c r="H1001" s="36"/>
      <c r="I1001" s="36"/>
      <c r="J1001" s="36"/>
      <c r="K1001" s="36"/>
      <c r="L1001" s="36"/>
      <c r="M1001" s="36"/>
      <c r="N1001" s="36"/>
      <c r="O1001" s="36"/>
      <c r="P1001" s="36"/>
    </row>
    <row r="1003" spans="1:17" ht="15.75" x14ac:dyDescent="0.25">
      <c r="A1003" s="34" t="s">
        <v>223</v>
      </c>
      <c r="B1003" s="34"/>
      <c r="C1003" s="34"/>
      <c r="D1003" s="34"/>
      <c r="E1003" s="34"/>
      <c r="F1003" s="34"/>
      <c r="G1003" s="34"/>
      <c r="H1003" s="34"/>
      <c r="I1003" s="34"/>
      <c r="J1003" s="34"/>
      <c r="K1003" s="34"/>
      <c r="L1003" s="34"/>
      <c r="M1003" s="34"/>
      <c r="N1003" s="34"/>
      <c r="O1003" s="34"/>
      <c r="P1003" s="34"/>
      <c r="Q1003" s="34"/>
    </row>
    <row r="1004" spans="1:17" ht="15.75" x14ac:dyDescent="0.25">
      <c r="A1004" s="34" t="s">
        <v>1929</v>
      </c>
      <c r="B1004" s="34" t="s">
        <v>2145</v>
      </c>
      <c r="C1004" s="34"/>
      <c r="D1004" s="34"/>
      <c r="E1004" s="34"/>
      <c r="F1004" s="34"/>
      <c r="G1004" s="34"/>
      <c r="H1004" s="34"/>
      <c r="I1004" s="34"/>
      <c r="J1004" s="34"/>
      <c r="K1004" s="34"/>
      <c r="L1004" s="34"/>
      <c r="M1004" s="34"/>
      <c r="N1004" s="34"/>
      <c r="O1004" s="34"/>
      <c r="P1004" s="34"/>
      <c r="Q1004" s="34"/>
    </row>
    <row r="1005" spans="1:17" ht="15.75" x14ac:dyDescent="0.25">
      <c r="A1005" s="34" t="s">
        <v>1931</v>
      </c>
      <c r="B1005" s="34">
        <v>0.5</v>
      </c>
      <c r="C1005" s="34"/>
      <c r="D1005" s="34"/>
      <c r="E1005" s="34"/>
      <c r="F1005" s="34"/>
      <c r="G1005" s="34"/>
      <c r="H1005" s="34"/>
      <c r="I1005" s="34"/>
      <c r="J1005" s="34"/>
      <c r="K1005" s="34"/>
      <c r="L1005" s="34"/>
      <c r="M1005" s="34"/>
      <c r="N1005" s="34"/>
      <c r="O1005" s="34"/>
      <c r="P1005" s="34"/>
      <c r="Q1005" s="34"/>
    </row>
    <row r="1007" spans="1:17" x14ac:dyDescent="0.25">
      <c r="B1007" s="35" t="s">
        <v>9</v>
      </c>
      <c r="C1007" s="35" t="s">
        <v>1251</v>
      </c>
      <c r="D1007" s="35" t="s">
        <v>1932</v>
      </c>
      <c r="E1007" s="35" t="s">
        <v>1765</v>
      </c>
      <c r="F1007" s="35" t="s">
        <v>3</v>
      </c>
      <c r="G1007" s="35" t="s">
        <v>1933</v>
      </c>
      <c r="H1007" s="35" t="s">
        <v>1934</v>
      </c>
      <c r="I1007" s="35" t="s">
        <v>1935</v>
      </c>
      <c r="J1007" s="35" t="s">
        <v>1936</v>
      </c>
      <c r="K1007" s="35" t="s">
        <v>1937</v>
      </c>
      <c r="L1007" s="35" t="s">
        <v>2</v>
      </c>
      <c r="M1007" s="35" t="s">
        <v>1256</v>
      </c>
    </row>
    <row r="1008" spans="1:17" x14ac:dyDescent="0.25">
      <c r="B1008" s="36" t="s">
        <v>2146</v>
      </c>
      <c r="C1008" s="36">
        <v>100</v>
      </c>
      <c r="D1008" s="36" t="s">
        <v>24</v>
      </c>
      <c r="E1008" s="36" t="s">
        <v>26</v>
      </c>
      <c r="F1008" s="36">
        <v>5</v>
      </c>
      <c r="G1008" s="36">
        <v>1</v>
      </c>
      <c r="H1008" s="36">
        <v>7</v>
      </c>
      <c r="I1008" s="36" t="s">
        <v>42</v>
      </c>
      <c r="J1008" s="36"/>
      <c r="K1008" s="36">
        <v>0</v>
      </c>
      <c r="L1008" s="36"/>
      <c r="M1008" s="36">
        <v>0</v>
      </c>
    </row>
    <row r="1010" spans="1:17" x14ac:dyDescent="0.25">
      <c r="B1010" s="37" t="s">
        <v>1927</v>
      </c>
      <c r="C1010" s="37" t="s">
        <v>1939</v>
      </c>
      <c r="D1010" s="37" t="s">
        <v>1940</v>
      </c>
      <c r="E1010" s="37" t="s">
        <v>1941</v>
      </c>
      <c r="F1010" s="37" t="s">
        <v>1942</v>
      </c>
      <c r="G1010" s="37" t="s">
        <v>1943</v>
      </c>
      <c r="H1010" s="37" t="s">
        <v>1944</v>
      </c>
      <c r="I1010" s="37"/>
      <c r="J1010" s="37"/>
      <c r="K1010" s="37"/>
      <c r="L1010" s="37"/>
      <c r="M1010" s="37"/>
    </row>
    <row r="1011" spans="1:17" x14ac:dyDescent="0.25">
      <c r="B1011" s="36"/>
      <c r="C1011" s="36"/>
      <c r="D1011" s="36"/>
      <c r="E1011" s="36"/>
      <c r="F1011" s="36"/>
      <c r="G1011" s="36"/>
      <c r="H1011" s="36"/>
      <c r="I1011" s="36"/>
      <c r="J1011" s="36"/>
      <c r="K1011" s="36"/>
      <c r="L1011" s="36"/>
      <c r="M1011" s="36"/>
      <c r="N1011" s="36"/>
      <c r="O1011" s="36"/>
      <c r="P1011" s="36"/>
    </row>
    <row r="1013" spans="1:17" ht="15.75" x14ac:dyDescent="0.25">
      <c r="A1013" s="34" t="s">
        <v>223</v>
      </c>
      <c r="B1013" s="34"/>
      <c r="C1013" s="34"/>
      <c r="D1013" s="34"/>
      <c r="E1013" s="34"/>
      <c r="F1013" s="34"/>
      <c r="G1013" s="34"/>
      <c r="H1013" s="34"/>
      <c r="I1013" s="34"/>
      <c r="J1013" s="34"/>
      <c r="K1013" s="34"/>
      <c r="L1013" s="34"/>
      <c r="M1013" s="34"/>
      <c r="N1013" s="34"/>
      <c r="O1013" s="34"/>
      <c r="P1013" s="34"/>
      <c r="Q1013" s="34"/>
    </row>
    <row r="1014" spans="1:17" ht="15.75" x14ac:dyDescent="0.25">
      <c r="A1014" s="34" t="s">
        <v>1929</v>
      </c>
      <c r="B1014" s="34" t="s">
        <v>2147</v>
      </c>
      <c r="C1014" s="34"/>
      <c r="D1014" s="34"/>
      <c r="E1014" s="34"/>
      <c r="F1014" s="34"/>
      <c r="G1014" s="34"/>
      <c r="H1014" s="34"/>
      <c r="I1014" s="34"/>
      <c r="J1014" s="34"/>
      <c r="K1014" s="34"/>
      <c r="L1014" s="34"/>
      <c r="M1014" s="34"/>
      <c r="N1014" s="34"/>
      <c r="O1014" s="34"/>
      <c r="P1014" s="34"/>
      <c r="Q1014" s="34"/>
    </row>
    <row r="1015" spans="1:17" ht="15.75" x14ac:dyDescent="0.25">
      <c r="A1015" s="34" t="s">
        <v>1931</v>
      </c>
      <c r="B1015" s="34">
        <v>0.5</v>
      </c>
      <c r="C1015" s="34"/>
      <c r="D1015" s="34"/>
      <c r="E1015" s="34"/>
      <c r="F1015" s="34"/>
      <c r="G1015" s="34"/>
      <c r="H1015" s="34"/>
      <c r="I1015" s="34"/>
      <c r="J1015" s="34"/>
      <c r="K1015" s="34"/>
      <c r="L1015" s="34"/>
      <c r="M1015" s="34"/>
      <c r="N1015" s="34"/>
      <c r="O1015" s="34"/>
      <c r="P1015" s="34"/>
      <c r="Q1015" s="34"/>
    </row>
    <row r="1017" spans="1:17" x14ac:dyDescent="0.25">
      <c r="B1017" s="35" t="s">
        <v>9</v>
      </c>
      <c r="C1017" s="35" t="s">
        <v>1251</v>
      </c>
      <c r="D1017" s="35" t="s">
        <v>1932</v>
      </c>
      <c r="E1017" s="35" t="s">
        <v>1765</v>
      </c>
      <c r="F1017" s="35" t="s">
        <v>3</v>
      </c>
      <c r="G1017" s="35" t="s">
        <v>1933</v>
      </c>
      <c r="H1017" s="35" t="s">
        <v>1934</v>
      </c>
      <c r="I1017" s="35" t="s">
        <v>1935</v>
      </c>
      <c r="J1017" s="35" t="s">
        <v>1936</v>
      </c>
      <c r="K1017" s="35" t="s">
        <v>1937</v>
      </c>
      <c r="L1017" s="35" t="s">
        <v>2</v>
      </c>
      <c r="M1017" s="35" t="s">
        <v>1256</v>
      </c>
    </row>
    <row r="1018" spans="1:17" x14ac:dyDescent="0.25">
      <c r="B1018" s="36" t="s">
        <v>2148</v>
      </c>
      <c r="C1018" s="36">
        <v>100</v>
      </c>
      <c r="D1018" s="36" t="s">
        <v>24</v>
      </c>
      <c r="E1018" s="36" t="s">
        <v>26</v>
      </c>
      <c r="F1018" s="36">
        <v>20</v>
      </c>
      <c r="G1018" s="36">
        <v>2</v>
      </c>
      <c r="H1018" s="36">
        <v>23</v>
      </c>
      <c r="I1018" s="36" t="s">
        <v>42</v>
      </c>
      <c r="J1018" s="36"/>
      <c r="K1018" s="36">
        <v>0</v>
      </c>
      <c r="L1018" s="36"/>
      <c r="M1018" s="36">
        <v>0</v>
      </c>
    </row>
    <row r="1020" spans="1:17" x14ac:dyDescent="0.25">
      <c r="B1020" s="37" t="s">
        <v>1927</v>
      </c>
      <c r="C1020" s="37" t="s">
        <v>1939</v>
      </c>
      <c r="D1020" s="37" t="s">
        <v>1940</v>
      </c>
      <c r="E1020" s="37" t="s">
        <v>1941</v>
      </c>
      <c r="F1020" s="37" t="s">
        <v>1942</v>
      </c>
      <c r="G1020" s="37" t="s">
        <v>1943</v>
      </c>
      <c r="H1020" s="37" t="s">
        <v>1944</v>
      </c>
      <c r="I1020" s="37"/>
      <c r="J1020" s="37"/>
      <c r="K1020" s="37"/>
      <c r="L1020" s="37"/>
      <c r="M1020" s="37"/>
    </row>
    <row r="1021" spans="1:17" x14ac:dyDescent="0.25">
      <c r="B1021" s="36"/>
      <c r="C1021" s="36"/>
      <c r="D1021" s="36"/>
      <c r="E1021" s="36"/>
      <c r="F1021" s="36"/>
      <c r="G1021" s="36"/>
      <c r="H1021" s="36"/>
      <c r="I1021" s="36"/>
      <c r="J1021" s="36"/>
      <c r="K1021" s="36"/>
      <c r="L1021" s="36"/>
      <c r="M1021" s="36"/>
      <c r="N1021" s="36"/>
      <c r="O1021" s="36"/>
      <c r="P1021" s="36"/>
    </row>
    <row r="1023" spans="1:17" ht="15.75" x14ac:dyDescent="0.25">
      <c r="A1023" s="34" t="s">
        <v>223</v>
      </c>
      <c r="B1023" s="34"/>
      <c r="C1023" s="34"/>
      <c r="D1023" s="34"/>
      <c r="E1023" s="34"/>
      <c r="F1023" s="34"/>
      <c r="G1023" s="34"/>
      <c r="H1023" s="34"/>
      <c r="I1023" s="34"/>
      <c r="J1023" s="34"/>
      <c r="K1023" s="34"/>
      <c r="L1023" s="34"/>
      <c r="M1023" s="34"/>
      <c r="N1023" s="34"/>
      <c r="O1023" s="34"/>
      <c r="P1023" s="34"/>
      <c r="Q1023" s="34"/>
    </row>
    <row r="1024" spans="1:17" ht="15.75" x14ac:dyDescent="0.25">
      <c r="A1024" s="34" t="s">
        <v>1929</v>
      </c>
      <c r="B1024" s="34" t="s">
        <v>2149</v>
      </c>
      <c r="C1024" s="34"/>
      <c r="D1024" s="34"/>
      <c r="E1024" s="34"/>
      <c r="F1024" s="34"/>
      <c r="G1024" s="34"/>
      <c r="H1024" s="34"/>
      <c r="I1024" s="34"/>
      <c r="J1024" s="34"/>
      <c r="K1024" s="34"/>
      <c r="L1024" s="34"/>
      <c r="M1024" s="34"/>
      <c r="N1024" s="34"/>
      <c r="O1024" s="34"/>
      <c r="P1024" s="34"/>
      <c r="Q1024" s="34"/>
    </row>
    <row r="1025" spans="1:17" ht="15.75" x14ac:dyDescent="0.25">
      <c r="A1025" s="34" t="s">
        <v>1931</v>
      </c>
      <c r="B1025" s="34">
        <v>0.5</v>
      </c>
      <c r="C1025" s="34"/>
      <c r="D1025" s="34"/>
      <c r="E1025" s="34"/>
      <c r="F1025" s="34"/>
      <c r="G1025" s="34"/>
      <c r="H1025" s="34"/>
      <c r="I1025" s="34"/>
      <c r="J1025" s="34"/>
      <c r="K1025" s="34"/>
      <c r="L1025" s="34"/>
      <c r="M1025" s="34"/>
      <c r="N1025" s="34"/>
      <c r="O1025" s="34"/>
      <c r="P1025" s="34"/>
      <c r="Q1025" s="34"/>
    </row>
    <row r="1027" spans="1:17" x14ac:dyDescent="0.25">
      <c r="B1027" s="35" t="s">
        <v>9</v>
      </c>
      <c r="C1027" s="35" t="s">
        <v>1251</v>
      </c>
      <c r="D1027" s="35" t="s">
        <v>1932</v>
      </c>
      <c r="E1027" s="35" t="s">
        <v>1765</v>
      </c>
      <c r="F1027" s="35" t="s">
        <v>3</v>
      </c>
      <c r="G1027" s="35" t="s">
        <v>1933</v>
      </c>
      <c r="H1027" s="35" t="s">
        <v>1934</v>
      </c>
      <c r="I1027" s="35" t="s">
        <v>1935</v>
      </c>
      <c r="J1027" s="35" t="s">
        <v>1936</v>
      </c>
      <c r="K1027" s="35" t="s">
        <v>1937</v>
      </c>
      <c r="L1027" s="35" t="s">
        <v>2</v>
      </c>
      <c r="M1027" s="35" t="s">
        <v>1256</v>
      </c>
    </row>
    <row r="1028" spans="1:17" x14ac:dyDescent="0.25">
      <c r="B1028" s="36" t="s">
        <v>2150</v>
      </c>
      <c r="C1028" s="36">
        <v>100</v>
      </c>
      <c r="D1028" s="36" t="s">
        <v>24</v>
      </c>
      <c r="E1028" s="36" t="s">
        <v>26</v>
      </c>
      <c r="F1028" s="36">
        <v>27</v>
      </c>
      <c r="G1028" s="36">
        <v>2</v>
      </c>
      <c r="H1028" s="36">
        <v>30</v>
      </c>
      <c r="I1028" s="36" t="s">
        <v>42</v>
      </c>
      <c r="J1028" s="36"/>
      <c r="K1028" s="36">
        <v>0</v>
      </c>
      <c r="L1028" s="36"/>
      <c r="M1028" s="36">
        <v>0</v>
      </c>
    </row>
    <row r="1030" spans="1:17" x14ac:dyDescent="0.25">
      <c r="B1030" s="37" t="s">
        <v>1927</v>
      </c>
      <c r="C1030" s="37" t="s">
        <v>1939</v>
      </c>
      <c r="D1030" s="37" t="s">
        <v>1940</v>
      </c>
      <c r="E1030" s="37" t="s">
        <v>1941</v>
      </c>
      <c r="F1030" s="37" t="s">
        <v>1942</v>
      </c>
      <c r="G1030" s="37" t="s">
        <v>1943</v>
      </c>
      <c r="H1030" s="37" t="s">
        <v>1944</v>
      </c>
      <c r="I1030" s="37"/>
      <c r="J1030" s="37"/>
      <c r="K1030" s="37"/>
      <c r="L1030" s="37"/>
      <c r="M1030" s="37"/>
    </row>
    <row r="1031" spans="1:17" x14ac:dyDescent="0.25">
      <c r="B1031" s="36"/>
      <c r="C1031" s="36"/>
      <c r="D1031" s="36"/>
      <c r="E1031" s="36"/>
      <c r="F1031" s="36"/>
      <c r="G1031" s="36"/>
      <c r="H1031" s="36"/>
      <c r="I1031" s="36"/>
      <c r="J1031" s="36"/>
      <c r="K1031" s="36"/>
      <c r="L1031" s="36"/>
      <c r="M1031" s="36"/>
      <c r="N1031" s="36"/>
      <c r="O1031" s="36"/>
      <c r="P1031" s="36"/>
    </row>
    <row r="1033" spans="1:17" ht="15.75" x14ac:dyDescent="0.25">
      <c r="A1033" s="34" t="s">
        <v>223</v>
      </c>
      <c r="B1033" s="34"/>
      <c r="C1033" s="34"/>
      <c r="D1033" s="34"/>
      <c r="E1033" s="34"/>
      <c r="F1033" s="34"/>
      <c r="G1033" s="34"/>
      <c r="H1033" s="34"/>
      <c r="I1033" s="34"/>
      <c r="J1033" s="34"/>
      <c r="K1033" s="34"/>
      <c r="L1033" s="34"/>
      <c r="M1033" s="34"/>
      <c r="N1033" s="34"/>
      <c r="O1033" s="34"/>
      <c r="P1033" s="34"/>
      <c r="Q1033" s="34"/>
    </row>
    <row r="1034" spans="1:17" ht="15.75" x14ac:dyDescent="0.25">
      <c r="A1034" s="34" t="s">
        <v>1929</v>
      </c>
      <c r="B1034" s="34" t="s">
        <v>2151</v>
      </c>
      <c r="C1034" s="34"/>
      <c r="D1034" s="34"/>
      <c r="E1034" s="34"/>
      <c r="F1034" s="34"/>
      <c r="G1034" s="34"/>
      <c r="H1034" s="34"/>
      <c r="I1034" s="34"/>
      <c r="J1034" s="34"/>
      <c r="K1034" s="34"/>
      <c r="L1034" s="34"/>
      <c r="M1034" s="34"/>
      <c r="N1034" s="34"/>
      <c r="O1034" s="34"/>
      <c r="P1034" s="34"/>
      <c r="Q1034" s="34"/>
    </row>
    <row r="1035" spans="1:17" ht="15.75" x14ac:dyDescent="0.25">
      <c r="A1035" s="34" t="s">
        <v>1931</v>
      </c>
      <c r="B1035" s="34">
        <v>0.5</v>
      </c>
      <c r="C1035" s="34"/>
      <c r="D1035" s="34"/>
      <c r="E1035" s="34"/>
      <c r="F1035" s="34"/>
      <c r="G1035" s="34"/>
      <c r="H1035" s="34"/>
      <c r="I1035" s="34"/>
      <c r="J1035" s="34"/>
      <c r="K1035" s="34"/>
      <c r="L1035" s="34"/>
      <c r="M1035" s="34"/>
      <c r="N1035" s="34"/>
      <c r="O1035" s="34"/>
      <c r="P1035" s="34"/>
      <c r="Q1035" s="34"/>
    </row>
    <row r="1037" spans="1:17" x14ac:dyDescent="0.25">
      <c r="B1037" s="35" t="s">
        <v>9</v>
      </c>
      <c r="C1037" s="35" t="s">
        <v>1251</v>
      </c>
      <c r="D1037" s="35" t="s">
        <v>1932</v>
      </c>
      <c r="E1037" s="35" t="s">
        <v>1765</v>
      </c>
      <c r="F1037" s="35" t="s">
        <v>3</v>
      </c>
      <c r="G1037" s="35" t="s">
        <v>1933</v>
      </c>
      <c r="H1037" s="35" t="s">
        <v>1934</v>
      </c>
      <c r="I1037" s="35" t="s">
        <v>1935</v>
      </c>
      <c r="J1037" s="35" t="s">
        <v>1936</v>
      </c>
      <c r="K1037" s="35" t="s">
        <v>1937</v>
      </c>
      <c r="L1037" s="35" t="s">
        <v>2</v>
      </c>
      <c r="M1037" s="35" t="s">
        <v>1256</v>
      </c>
    </row>
    <row r="1038" spans="1:17" x14ac:dyDescent="0.25">
      <c r="B1038" s="36" t="s">
        <v>2152</v>
      </c>
      <c r="C1038" s="36">
        <v>100</v>
      </c>
      <c r="D1038" s="36" t="s">
        <v>24</v>
      </c>
      <c r="E1038" s="36" t="s">
        <v>26</v>
      </c>
      <c r="F1038" s="36">
        <v>45</v>
      </c>
      <c r="G1038" s="36">
        <v>3</v>
      </c>
      <c r="H1038" s="36">
        <v>50</v>
      </c>
      <c r="I1038" s="36" t="s">
        <v>42</v>
      </c>
      <c r="J1038" s="36"/>
      <c r="K1038" s="36">
        <v>0</v>
      </c>
      <c r="L1038" s="36"/>
      <c r="M1038" s="36">
        <v>0</v>
      </c>
    </row>
    <row r="1040" spans="1:17" x14ac:dyDescent="0.25">
      <c r="B1040" s="37" t="s">
        <v>1927</v>
      </c>
      <c r="C1040" s="37" t="s">
        <v>1939</v>
      </c>
      <c r="D1040" s="37" t="s">
        <v>1940</v>
      </c>
      <c r="E1040" s="37" t="s">
        <v>1941</v>
      </c>
      <c r="F1040" s="37" t="s">
        <v>1942</v>
      </c>
      <c r="G1040" s="37" t="s">
        <v>1943</v>
      </c>
      <c r="H1040" s="37" t="s">
        <v>1944</v>
      </c>
      <c r="I1040" s="37"/>
      <c r="J1040" s="37"/>
      <c r="K1040" s="37"/>
      <c r="L1040" s="37"/>
      <c r="M1040" s="37"/>
    </row>
    <row r="1041" spans="1:17" x14ac:dyDescent="0.25">
      <c r="B1041" s="36"/>
      <c r="C1041" s="36"/>
      <c r="D1041" s="36"/>
      <c r="E1041" s="36"/>
      <c r="F1041" s="36"/>
      <c r="G1041" s="36"/>
      <c r="H1041" s="36"/>
      <c r="I1041" s="36"/>
      <c r="J1041" s="36"/>
      <c r="K1041" s="36"/>
      <c r="L1041" s="36"/>
      <c r="M1041" s="36"/>
      <c r="N1041" s="36"/>
      <c r="O1041" s="36"/>
      <c r="P1041" s="36"/>
    </row>
    <row r="1043" spans="1:17" ht="15.75" x14ac:dyDescent="0.25">
      <c r="A1043" s="34" t="s">
        <v>1103</v>
      </c>
      <c r="B1043" s="34"/>
      <c r="C1043" s="34"/>
      <c r="D1043" s="34"/>
      <c r="E1043" s="34"/>
      <c r="F1043" s="34"/>
      <c r="G1043" s="34"/>
      <c r="H1043" s="34"/>
      <c r="I1043" s="34"/>
      <c r="J1043" s="34"/>
      <c r="K1043" s="34"/>
      <c r="L1043" s="34"/>
      <c r="M1043" s="34"/>
      <c r="N1043" s="34"/>
      <c r="O1043" s="34"/>
      <c r="P1043" s="34"/>
      <c r="Q1043" s="34"/>
    </row>
    <row r="1044" spans="1:17" ht="15.75" x14ac:dyDescent="0.25">
      <c r="A1044" s="34" t="s">
        <v>1929</v>
      </c>
      <c r="B1044" s="34" t="s">
        <v>2153</v>
      </c>
      <c r="C1044" s="34"/>
      <c r="D1044" s="34"/>
      <c r="E1044" s="34"/>
      <c r="F1044" s="34"/>
      <c r="G1044" s="34"/>
      <c r="H1044" s="34"/>
      <c r="I1044" s="34"/>
      <c r="J1044" s="34"/>
      <c r="K1044" s="34"/>
      <c r="L1044" s="34"/>
      <c r="M1044" s="34"/>
      <c r="N1044" s="34"/>
      <c r="O1044" s="34"/>
      <c r="P1044" s="34"/>
      <c r="Q1044" s="34"/>
    </row>
    <row r="1045" spans="1:17" ht="15.75" x14ac:dyDescent="0.25">
      <c r="A1045" s="34" t="s">
        <v>1931</v>
      </c>
      <c r="B1045" s="34">
        <v>0.3</v>
      </c>
      <c r="C1045" s="34"/>
      <c r="D1045" s="34"/>
      <c r="E1045" s="34"/>
      <c r="F1045" s="34"/>
      <c r="G1045" s="34"/>
      <c r="H1045" s="34"/>
      <c r="I1045" s="34"/>
      <c r="J1045" s="34"/>
      <c r="K1045" s="34"/>
      <c r="L1045" s="34"/>
      <c r="M1045" s="34"/>
      <c r="N1045" s="34"/>
      <c r="O1045" s="34"/>
      <c r="P1045" s="34"/>
      <c r="Q1045" s="34"/>
    </row>
    <row r="1047" spans="1:17" x14ac:dyDescent="0.25">
      <c r="B1047" s="35" t="s">
        <v>9</v>
      </c>
      <c r="C1047" s="35" t="s">
        <v>1251</v>
      </c>
      <c r="D1047" s="35" t="s">
        <v>1932</v>
      </c>
      <c r="E1047" s="35" t="s">
        <v>1765</v>
      </c>
      <c r="F1047" s="35" t="s">
        <v>3</v>
      </c>
      <c r="G1047" s="35" t="s">
        <v>1933</v>
      </c>
      <c r="H1047" s="35" t="s">
        <v>1934</v>
      </c>
      <c r="I1047" s="35" t="s">
        <v>1935</v>
      </c>
      <c r="J1047" s="35" t="s">
        <v>1936</v>
      </c>
      <c r="K1047" s="35" t="s">
        <v>1937</v>
      </c>
      <c r="L1047" s="35" t="s">
        <v>2</v>
      </c>
      <c r="M1047" s="35" t="s">
        <v>1256</v>
      </c>
    </row>
    <row r="1048" spans="1:17" x14ac:dyDescent="0.25">
      <c r="B1048" s="36" t="s">
        <v>2154</v>
      </c>
      <c r="C1048" s="36">
        <v>50</v>
      </c>
      <c r="D1048" s="36" t="s">
        <v>24</v>
      </c>
      <c r="E1048" s="36" t="s">
        <v>40</v>
      </c>
      <c r="F1048" s="36">
        <v>53</v>
      </c>
      <c r="G1048" s="36">
        <v>3</v>
      </c>
      <c r="H1048" s="36">
        <v>49</v>
      </c>
      <c r="I1048" s="36" t="s">
        <v>58</v>
      </c>
      <c r="J1048" s="36"/>
      <c r="K1048" s="36">
        <v>0</v>
      </c>
      <c r="L1048" s="36"/>
      <c r="M1048" s="36">
        <v>0</v>
      </c>
    </row>
    <row r="1050" spans="1:17" x14ac:dyDescent="0.25">
      <c r="B1050" s="37" t="s">
        <v>1927</v>
      </c>
      <c r="C1050" s="37" t="s">
        <v>1939</v>
      </c>
      <c r="D1050" s="37" t="s">
        <v>1940</v>
      </c>
      <c r="E1050" s="37" t="s">
        <v>1941</v>
      </c>
      <c r="F1050" s="37" t="s">
        <v>1942</v>
      </c>
      <c r="G1050" s="37" t="s">
        <v>1943</v>
      </c>
      <c r="H1050" s="37" t="s">
        <v>1944</v>
      </c>
      <c r="I1050" s="37"/>
      <c r="J1050" s="37"/>
      <c r="K1050" s="37"/>
      <c r="L1050" s="37"/>
      <c r="M1050" s="37"/>
    </row>
    <row r="1051" spans="1:17" x14ac:dyDescent="0.25">
      <c r="B1051" s="36"/>
      <c r="C1051" s="36"/>
      <c r="D1051" s="36"/>
      <c r="E1051" s="36"/>
      <c r="F1051" s="36"/>
      <c r="G1051" s="36"/>
      <c r="H1051" s="36"/>
      <c r="I1051" s="36"/>
      <c r="J1051" s="36"/>
      <c r="K1051" s="36"/>
      <c r="L1051" s="36"/>
      <c r="M1051" s="36"/>
      <c r="N1051" s="36"/>
      <c r="O1051" s="36"/>
      <c r="P1051" s="36"/>
    </row>
    <row r="1053" spans="1:17" x14ac:dyDescent="0.25">
      <c r="B1053" s="35" t="s">
        <v>9</v>
      </c>
      <c r="C1053" s="35" t="s">
        <v>1251</v>
      </c>
      <c r="D1053" s="35" t="s">
        <v>1932</v>
      </c>
      <c r="E1053" s="35" t="s">
        <v>1765</v>
      </c>
      <c r="F1053" s="35" t="s">
        <v>3</v>
      </c>
      <c r="G1053" s="35" t="s">
        <v>1933</v>
      </c>
      <c r="H1053" s="35" t="s">
        <v>1934</v>
      </c>
      <c r="I1053" s="35" t="s">
        <v>1935</v>
      </c>
      <c r="J1053" s="35" t="s">
        <v>1936</v>
      </c>
      <c r="K1053" s="35" t="s">
        <v>1937</v>
      </c>
      <c r="L1053" s="35" t="s">
        <v>2</v>
      </c>
      <c r="M1053" s="35" t="s">
        <v>1256</v>
      </c>
    </row>
    <row r="1054" spans="1:17" x14ac:dyDescent="0.25">
      <c r="B1054" s="36" t="s">
        <v>2155</v>
      </c>
      <c r="C1054" s="36">
        <v>50</v>
      </c>
      <c r="D1054" s="36" t="s">
        <v>49</v>
      </c>
      <c r="E1054" s="36" t="s">
        <v>26</v>
      </c>
      <c r="F1054" s="36">
        <v>90</v>
      </c>
      <c r="G1054" s="36">
        <v>3</v>
      </c>
      <c r="H1054" s="36">
        <v>100</v>
      </c>
      <c r="I1054" s="36" t="s">
        <v>58</v>
      </c>
      <c r="J1054" s="36"/>
      <c r="K1054" s="36">
        <v>0</v>
      </c>
      <c r="L1054" s="36"/>
      <c r="M1054" s="36">
        <v>0</v>
      </c>
    </row>
    <row r="1056" spans="1:17" x14ac:dyDescent="0.25">
      <c r="B1056" s="37" t="s">
        <v>1927</v>
      </c>
      <c r="C1056" s="37" t="s">
        <v>1939</v>
      </c>
      <c r="D1056" s="37" t="s">
        <v>1940</v>
      </c>
      <c r="E1056" s="37" t="s">
        <v>1941</v>
      </c>
      <c r="F1056" s="37" t="s">
        <v>1942</v>
      </c>
      <c r="G1056" s="37" t="s">
        <v>1943</v>
      </c>
      <c r="H1056" s="37" t="s">
        <v>1944</v>
      </c>
      <c r="I1056" s="37"/>
      <c r="J1056" s="37"/>
      <c r="K1056" s="37"/>
      <c r="L1056" s="37"/>
      <c r="M1056" s="37"/>
    </row>
    <row r="1057" spans="1:17" x14ac:dyDescent="0.25">
      <c r="B1057" s="36"/>
      <c r="C1057" s="36"/>
      <c r="D1057" s="36"/>
      <c r="E1057" s="36"/>
      <c r="F1057" s="36"/>
      <c r="G1057" s="36"/>
      <c r="H1057" s="36"/>
      <c r="I1057" s="36"/>
      <c r="J1057" s="36"/>
      <c r="K1057" s="36"/>
      <c r="L1057" s="36"/>
      <c r="M1057" s="36"/>
      <c r="N1057" s="36"/>
      <c r="O1057" s="36"/>
      <c r="P1057" s="36"/>
    </row>
    <row r="1059" spans="1:17" ht="15.75" x14ac:dyDescent="0.25">
      <c r="A1059" s="34" t="s">
        <v>1103</v>
      </c>
      <c r="B1059" s="34"/>
      <c r="C1059" s="34"/>
      <c r="D1059" s="34"/>
      <c r="E1059" s="34"/>
      <c r="F1059" s="34"/>
      <c r="G1059" s="34"/>
      <c r="H1059" s="34"/>
      <c r="I1059" s="34"/>
      <c r="J1059" s="34"/>
      <c r="K1059" s="34"/>
      <c r="L1059" s="34"/>
      <c r="M1059" s="34"/>
      <c r="N1059" s="34"/>
      <c r="O1059" s="34"/>
      <c r="P1059" s="34"/>
      <c r="Q1059" s="34"/>
    </row>
    <row r="1060" spans="1:17" ht="15.75" x14ac:dyDescent="0.25">
      <c r="A1060" s="34" t="s">
        <v>1929</v>
      </c>
      <c r="B1060" s="34" t="s">
        <v>2156</v>
      </c>
      <c r="C1060" s="34"/>
      <c r="D1060" s="34"/>
      <c r="E1060" s="34"/>
      <c r="F1060" s="34"/>
      <c r="G1060" s="34"/>
      <c r="H1060" s="34"/>
      <c r="I1060" s="34"/>
      <c r="J1060" s="34"/>
      <c r="K1060" s="34"/>
      <c r="L1060" s="34"/>
      <c r="M1060" s="34"/>
      <c r="N1060" s="34"/>
      <c r="O1060" s="34"/>
      <c r="P1060" s="34"/>
      <c r="Q1060" s="34"/>
    </row>
    <row r="1061" spans="1:17" ht="15.75" x14ac:dyDescent="0.25">
      <c r="A1061" s="34" t="s">
        <v>1931</v>
      </c>
      <c r="B1061" s="34">
        <v>0.3</v>
      </c>
      <c r="C1061" s="34"/>
      <c r="D1061" s="34"/>
      <c r="E1061" s="34"/>
      <c r="F1061" s="34"/>
      <c r="G1061" s="34"/>
      <c r="H1061" s="34"/>
      <c r="I1061" s="34"/>
      <c r="J1061" s="34"/>
      <c r="K1061" s="34"/>
      <c r="L1061" s="34"/>
      <c r="M1061" s="34"/>
      <c r="N1061" s="34"/>
      <c r="O1061" s="34"/>
      <c r="P1061" s="34"/>
      <c r="Q1061" s="34"/>
    </row>
    <row r="1063" spans="1:17" x14ac:dyDescent="0.25">
      <c r="B1063" s="35" t="s">
        <v>9</v>
      </c>
      <c r="C1063" s="35" t="s">
        <v>1251</v>
      </c>
      <c r="D1063" s="35" t="s">
        <v>1932</v>
      </c>
      <c r="E1063" s="35" t="s">
        <v>1765</v>
      </c>
      <c r="F1063" s="35" t="s">
        <v>3</v>
      </c>
      <c r="G1063" s="35" t="s">
        <v>1933</v>
      </c>
      <c r="H1063" s="35" t="s">
        <v>1934</v>
      </c>
      <c r="I1063" s="35" t="s">
        <v>1935</v>
      </c>
      <c r="J1063" s="35" t="s">
        <v>1936</v>
      </c>
      <c r="K1063" s="35" t="s">
        <v>1937</v>
      </c>
      <c r="L1063" s="35" t="s">
        <v>2</v>
      </c>
      <c r="M1063" s="35" t="s">
        <v>1256</v>
      </c>
    </row>
    <row r="1064" spans="1:17" x14ac:dyDescent="0.25">
      <c r="B1064" s="36" t="s">
        <v>2157</v>
      </c>
      <c r="C1064" s="36">
        <v>100</v>
      </c>
      <c r="D1064" s="36" t="s">
        <v>24</v>
      </c>
      <c r="E1064" s="36" t="s">
        <v>40</v>
      </c>
      <c r="F1064" s="36">
        <v>126</v>
      </c>
      <c r="G1064" s="36">
        <v>2</v>
      </c>
      <c r="H1064" s="36">
        <v>120</v>
      </c>
      <c r="I1064" s="36" t="s">
        <v>58</v>
      </c>
      <c r="J1064" s="36"/>
      <c r="K1064" s="36">
        <v>0</v>
      </c>
      <c r="L1064" s="36"/>
      <c r="M1064" s="36">
        <v>0</v>
      </c>
    </row>
    <row r="1066" spans="1:17" x14ac:dyDescent="0.25">
      <c r="B1066" s="37" t="s">
        <v>1927</v>
      </c>
      <c r="C1066" s="37" t="s">
        <v>1939</v>
      </c>
      <c r="D1066" s="37" t="s">
        <v>1940</v>
      </c>
      <c r="E1066" s="37" t="s">
        <v>1941</v>
      </c>
      <c r="F1066" s="37" t="s">
        <v>1942</v>
      </c>
      <c r="G1066" s="37" t="s">
        <v>1943</v>
      </c>
      <c r="H1066" s="37" t="s">
        <v>1944</v>
      </c>
      <c r="I1066" s="37"/>
      <c r="J1066" s="37"/>
      <c r="K1066" s="37"/>
      <c r="L1066" s="37"/>
      <c r="M1066" s="37"/>
    </row>
    <row r="1067" spans="1:17" x14ac:dyDescent="0.25">
      <c r="B1067" s="36"/>
      <c r="C1067" s="36"/>
      <c r="D1067" s="36"/>
      <c r="E1067" s="36"/>
      <c r="F1067" s="36"/>
      <c r="G1067" s="36"/>
      <c r="H1067" s="36"/>
      <c r="I1067" s="36"/>
      <c r="J1067" s="36"/>
      <c r="K1067" s="36"/>
      <c r="L1067" s="36"/>
      <c r="M1067" s="36"/>
      <c r="N1067" s="36"/>
      <c r="O1067" s="36"/>
      <c r="P1067" s="36"/>
    </row>
    <row r="1069" spans="1:17" ht="15.75" x14ac:dyDescent="0.25">
      <c r="A1069" s="34" t="s">
        <v>1103</v>
      </c>
      <c r="B1069" s="34"/>
      <c r="C1069" s="34"/>
      <c r="D1069" s="34"/>
      <c r="E1069" s="34"/>
      <c r="F1069" s="34"/>
      <c r="G1069" s="34"/>
      <c r="H1069" s="34"/>
      <c r="I1069" s="34"/>
      <c r="J1069" s="34"/>
      <c r="K1069" s="34"/>
      <c r="L1069" s="34"/>
      <c r="M1069" s="34"/>
      <c r="N1069" s="34"/>
      <c r="O1069" s="34"/>
      <c r="P1069" s="34"/>
      <c r="Q1069" s="34"/>
    </row>
    <row r="1070" spans="1:17" ht="15.75" x14ac:dyDescent="0.25">
      <c r="A1070" s="34" t="s">
        <v>1929</v>
      </c>
      <c r="B1070" s="34" t="s">
        <v>2158</v>
      </c>
      <c r="C1070" s="34"/>
      <c r="D1070" s="34"/>
      <c r="E1070" s="34"/>
      <c r="F1070" s="34"/>
      <c r="G1070" s="34"/>
      <c r="H1070" s="34"/>
      <c r="I1070" s="34"/>
      <c r="J1070" s="34"/>
      <c r="K1070" s="34"/>
      <c r="L1070" s="34"/>
      <c r="M1070" s="34"/>
      <c r="N1070" s="34"/>
      <c r="O1070" s="34"/>
      <c r="P1070" s="34"/>
      <c r="Q1070" s="34"/>
    </row>
    <row r="1071" spans="1:17" ht="15.75" x14ac:dyDescent="0.25">
      <c r="A1071" s="34" t="s">
        <v>1931</v>
      </c>
      <c r="B1071" s="34">
        <v>0.3</v>
      </c>
      <c r="C1071" s="34"/>
      <c r="D1071" s="34"/>
      <c r="E1071" s="34"/>
      <c r="F1071" s="34"/>
      <c r="G1071" s="34"/>
      <c r="H1071" s="34"/>
      <c r="I1071" s="34"/>
      <c r="J1071" s="34"/>
      <c r="K1071" s="34"/>
      <c r="L1071" s="34"/>
      <c r="M1071" s="34"/>
      <c r="N1071" s="34"/>
      <c r="O1071" s="34"/>
      <c r="P1071" s="34"/>
      <c r="Q1071" s="34"/>
    </row>
    <row r="1073" spans="1:17" x14ac:dyDescent="0.25">
      <c r="B1073" s="35" t="s">
        <v>9</v>
      </c>
      <c r="C1073" s="35" t="s">
        <v>1251</v>
      </c>
      <c r="D1073" s="35" t="s">
        <v>1932</v>
      </c>
      <c r="E1073" s="35" t="s">
        <v>1765</v>
      </c>
      <c r="F1073" s="35" t="s">
        <v>3</v>
      </c>
      <c r="G1073" s="35" t="s">
        <v>1933</v>
      </c>
      <c r="H1073" s="35" t="s">
        <v>1934</v>
      </c>
      <c r="I1073" s="35" t="s">
        <v>1935</v>
      </c>
      <c r="J1073" s="35" t="s">
        <v>1936</v>
      </c>
      <c r="K1073" s="35" t="s">
        <v>1937</v>
      </c>
      <c r="L1073" s="35" t="s">
        <v>2</v>
      </c>
      <c r="M1073" s="35" t="s">
        <v>1256</v>
      </c>
    </row>
    <row r="1074" spans="1:17" x14ac:dyDescent="0.25">
      <c r="B1074" s="36" t="s">
        <v>2159</v>
      </c>
      <c r="C1074" s="36">
        <v>100</v>
      </c>
      <c r="D1074" s="36" t="s">
        <v>24</v>
      </c>
      <c r="E1074" s="36" t="s">
        <v>40</v>
      </c>
      <c r="F1074" s="36">
        <v>39</v>
      </c>
      <c r="G1074" s="36">
        <v>3</v>
      </c>
      <c r="H1074" s="36">
        <v>35</v>
      </c>
      <c r="I1074" s="36" t="s">
        <v>58</v>
      </c>
      <c r="J1074" s="36"/>
      <c r="K1074" s="36">
        <v>0</v>
      </c>
      <c r="L1074" s="36"/>
      <c r="M1074" s="36">
        <v>0</v>
      </c>
    </row>
    <row r="1076" spans="1:17" x14ac:dyDescent="0.25">
      <c r="B1076" s="37" t="s">
        <v>1927</v>
      </c>
      <c r="C1076" s="37" t="s">
        <v>1939</v>
      </c>
      <c r="D1076" s="37" t="s">
        <v>1940</v>
      </c>
      <c r="E1076" s="37" t="s">
        <v>1941</v>
      </c>
      <c r="F1076" s="37" t="s">
        <v>1942</v>
      </c>
      <c r="G1076" s="37" t="s">
        <v>1943</v>
      </c>
      <c r="H1076" s="37" t="s">
        <v>1944</v>
      </c>
      <c r="I1076" s="37"/>
      <c r="J1076" s="37"/>
      <c r="K1076" s="37"/>
      <c r="L1076" s="37"/>
      <c r="M1076" s="37"/>
    </row>
    <row r="1077" spans="1:17" x14ac:dyDescent="0.25">
      <c r="B1077" s="36"/>
      <c r="C1077" s="36"/>
      <c r="D1077" s="36"/>
      <c r="E1077" s="36"/>
      <c r="F1077" s="36"/>
      <c r="G1077" s="36"/>
      <c r="H1077" s="36"/>
      <c r="I1077" s="36"/>
      <c r="J1077" s="36"/>
      <c r="K1077" s="36"/>
      <c r="L1077" s="36"/>
      <c r="M1077" s="36"/>
      <c r="N1077" s="36"/>
      <c r="O1077" s="36"/>
      <c r="P1077" s="36"/>
    </row>
    <row r="1079" spans="1:17" ht="15.75" x14ac:dyDescent="0.25">
      <c r="A1079" s="34" t="s">
        <v>1103</v>
      </c>
      <c r="B1079" s="34"/>
      <c r="C1079" s="34"/>
      <c r="D1079" s="34"/>
      <c r="E1079" s="34"/>
      <c r="F1079" s="34"/>
      <c r="G1079" s="34"/>
      <c r="H1079" s="34"/>
      <c r="I1079" s="34"/>
      <c r="J1079" s="34"/>
      <c r="K1079" s="34"/>
      <c r="L1079" s="34"/>
      <c r="M1079" s="34"/>
      <c r="N1079" s="34"/>
      <c r="O1079" s="34"/>
      <c r="P1079" s="34"/>
      <c r="Q1079" s="34"/>
    </row>
    <row r="1080" spans="1:17" ht="15.75" x14ac:dyDescent="0.25">
      <c r="A1080" s="34" t="s">
        <v>1929</v>
      </c>
      <c r="B1080" s="34" t="s">
        <v>2160</v>
      </c>
      <c r="C1080" s="34"/>
      <c r="D1080" s="34"/>
      <c r="E1080" s="34"/>
      <c r="F1080" s="34"/>
      <c r="G1080" s="34"/>
      <c r="H1080" s="34"/>
      <c r="I1080" s="34"/>
      <c r="J1080" s="34"/>
      <c r="K1080" s="34"/>
      <c r="L1080" s="34"/>
      <c r="M1080" s="34"/>
      <c r="N1080" s="34"/>
      <c r="O1080" s="34"/>
      <c r="P1080" s="34"/>
      <c r="Q1080" s="34"/>
    </row>
    <row r="1081" spans="1:17" ht="15.75" x14ac:dyDescent="0.25">
      <c r="A1081" s="34" t="s">
        <v>1931</v>
      </c>
      <c r="B1081" s="34">
        <v>0.3</v>
      </c>
      <c r="C1081" s="34"/>
      <c r="D1081" s="34"/>
      <c r="E1081" s="34"/>
      <c r="F1081" s="34"/>
      <c r="G1081" s="34"/>
      <c r="H1081" s="34"/>
      <c r="I1081" s="34"/>
      <c r="J1081" s="34"/>
      <c r="K1081" s="34"/>
      <c r="L1081" s="34"/>
      <c r="M1081" s="34"/>
      <c r="N1081" s="34"/>
      <c r="O1081" s="34"/>
      <c r="P1081" s="34"/>
      <c r="Q1081" s="34"/>
    </row>
    <row r="1083" spans="1:17" x14ac:dyDescent="0.25">
      <c r="B1083" s="35" t="s">
        <v>9</v>
      </c>
      <c r="C1083" s="35" t="s">
        <v>1251</v>
      </c>
      <c r="D1083" s="35" t="s">
        <v>1932</v>
      </c>
      <c r="E1083" s="35" t="s">
        <v>1765</v>
      </c>
      <c r="F1083" s="35" t="s">
        <v>3</v>
      </c>
      <c r="G1083" s="35" t="s">
        <v>1933</v>
      </c>
      <c r="H1083" s="35" t="s">
        <v>1934</v>
      </c>
      <c r="I1083" s="35" t="s">
        <v>1935</v>
      </c>
      <c r="J1083" s="35" t="s">
        <v>1936</v>
      </c>
      <c r="K1083" s="35" t="s">
        <v>1937</v>
      </c>
      <c r="L1083" s="35" t="s">
        <v>2</v>
      </c>
      <c r="M1083" s="35" t="s">
        <v>1256</v>
      </c>
    </row>
    <row r="1084" spans="1:17" x14ac:dyDescent="0.25">
      <c r="B1084" s="36" t="s">
        <v>2161</v>
      </c>
      <c r="C1084" s="36">
        <v>70</v>
      </c>
      <c r="D1084" s="36" t="s">
        <v>24</v>
      </c>
      <c r="E1084" s="36" t="s">
        <v>40</v>
      </c>
      <c r="F1084" s="36">
        <v>199</v>
      </c>
      <c r="G1084" s="36">
        <v>5</v>
      </c>
      <c r="H1084" s="36">
        <v>193</v>
      </c>
      <c r="I1084" s="36" t="s">
        <v>58</v>
      </c>
      <c r="J1084" s="36"/>
      <c r="K1084" s="36">
        <v>0</v>
      </c>
      <c r="L1084" s="36"/>
      <c r="M1084" s="36">
        <v>0</v>
      </c>
    </row>
    <row r="1086" spans="1:17" x14ac:dyDescent="0.25">
      <c r="B1086" s="37" t="s">
        <v>1927</v>
      </c>
      <c r="C1086" s="37" t="s">
        <v>1939</v>
      </c>
      <c r="D1086" s="37" t="s">
        <v>1940</v>
      </c>
      <c r="E1086" s="37" t="s">
        <v>1941</v>
      </c>
      <c r="F1086" s="37" t="s">
        <v>1942</v>
      </c>
      <c r="G1086" s="37" t="s">
        <v>1943</v>
      </c>
      <c r="H1086" s="37" t="s">
        <v>1944</v>
      </c>
      <c r="I1086" s="37"/>
      <c r="J1086" s="37"/>
      <c r="K1086" s="37"/>
      <c r="L1086" s="37"/>
      <c r="M1086" s="37"/>
    </row>
    <row r="1087" spans="1:17" x14ac:dyDescent="0.25">
      <c r="B1087" s="36"/>
      <c r="C1087" s="36"/>
      <c r="D1087" s="36"/>
      <c r="E1087" s="36"/>
      <c r="F1087" s="36"/>
      <c r="G1087" s="36"/>
      <c r="H1087" s="36"/>
      <c r="I1087" s="36"/>
      <c r="J1087" s="36"/>
      <c r="K1087" s="36"/>
      <c r="L1087" s="36"/>
      <c r="M1087" s="36"/>
      <c r="N1087" s="36"/>
      <c r="O1087" s="36"/>
      <c r="P1087" s="36"/>
    </row>
    <row r="1089" spans="1:17" x14ac:dyDescent="0.25">
      <c r="B1089" s="35" t="s">
        <v>9</v>
      </c>
      <c r="C1089" s="35" t="s">
        <v>1251</v>
      </c>
      <c r="D1089" s="35" t="s">
        <v>1932</v>
      </c>
      <c r="E1089" s="35" t="s">
        <v>1765</v>
      </c>
      <c r="F1089" s="35" t="s">
        <v>3</v>
      </c>
      <c r="G1089" s="35" t="s">
        <v>1933</v>
      </c>
      <c r="H1089" s="35" t="s">
        <v>1934</v>
      </c>
      <c r="I1089" s="35" t="s">
        <v>1935</v>
      </c>
      <c r="J1089" s="35" t="s">
        <v>1936</v>
      </c>
      <c r="K1089" s="35" t="s">
        <v>1937</v>
      </c>
      <c r="L1089" s="35" t="s">
        <v>2</v>
      </c>
      <c r="M1089" s="35" t="s">
        <v>1256</v>
      </c>
    </row>
    <row r="1090" spans="1:17" x14ac:dyDescent="0.25">
      <c r="B1090" s="36" t="s">
        <v>2162</v>
      </c>
      <c r="C1090" s="36">
        <v>30</v>
      </c>
      <c r="D1090" s="36" t="s">
        <v>24</v>
      </c>
      <c r="E1090" s="36" t="s">
        <v>26</v>
      </c>
      <c r="F1090" s="36">
        <v>10</v>
      </c>
      <c r="G1090" s="36">
        <v>1</v>
      </c>
      <c r="H1090" s="36">
        <v>12</v>
      </c>
      <c r="I1090" s="36" t="s">
        <v>58</v>
      </c>
      <c r="J1090" s="36"/>
      <c r="K1090" s="36">
        <v>0</v>
      </c>
      <c r="L1090" s="36"/>
      <c r="M1090" s="36">
        <v>0</v>
      </c>
    </row>
    <row r="1092" spans="1:17" x14ac:dyDescent="0.25">
      <c r="B1092" s="37" t="s">
        <v>1927</v>
      </c>
      <c r="C1092" s="37" t="s">
        <v>1939</v>
      </c>
      <c r="D1092" s="37" t="s">
        <v>1940</v>
      </c>
      <c r="E1092" s="37" t="s">
        <v>1941</v>
      </c>
      <c r="F1092" s="37" t="s">
        <v>1942</v>
      </c>
      <c r="G1092" s="37" t="s">
        <v>1943</v>
      </c>
      <c r="H1092" s="37" t="s">
        <v>1944</v>
      </c>
      <c r="I1092" s="37"/>
      <c r="J1092" s="37"/>
      <c r="K1092" s="37"/>
      <c r="L1092" s="37"/>
      <c r="M1092" s="37"/>
    </row>
    <row r="1093" spans="1:17" x14ac:dyDescent="0.25">
      <c r="B1093" s="36"/>
      <c r="C1093" s="36"/>
      <c r="D1093" s="36"/>
      <c r="E1093" s="36"/>
      <c r="F1093" s="36"/>
      <c r="G1093" s="36"/>
      <c r="H1093" s="36"/>
      <c r="I1093" s="36"/>
      <c r="J1093" s="36"/>
      <c r="K1093" s="36"/>
      <c r="L1093" s="36"/>
      <c r="M1093" s="36"/>
      <c r="N1093" s="36"/>
      <c r="O1093" s="36"/>
      <c r="P1093" s="36"/>
    </row>
    <row r="1095" spans="1:17" ht="15.75" x14ac:dyDescent="0.25">
      <c r="A1095" s="34" t="s">
        <v>1103</v>
      </c>
      <c r="B1095" s="34"/>
      <c r="C1095" s="34"/>
      <c r="D1095" s="34"/>
      <c r="E1095" s="34"/>
      <c r="F1095" s="34"/>
      <c r="G1095" s="34"/>
      <c r="H1095" s="34"/>
      <c r="I1095" s="34"/>
      <c r="J1095" s="34"/>
      <c r="K1095" s="34"/>
      <c r="L1095" s="34"/>
      <c r="M1095" s="34"/>
      <c r="N1095" s="34"/>
      <c r="O1095" s="34"/>
      <c r="P1095" s="34"/>
      <c r="Q1095" s="34"/>
    </row>
    <row r="1096" spans="1:17" ht="15.75" x14ac:dyDescent="0.25">
      <c r="A1096" s="34" t="s">
        <v>1929</v>
      </c>
      <c r="B1096" s="34" t="s">
        <v>2163</v>
      </c>
      <c r="C1096" s="34"/>
      <c r="D1096" s="34"/>
      <c r="E1096" s="34"/>
      <c r="F1096" s="34"/>
      <c r="G1096" s="34"/>
      <c r="H1096" s="34"/>
      <c r="I1096" s="34"/>
      <c r="J1096" s="34"/>
      <c r="K1096" s="34"/>
      <c r="L1096" s="34"/>
      <c r="M1096" s="34"/>
      <c r="N1096" s="34"/>
      <c r="O1096" s="34"/>
      <c r="P1096" s="34"/>
      <c r="Q1096" s="34"/>
    </row>
    <row r="1097" spans="1:17" ht="15.75" x14ac:dyDescent="0.25">
      <c r="A1097" s="34" t="s">
        <v>1931</v>
      </c>
      <c r="B1097" s="34">
        <v>0.3</v>
      </c>
      <c r="C1097" s="34"/>
      <c r="D1097" s="34"/>
      <c r="E1097" s="34"/>
      <c r="F1097" s="34"/>
      <c r="G1097" s="34"/>
      <c r="H1097" s="34"/>
      <c r="I1097" s="34"/>
      <c r="J1097" s="34"/>
      <c r="K1097" s="34"/>
      <c r="L1097" s="34"/>
      <c r="M1097" s="34"/>
      <c r="N1097" s="34"/>
      <c r="O1097" s="34"/>
      <c r="P1097" s="34"/>
      <c r="Q1097" s="34"/>
    </row>
    <row r="1099" spans="1:17" x14ac:dyDescent="0.25">
      <c r="B1099" s="35" t="s">
        <v>9</v>
      </c>
      <c r="C1099" s="35" t="s">
        <v>1251</v>
      </c>
      <c r="D1099" s="35" t="s">
        <v>1932</v>
      </c>
      <c r="E1099" s="35" t="s">
        <v>1765</v>
      </c>
      <c r="F1099" s="35" t="s">
        <v>3</v>
      </c>
      <c r="G1099" s="35" t="s">
        <v>1933</v>
      </c>
      <c r="H1099" s="35" t="s">
        <v>1934</v>
      </c>
      <c r="I1099" s="35" t="s">
        <v>1935</v>
      </c>
      <c r="J1099" s="35" t="s">
        <v>1936</v>
      </c>
      <c r="K1099" s="35" t="s">
        <v>1937</v>
      </c>
      <c r="L1099" s="35" t="s">
        <v>2</v>
      </c>
      <c r="M1099" s="35" t="s">
        <v>1256</v>
      </c>
    </row>
    <row r="1100" spans="1:17" x14ac:dyDescent="0.25">
      <c r="B1100" s="36" t="s">
        <v>2164</v>
      </c>
      <c r="C1100" s="36">
        <v>100</v>
      </c>
      <c r="D1100" s="36" t="s">
        <v>24</v>
      </c>
      <c r="E1100" s="36" t="s">
        <v>26</v>
      </c>
      <c r="F1100" s="36">
        <v>90</v>
      </c>
      <c r="G1100" s="36">
        <v>5</v>
      </c>
      <c r="H1100" s="36">
        <v>100</v>
      </c>
      <c r="I1100" s="36" t="s">
        <v>51</v>
      </c>
      <c r="J1100" s="36"/>
      <c r="K1100" s="36">
        <v>0</v>
      </c>
      <c r="L1100" s="36"/>
      <c r="M1100" s="36">
        <v>0</v>
      </c>
    </row>
    <row r="1102" spans="1:17" x14ac:dyDescent="0.25">
      <c r="B1102" s="37" t="s">
        <v>1927</v>
      </c>
      <c r="C1102" s="37" t="s">
        <v>1939</v>
      </c>
      <c r="D1102" s="37" t="s">
        <v>1940</v>
      </c>
      <c r="E1102" s="37" t="s">
        <v>1941</v>
      </c>
      <c r="F1102" s="37" t="s">
        <v>1942</v>
      </c>
      <c r="G1102" s="37" t="s">
        <v>1943</v>
      </c>
      <c r="H1102" s="37" t="s">
        <v>1944</v>
      </c>
      <c r="I1102" s="37"/>
      <c r="J1102" s="37"/>
      <c r="K1102" s="37"/>
      <c r="L1102" s="37"/>
      <c r="M1102" s="37"/>
    </row>
    <row r="1103" spans="1:17" x14ac:dyDescent="0.25">
      <c r="B1103" s="36"/>
      <c r="C1103" s="36"/>
      <c r="D1103" s="36"/>
      <c r="E1103" s="36"/>
      <c r="F1103" s="36"/>
      <c r="G1103" s="36"/>
      <c r="H1103" s="36"/>
      <c r="I1103" s="36"/>
      <c r="J1103" s="36"/>
      <c r="K1103" s="36"/>
      <c r="L1103" s="36"/>
      <c r="M1103" s="36"/>
      <c r="N1103" s="36"/>
      <c r="O1103" s="36"/>
      <c r="P1103" s="36"/>
    </row>
    <row r="1105" spans="1:17" ht="15.75" x14ac:dyDescent="0.25">
      <c r="A1105" s="34" t="s">
        <v>1103</v>
      </c>
      <c r="B1105" s="34"/>
      <c r="C1105" s="34"/>
      <c r="D1105" s="34"/>
      <c r="E1105" s="34"/>
      <c r="F1105" s="34"/>
      <c r="G1105" s="34"/>
      <c r="H1105" s="34"/>
      <c r="I1105" s="34"/>
      <c r="J1105" s="34"/>
      <c r="K1105" s="34"/>
      <c r="L1105" s="34"/>
      <c r="M1105" s="34"/>
      <c r="N1105" s="34"/>
      <c r="O1105" s="34"/>
      <c r="P1105" s="34"/>
      <c r="Q1105" s="34"/>
    </row>
    <row r="1106" spans="1:17" ht="15.75" x14ac:dyDescent="0.25">
      <c r="A1106" s="34" t="s">
        <v>1929</v>
      </c>
      <c r="B1106" s="34" t="s">
        <v>2165</v>
      </c>
      <c r="C1106" s="34"/>
      <c r="D1106" s="34"/>
      <c r="E1106" s="34"/>
      <c r="F1106" s="34"/>
      <c r="G1106" s="34"/>
      <c r="H1106" s="34"/>
      <c r="I1106" s="34"/>
      <c r="J1106" s="34"/>
      <c r="K1106" s="34"/>
      <c r="L1106" s="34"/>
      <c r="M1106" s="34"/>
      <c r="N1106" s="34"/>
      <c r="O1106" s="34"/>
      <c r="P1106" s="34"/>
      <c r="Q1106" s="34"/>
    </row>
    <row r="1107" spans="1:17" ht="15.75" x14ac:dyDescent="0.25">
      <c r="A1107" s="34" t="s">
        <v>1931</v>
      </c>
      <c r="B1107" s="34">
        <v>0.3</v>
      </c>
      <c r="C1107" s="34"/>
      <c r="D1107" s="34"/>
      <c r="E1107" s="34"/>
      <c r="F1107" s="34"/>
      <c r="G1107" s="34"/>
      <c r="H1107" s="34"/>
      <c r="I1107" s="34"/>
      <c r="J1107" s="34"/>
      <c r="K1107" s="34"/>
      <c r="L1107" s="34"/>
      <c r="M1107" s="34"/>
      <c r="N1107" s="34"/>
      <c r="O1107" s="34"/>
      <c r="P1107" s="34"/>
      <c r="Q1107" s="34"/>
    </row>
    <row r="1109" spans="1:17" x14ac:dyDescent="0.25">
      <c r="B1109" s="35" t="s">
        <v>9</v>
      </c>
      <c r="C1109" s="35" t="s">
        <v>1251</v>
      </c>
      <c r="D1109" s="35" t="s">
        <v>1932</v>
      </c>
      <c r="E1109" s="35" t="s">
        <v>1765</v>
      </c>
      <c r="F1109" s="35" t="s">
        <v>3</v>
      </c>
      <c r="G1109" s="35" t="s">
        <v>1933</v>
      </c>
      <c r="H1109" s="35" t="s">
        <v>1934</v>
      </c>
      <c r="I1109" s="35" t="s">
        <v>1935</v>
      </c>
      <c r="J1109" s="35" t="s">
        <v>1936</v>
      </c>
      <c r="K1109" s="35" t="s">
        <v>1937</v>
      </c>
      <c r="L1109" s="35" t="s">
        <v>2</v>
      </c>
      <c r="M1109" s="35" t="s">
        <v>1256</v>
      </c>
    </row>
    <row r="1110" spans="1:17" x14ac:dyDescent="0.25">
      <c r="B1110" s="36" t="s">
        <v>2166</v>
      </c>
      <c r="C1110" s="36">
        <v>100</v>
      </c>
      <c r="D1110" s="36" t="s">
        <v>24</v>
      </c>
      <c r="E1110" s="36" t="s">
        <v>26</v>
      </c>
      <c r="F1110" s="36">
        <v>8</v>
      </c>
      <c r="G1110" s="36">
        <v>1</v>
      </c>
      <c r="H1110" s="36">
        <v>10</v>
      </c>
      <c r="I1110" s="36" t="s">
        <v>1082</v>
      </c>
      <c r="J1110" s="36"/>
      <c r="K1110" s="36">
        <v>0</v>
      </c>
      <c r="L1110" s="36"/>
      <c r="M1110" s="36">
        <v>0</v>
      </c>
    </row>
    <row r="1112" spans="1:17" x14ac:dyDescent="0.25">
      <c r="B1112" s="37" t="s">
        <v>1927</v>
      </c>
      <c r="C1112" s="37" t="s">
        <v>1939</v>
      </c>
      <c r="D1112" s="37" t="s">
        <v>1940</v>
      </c>
      <c r="E1112" s="37" t="s">
        <v>1941</v>
      </c>
      <c r="F1112" s="37" t="s">
        <v>1942</v>
      </c>
      <c r="G1112" s="37" t="s">
        <v>1943</v>
      </c>
      <c r="H1112" s="37" t="s">
        <v>1944</v>
      </c>
      <c r="I1112" s="37"/>
      <c r="J1112" s="37"/>
      <c r="K1112" s="37"/>
      <c r="L1112" s="37"/>
      <c r="M1112" s="37"/>
    </row>
    <row r="1113" spans="1:17" x14ac:dyDescent="0.25">
      <c r="B1113" s="36"/>
      <c r="C1113" s="36"/>
      <c r="D1113" s="36"/>
      <c r="E1113" s="36"/>
      <c r="F1113" s="36"/>
      <c r="G1113" s="36"/>
      <c r="H1113" s="36"/>
      <c r="I1113" s="36"/>
      <c r="J1113" s="36"/>
      <c r="K1113" s="36"/>
      <c r="L1113" s="36"/>
      <c r="M1113" s="36"/>
      <c r="N1113" s="36"/>
      <c r="O1113" s="36"/>
      <c r="P1113" s="36"/>
    </row>
    <row r="1115" spans="1:17" ht="15.75" x14ac:dyDescent="0.25">
      <c r="A1115" s="34" t="s">
        <v>214</v>
      </c>
      <c r="B1115" s="34"/>
      <c r="C1115" s="34"/>
      <c r="D1115" s="34"/>
      <c r="E1115" s="34"/>
      <c r="F1115" s="34"/>
      <c r="G1115" s="34"/>
      <c r="H1115" s="34"/>
      <c r="I1115" s="34"/>
      <c r="J1115" s="34"/>
      <c r="K1115" s="34"/>
      <c r="L1115" s="34"/>
      <c r="M1115" s="34"/>
      <c r="N1115" s="34"/>
      <c r="O1115" s="34"/>
      <c r="P1115" s="34"/>
      <c r="Q1115" s="34"/>
    </row>
    <row r="1116" spans="1:17" ht="15.75" x14ac:dyDescent="0.25">
      <c r="A1116" s="34" t="s">
        <v>1929</v>
      </c>
      <c r="B1116" s="34" t="s">
        <v>2167</v>
      </c>
      <c r="C1116" s="34"/>
      <c r="D1116" s="34"/>
      <c r="E1116" s="34"/>
      <c r="F1116" s="34"/>
      <c r="G1116" s="34"/>
      <c r="H1116" s="34"/>
      <c r="I1116" s="34"/>
      <c r="J1116" s="34"/>
      <c r="K1116" s="34"/>
      <c r="L1116" s="34"/>
      <c r="M1116" s="34"/>
      <c r="N1116" s="34"/>
      <c r="O1116" s="34"/>
      <c r="P1116" s="34"/>
      <c r="Q1116" s="34"/>
    </row>
    <row r="1117" spans="1:17" ht="15.75" x14ac:dyDescent="0.25">
      <c r="A1117" s="34" t="s">
        <v>1931</v>
      </c>
      <c r="B1117" s="34">
        <v>0.3</v>
      </c>
      <c r="C1117" s="34"/>
      <c r="D1117" s="34"/>
      <c r="E1117" s="34"/>
      <c r="F1117" s="34"/>
      <c r="G1117" s="34"/>
      <c r="H1117" s="34"/>
      <c r="I1117" s="34"/>
      <c r="J1117" s="34"/>
      <c r="K1117" s="34"/>
      <c r="L1117" s="34"/>
      <c r="M1117" s="34"/>
      <c r="N1117" s="34"/>
      <c r="O1117" s="34"/>
      <c r="P1117" s="34"/>
      <c r="Q1117" s="34"/>
    </row>
    <row r="1119" spans="1:17" x14ac:dyDescent="0.25">
      <c r="B1119" s="35" t="s">
        <v>9</v>
      </c>
      <c r="C1119" s="35" t="s">
        <v>1251</v>
      </c>
      <c r="D1119" s="35" t="s">
        <v>1932</v>
      </c>
      <c r="E1119" s="35" t="s">
        <v>1765</v>
      </c>
      <c r="F1119" s="35" t="s">
        <v>3</v>
      </c>
      <c r="G1119" s="35" t="s">
        <v>1933</v>
      </c>
      <c r="H1119" s="35" t="s">
        <v>1934</v>
      </c>
      <c r="I1119" s="35" t="s">
        <v>1935</v>
      </c>
      <c r="J1119" s="35" t="s">
        <v>1936</v>
      </c>
      <c r="K1119" s="35" t="s">
        <v>1937</v>
      </c>
      <c r="L1119" s="35" t="s">
        <v>2</v>
      </c>
      <c r="M1119" s="35" t="s">
        <v>1256</v>
      </c>
    </row>
    <row r="1120" spans="1:17" x14ac:dyDescent="0.25">
      <c r="B1120" s="36" t="s">
        <v>2168</v>
      </c>
      <c r="C1120" s="36">
        <v>100</v>
      </c>
      <c r="D1120" s="36" t="s">
        <v>24</v>
      </c>
      <c r="E1120" s="36" t="s">
        <v>26</v>
      </c>
      <c r="F1120" s="36">
        <v>35</v>
      </c>
      <c r="G1120" s="36">
        <v>2</v>
      </c>
      <c r="H1120" s="36">
        <v>38</v>
      </c>
      <c r="I1120" s="36" t="s">
        <v>33</v>
      </c>
      <c r="J1120" s="36"/>
      <c r="K1120" s="36">
        <v>0</v>
      </c>
      <c r="L1120" s="36"/>
      <c r="M1120" s="36">
        <v>0</v>
      </c>
    </row>
    <row r="1122" spans="1:17" x14ac:dyDescent="0.25">
      <c r="B1122" s="37" t="s">
        <v>1927</v>
      </c>
      <c r="C1122" s="37" t="s">
        <v>1939</v>
      </c>
      <c r="D1122" s="37" t="s">
        <v>1940</v>
      </c>
      <c r="E1122" s="37" t="s">
        <v>1941</v>
      </c>
      <c r="F1122" s="37" t="s">
        <v>1942</v>
      </c>
      <c r="G1122" s="37" t="s">
        <v>1943</v>
      </c>
      <c r="H1122" s="37" t="s">
        <v>1944</v>
      </c>
      <c r="I1122" s="37"/>
      <c r="J1122" s="37"/>
      <c r="K1122" s="37"/>
      <c r="L1122" s="37"/>
      <c r="M1122" s="37"/>
    </row>
    <row r="1123" spans="1:17" x14ac:dyDescent="0.25">
      <c r="B1123" s="36"/>
      <c r="C1123" s="36"/>
      <c r="D1123" s="36"/>
      <c r="E1123" s="36"/>
      <c r="F1123" s="36"/>
      <c r="G1123" s="36"/>
      <c r="H1123" s="36"/>
      <c r="I1123" s="36"/>
      <c r="J1123" s="36"/>
      <c r="K1123" s="36"/>
      <c r="L1123" s="36"/>
      <c r="M1123" s="36"/>
      <c r="N1123" s="36"/>
      <c r="O1123" s="36"/>
      <c r="P1123" s="36"/>
    </row>
    <row r="1125" spans="1:17" ht="15.75" x14ac:dyDescent="0.25">
      <c r="A1125" s="34" t="s">
        <v>214</v>
      </c>
      <c r="B1125" s="34"/>
      <c r="C1125" s="34"/>
      <c r="D1125" s="34"/>
      <c r="E1125" s="34"/>
      <c r="F1125" s="34"/>
      <c r="G1125" s="34"/>
      <c r="H1125" s="34"/>
      <c r="I1125" s="34"/>
      <c r="J1125" s="34"/>
      <c r="K1125" s="34"/>
      <c r="L1125" s="34"/>
      <c r="M1125" s="34"/>
      <c r="N1125" s="34"/>
      <c r="O1125" s="34"/>
      <c r="P1125" s="34"/>
      <c r="Q1125" s="34"/>
    </row>
    <row r="1126" spans="1:17" ht="15.75" x14ac:dyDescent="0.25">
      <c r="A1126" s="34" t="s">
        <v>1929</v>
      </c>
      <c r="B1126" s="34" t="s">
        <v>2169</v>
      </c>
      <c r="C1126" s="34"/>
      <c r="D1126" s="34"/>
      <c r="E1126" s="34"/>
      <c r="F1126" s="34"/>
      <c r="G1126" s="34"/>
      <c r="H1126" s="34"/>
      <c r="I1126" s="34"/>
      <c r="J1126" s="34"/>
      <c r="K1126" s="34"/>
      <c r="L1126" s="34"/>
      <c r="M1126" s="34"/>
      <c r="N1126" s="34"/>
      <c r="O1126" s="34"/>
      <c r="P1126" s="34"/>
      <c r="Q1126" s="34"/>
    </row>
    <row r="1127" spans="1:17" ht="15.75" x14ac:dyDescent="0.25">
      <c r="A1127" s="34" t="s">
        <v>1931</v>
      </c>
      <c r="B1127" s="34">
        <v>0.3</v>
      </c>
      <c r="C1127" s="34"/>
      <c r="D1127" s="34"/>
      <c r="E1127" s="34"/>
      <c r="F1127" s="34"/>
      <c r="G1127" s="34"/>
      <c r="H1127" s="34"/>
      <c r="I1127" s="34"/>
      <c r="J1127" s="34"/>
      <c r="K1127" s="34"/>
      <c r="L1127" s="34"/>
      <c r="M1127" s="34"/>
      <c r="N1127" s="34"/>
      <c r="O1127" s="34"/>
      <c r="P1127" s="34"/>
      <c r="Q1127" s="34"/>
    </row>
    <row r="1129" spans="1:17" x14ac:dyDescent="0.25">
      <c r="B1129" s="35" t="s">
        <v>9</v>
      </c>
      <c r="C1129" s="35" t="s">
        <v>1251</v>
      </c>
      <c r="D1129" s="35" t="s">
        <v>1932</v>
      </c>
      <c r="E1129" s="35" t="s">
        <v>1765</v>
      </c>
      <c r="F1129" s="35" t="s">
        <v>3</v>
      </c>
      <c r="G1129" s="35" t="s">
        <v>1933</v>
      </c>
      <c r="H1129" s="35" t="s">
        <v>1934</v>
      </c>
      <c r="I1129" s="35" t="s">
        <v>1935</v>
      </c>
      <c r="J1129" s="35" t="s">
        <v>1936</v>
      </c>
      <c r="K1129" s="35" t="s">
        <v>1937</v>
      </c>
      <c r="L1129" s="35" t="s">
        <v>2</v>
      </c>
      <c r="M1129" s="35" t="s">
        <v>1256</v>
      </c>
    </row>
    <row r="1130" spans="1:17" x14ac:dyDescent="0.25">
      <c r="B1130" s="36" t="s">
        <v>2170</v>
      </c>
      <c r="C1130" s="36">
        <v>40</v>
      </c>
      <c r="D1130" s="36" t="s">
        <v>24</v>
      </c>
      <c r="E1130" s="36" t="s">
        <v>40</v>
      </c>
      <c r="F1130" s="36">
        <v>196</v>
      </c>
      <c r="G1130" s="36">
        <v>15</v>
      </c>
      <c r="H1130" s="36">
        <v>180</v>
      </c>
      <c r="I1130" s="36" t="s">
        <v>42</v>
      </c>
      <c r="J1130" s="36"/>
      <c r="K1130" s="36">
        <v>0</v>
      </c>
      <c r="L1130" s="36"/>
      <c r="M1130" s="36">
        <v>0</v>
      </c>
    </row>
    <row r="1132" spans="1:17" x14ac:dyDescent="0.25">
      <c r="B1132" s="37" t="s">
        <v>1927</v>
      </c>
      <c r="C1132" s="37" t="s">
        <v>1939</v>
      </c>
      <c r="D1132" s="37" t="s">
        <v>1940</v>
      </c>
      <c r="E1132" s="37" t="s">
        <v>1941</v>
      </c>
      <c r="F1132" s="37" t="s">
        <v>1942</v>
      </c>
      <c r="G1132" s="37" t="s">
        <v>1943</v>
      </c>
      <c r="H1132" s="37" t="s">
        <v>1944</v>
      </c>
      <c r="I1132" s="37"/>
      <c r="J1132" s="37"/>
      <c r="K1132" s="37"/>
      <c r="L1132" s="37"/>
      <c r="M1132" s="37"/>
    </row>
    <row r="1133" spans="1:17" x14ac:dyDescent="0.25">
      <c r="B1133" s="36"/>
      <c r="C1133" s="36"/>
      <c r="D1133" s="36"/>
      <c r="E1133" s="36"/>
      <c r="F1133" s="36"/>
      <c r="G1133" s="36"/>
      <c r="H1133" s="36"/>
      <c r="I1133" s="36"/>
      <c r="J1133" s="36"/>
      <c r="K1133" s="36"/>
      <c r="L1133" s="36"/>
      <c r="M1133" s="36"/>
      <c r="N1133" s="36"/>
      <c r="O1133" s="36"/>
      <c r="P1133" s="36"/>
    </row>
    <row r="1135" spans="1:17" x14ac:dyDescent="0.25">
      <c r="B1135" s="35" t="s">
        <v>9</v>
      </c>
      <c r="C1135" s="35" t="s">
        <v>1251</v>
      </c>
      <c r="D1135" s="35" t="s">
        <v>1932</v>
      </c>
      <c r="E1135" s="35" t="s">
        <v>1765</v>
      </c>
      <c r="F1135" s="35" t="s">
        <v>3</v>
      </c>
      <c r="G1135" s="35" t="s">
        <v>1933</v>
      </c>
      <c r="H1135" s="35" t="s">
        <v>1934</v>
      </c>
      <c r="I1135" s="35" t="s">
        <v>1935</v>
      </c>
      <c r="J1135" s="35" t="s">
        <v>1936</v>
      </c>
      <c r="K1135" s="35" t="s">
        <v>1937</v>
      </c>
      <c r="L1135" s="35" t="s">
        <v>2</v>
      </c>
      <c r="M1135" s="35" t="s">
        <v>1256</v>
      </c>
    </row>
    <row r="1136" spans="1:17" x14ac:dyDescent="0.25">
      <c r="B1136" s="36" t="s">
        <v>2171</v>
      </c>
      <c r="C1136" s="36">
        <v>60</v>
      </c>
      <c r="D1136" s="36" t="s">
        <v>24</v>
      </c>
      <c r="E1136" s="36" t="s">
        <v>40</v>
      </c>
      <c r="F1136" s="36">
        <v>350</v>
      </c>
      <c r="G1136" s="36">
        <v>15</v>
      </c>
      <c r="H1136" s="36">
        <v>334</v>
      </c>
      <c r="I1136" s="36" t="s">
        <v>33</v>
      </c>
      <c r="J1136" s="36"/>
      <c r="K1136" s="36">
        <v>0</v>
      </c>
      <c r="L1136" s="36"/>
      <c r="M1136" s="36">
        <v>0</v>
      </c>
    </row>
    <row r="1138" spans="1:17" x14ac:dyDescent="0.25">
      <c r="B1138" s="37" t="s">
        <v>1927</v>
      </c>
      <c r="C1138" s="37" t="s">
        <v>1939</v>
      </c>
      <c r="D1138" s="37" t="s">
        <v>1940</v>
      </c>
      <c r="E1138" s="37" t="s">
        <v>1941</v>
      </c>
      <c r="F1138" s="37" t="s">
        <v>1942</v>
      </c>
      <c r="G1138" s="37" t="s">
        <v>1943</v>
      </c>
      <c r="H1138" s="37" t="s">
        <v>1944</v>
      </c>
      <c r="I1138" s="37"/>
      <c r="J1138" s="37"/>
      <c r="K1138" s="37"/>
      <c r="L1138" s="37"/>
      <c r="M1138" s="37"/>
    </row>
    <row r="1139" spans="1:17" x14ac:dyDescent="0.25">
      <c r="B1139" s="36"/>
      <c r="C1139" s="36"/>
      <c r="D1139" s="36"/>
      <c r="E1139" s="36"/>
      <c r="F1139" s="36"/>
      <c r="G1139" s="36"/>
      <c r="H1139" s="36"/>
      <c r="I1139" s="36"/>
      <c r="J1139" s="36"/>
      <c r="K1139" s="36"/>
      <c r="L1139" s="36"/>
      <c r="M1139" s="36"/>
      <c r="N1139" s="36"/>
      <c r="O1139" s="36"/>
      <c r="P1139" s="36"/>
    </row>
    <row r="1141" spans="1:17" ht="15.75" x14ac:dyDescent="0.25">
      <c r="A1141" s="34" t="s">
        <v>214</v>
      </c>
      <c r="B1141" s="34"/>
      <c r="C1141" s="34"/>
      <c r="D1141" s="34"/>
      <c r="E1141" s="34"/>
      <c r="F1141" s="34"/>
      <c r="G1141" s="34"/>
      <c r="H1141" s="34"/>
      <c r="I1141" s="34"/>
      <c r="J1141" s="34"/>
      <c r="K1141" s="34"/>
      <c r="L1141" s="34"/>
      <c r="M1141" s="34"/>
      <c r="N1141" s="34"/>
      <c r="O1141" s="34"/>
      <c r="P1141" s="34"/>
      <c r="Q1141" s="34"/>
    </row>
    <row r="1142" spans="1:17" ht="15.75" x14ac:dyDescent="0.25">
      <c r="A1142" s="34" t="s">
        <v>1929</v>
      </c>
      <c r="B1142" s="34" t="s">
        <v>2172</v>
      </c>
      <c r="C1142" s="34"/>
      <c r="D1142" s="34"/>
      <c r="E1142" s="34"/>
      <c r="F1142" s="34"/>
      <c r="G1142" s="34"/>
      <c r="H1142" s="34"/>
      <c r="I1142" s="34"/>
      <c r="J1142" s="34"/>
      <c r="K1142" s="34"/>
      <c r="L1142" s="34"/>
      <c r="M1142" s="34"/>
      <c r="N1142" s="34"/>
      <c r="O1142" s="34"/>
      <c r="P1142" s="34"/>
      <c r="Q1142" s="34"/>
    </row>
    <row r="1143" spans="1:17" ht="15.75" x14ac:dyDescent="0.25">
      <c r="A1143" s="34" t="s">
        <v>1931</v>
      </c>
      <c r="B1143" s="34">
        <v>0.3</v>
      </c>
      <c r="C1143" s="34"/>
      <c r="D1143" s="34"/>
      <c r="E1143" s="34"/>
      <c r="F1143" s="34"/>
      <c r="G1143" s="34"/>
      <c r="H1143" s="34"/>
      <c r="I1143" s="34"/>
      <c r="J1143" s="34"/>
      <c r="K1143" s="34"/>
      <c r="L1143" s="34"/>
      <c r="M1143" s="34"/>
      <c r="N1143" s="34"/>
      <c r="O1143" s="34"/>
      <c r="P1143" s="34"/>
      <c r="Q1143" s="34"/>
    </row>
    <row r="1145" spans="1:17" x14ac:dyDescent="0.25">
      <c r="B1145" s="35" t="s">
        <v>9</v>
      </c>
      <c r="C1145" s="35" t="s">
        <v>1251</v>
      </c>
      <c r="D1145" s="35" t="s">
        <v>1932</v>
      </c>
      <c r="E1145" s="35" t="s">
        <v>1765</v>
      </c>
      <c r="F1145" s="35" t="s">
        <v>3</v>
      </c>
      <c r="G1145" s="35" t="s">
        <v>1933</v>
      </c>
      <c r="H1145" s="35" t="s">
        <v>1934</v>
      </c>
      <c r="I1145" s="35" t="s">
        <v>1935</v>
      </c>
      <c r="J1145" s="35" t="s">
        <v>1936</v>
      </c>
      <c r="K1145" s="35" t="s">
        <v>1937</v>
      </c>
      <c r="L1145" s="35" t="s">
        <v>2</v>
      </c>
      <c r="M1145" s="35" t="s">
        <v>1256</v>
      </c>
    </row>
    <row r="1146" spans="1:17" x14ac:dyDescent="0.25">
      <c r="B1146" s="36" t="s">
        <v>2173</v>
      </c>
      <c r="C1146" s="36">
        <v>100</v>
      </c>
      <c r="D1146" s="36" t="s">
        <v>24</v>
      </c>
      <c r="E1146" s="36" t="s">
        <v>26</v>
      </c>
      <c r="F1146" s="36">
        <v>6</v>
      </c>
      <c r="G1146" s="36">
        <v>1</v>
      </c>
      <c r="H1146" s="36">
        <v>8</v>
      </c>
      <c r="I1146" s="36" t="s">
        <v>33</v>
      </c>
      <c r="J1146" s="36"/>
      <c r="K1146" s="36">
        <v>0</v>
      </c>
      <c r="L1146" s="36"/>
      <c r="M1146" s="36">
        <v>0</v>
      </c>
    </row>
    <row r="1148" spans="1:17" x14ac:dyDescent="0.25">
      <c r="B1148" s="37" t="s">
        <v>1927</v>
      </c>
      <c r="C1148" s="37" t="s">
        <v>1939</v>
      </c>
      <c r="D1148" s="37" t="s">
        <v>1940</v>
      </c>
      <c r="E1148" s="37" t="s">
        <v>1941</v>
      </c>
      <c r="F1148" s="37" t="s">
        <v>1942</v>
      </c>
      <c r="G1148" s="37" t="s">
        <v>1943</v>
      </c>
      <c r="H1148" s="37" t="s">
        <v>1944</v>
      </c>
      <c r="I1148" s="37"/>
      <c r="J1148" s="37"/>
      <c r="K1148" s="37"/>
      <c r="L1148" s="37"/>
      <c r="M1148" s="37"/>
    </row>
    <row r="1149" spans="1:17" x14ac:dyDescent="0.25">
      <c r="B1149" s="36"/>
      <c r="C1149" s="36"/>
      <c r="D1149" s="36"/>
      <c r="E1149" s="36"/>
      <c r="F1149" s="36"/>
      <c r="G1149" s="36"/>
      <c r="H1149" s="36"/>
      <c r="I1149" s="36"/>
      <c r="J1149" s="36"/>
      <c r="K1149" s="36"/>
      <c r="L1149" s="36"/>
      <c r="M1149" s="36"/>
      <c r="N1149" s="36"/>
      <c r="O1149" s="36"/>
      <c r="P1149" s="36"/>
    </row>
    <row r="1151" spans="1:17" ht="15.75" x14ac:dyDescent="0.25">
      <c r="A1151" s="34" t="s">
        <v>1064</v>
      </c>
      <c r="B1151" s="34"/>
      <c r="C1151" s="34"/>
      <c r="D1151" s="34"/>
      <c r="E1151" s="34"/>
      <c r="F1151" s="34"/>
      <c r="G1151" s="34"/>
      <c r="H1151" s="34"/>
      <c r="I1151" s="34"/>
      <c r="J1151" s="34"/>
      <c r="K1151" s="34"/>
      <c r="L1151" s="34"/>
      <c r="M1151" s="34"/>
      <c r="N1151" s="34"/>
      <c r="O1151" s="34"/>
      <c r="P1151" s="34"/>
      <c r="Q1151" s="34"/>
    </row>
    <row r="1152" spans="1:17" ht="15.75" x14ac:dyDescent="0.25">
      <c r="A1152" s="34" t="s">
        <v>1929</v>
      </c>
      <c r="B1152" s="34" t="s">
        <v>2174</v>
      </c>
      <c r="C1152" s="34"/>
      <c r="D1152" s="34"/>
      <c r="E1152" s="34"/>
      <c r="F1152" s="34"/>
      <c r="G1152" s="34"/>
      <c r="H1152" s="34"/>
      <c r="I1152" s="34"/>
      <c r="J1152" s="34"/>
      <c r="K1152" s="34"/>
      <c r="L1152" s="34"/>
      <c r="M1152" s="34"/>
      <c r="N1152" s="34"/>
      <c r="O1152" s="34"/>
      <c r="P1152" s="34"/>
      <c r="Q1152" s="34"/>
    </row>
    <row r="1153" spans="1:17" ht="15.75" x14ac:dyDescent="0.25">
      <c r="A1153" s="34" t="s">
        <v>1931</v>
      </c>
      <c r="B1153" s="34">
        <v>0.3</v>
      </c>
      <c r="C1153" s="34"/>
      <c r="D1153" s="34"/>
      <c r="E1153" s="34"/>
      <c r="F1153" s="34"/>
      <c r="G1153" s="34"/>
      <c r="H1153" s="34"/>
      <c r="I1153" s="34"/>
      <c r="J1153" s="34"/>
      <c r="K1153" s="34"/>
      <c r="L1153" s="34"/>
      <c r="M1153" s="34"/>
      <c r="N1153" s="34"/>
      <c r="O1153" s="34"/>
      <c r="P1153" s="34"/>
      <c r="Q1153" s="34"/>
    </row>
    <row r="1155" spans="1:17" x14ac:dyDescent="0.25">
      <c r="B1155" s="35" t="s">
        <v>9</v>
      </c>
      <c r="C1155" s="35" t="s">
        <v>1251</v>
      </c>
      <c r="D1155" s="35" t="s">
        <v>1932</v>
      </c>
      <c r="E1155" s="35" t="s">
        <v>1765</v>
      </c>
      <c r="F1155" s="35" t="s">
        <v>3</v>
      </c>
      <c r="G1155" s="35" t="s">
        <v>1933</v>
      </c>
      <c r="H1155" s="35" t="s">
        <v>1934</v>
      </c>
      <c r="I1155" s="35" t="s">
        <v>1935</v>
      </c>
      <c r="J1155" s="35" t="s">
        <v>1936</v>
      </c>
      <c r="K1155" s="35" t="s">
        <v>1937</v>
      </c>
      <c r="L1155" s="35" t="s">
        <v>2</v>
      </c>
      <c r="M1155" s="35" t="s">
        <v>1256</v>
      </c>
    </row>
    <row r="1156" spans="1:17" x14ac:dyDescent="0.25">
      <c r="B1156" s="36" t="s">
        <v>2175</v>
      </c>
      <c r="C1156" s="36">
        <v>100</v>
      </c>
      <c r="D1156" s="36" t="s">
        <v>49</v>
      </c>
      <c r="E1156" s="36" t="s">
        <v>26</v>
      </c>
      <c r="F1156" s="36">
        <v>85</v>
      </c>
      <c r="G1156" s="36">
        <v>3</v>
      </c>
      <c r="H1156" s="36">
        <v>95</v>
      </c>
      <c r="I1156" s="36" t="s">
        <v>51</v>
      </c>
      <c r="J1156" s="36"/>
      <c r="K1156" s="36">
        <v>0</v>
      </c>
      <c r="L1156" s="36"/>
      <c r="M1156" s="36">
        <v>0</v>
      </c>
    </row>
    <row r="1158" spans="1:17" x14ac:dyDescent="0.25">
      <c r="B1158" s="37" t="s">
        <v>1927</v>
      </c>
      <c r="C1158" s="37" t="s">
        <v>1939</v>
      </c>
      <c r="D1158" s="37" t="s">
        <v>1940</v>
      </c>
      <c r="E1158" s="37" t="s">
        <v>1941</v>
      </c>
      <c r="F1158" s="37" t="s">
        <v>1942</v>
      </c>
      <c r="G1158" s="37" t="s">
        <v>1943</v>
      </c>
      <c r="H1158" s="37" t="s">
        <v>1944</v>
      </c>
      <c r="I1158" s="37"/>
      <c r="J1158" s="37"/>
      <c r="K1158" s="37"/>
      <c r="L1158" s="37"/>
      <c r="M1158" s="37"/>
    </row>
    <row r="1159" spans="1:17" x14ac:dyDescent="0.25">
      <c r="B1159" s="36"/>
      <c r="C1159" s="36"/>
      <c r="D1159" s="36"/>
      <c r="E1159" s="36"/>
      <c r="F1159" s="36"/>
      <c r="G1159" s="36"/>
      <c r="H1159" s="36"/>
      <c r="I1159" s="36"/>
      <c r="J1159" s="36"/>
      <c r="K1159" s="36"/>
      <c r="L1159" s="36"/>
      <c r="M1159" s="36"/>
      <c r="N1159" s="36"/>
      <c r="O1159" s="36"/>
      <c r="P1159" s="36"/>
    </row>
    <row r="1161" spans="1:17" ht="15.75" x14ac:dyDescent="0.25">
      <c r="A1161" s="34" t="s">
        <v>1064</v>
      </c>
      <c r="B1161" s="34"/>
      <c r="C1161" s="34"/>
      <c r="D1161" s="34"/>
      <c r="E1161" s="34"/>
      <c r="F1161" s="34"/>
      <c r="G1161" s="34"/>
      <c r="H1161" s="34"/>
      <c r="I1161" s="34"/>
      <c r="J1161" s="34"/>
      <c r="K1161" s="34"/>
      <c r="L1161" s="34"/>
      <c r="M1161" s="34"/>
      <c r="N1161" s="34"/>
      <c r="O1161" s="34"/>
      <c r="P1161" s="34"/>
      <c r="Q1161" s="34"/>
    </row>
    <row r="1162" spans="1:17" ht="15.75" x14ac:dyDescent="0.25">
      <c r="A1162" s="34" t="s">
        <v>1929</v>
      </c>
      <c r="B1162" s="34" t="s">
        <v>2176</v>
      </c>
      <c r="C1162" s="34"/>
      <c r="D1162" s="34"/>
      <c r="E1162" s="34"/>
      <c r="F1162" s="34"/>
      <c r="G1162" s="34"/>
      <c r="H1162" s="34"/>
      <c r="I1162" s="34"/>
      <c r="J1162" s="34"/>
      <c r="K1162" s="34"/>
      <c r="L1162" s="34"/>
      <c r="M1162" s="34"/>
      <c r="N1162" s="34"/>
      <c r="O1162" s="34"/>
      <c r="P1162" s="34"/>
      <c r="Q1162" s="34"/>
    </row>
    <row r="1163" spans="1:17" ht="15.75" x14ac:dyDescent="0.25">
      <c r="A1163" s="34" t="s">
        <v>1931</v>
      </c>
      <c r="B1163" s="34">
        <v>0.3</v>
      </c>
      <c r="C1163" s="34"/>
      <c r="D1163" s="34"/>
      <c r="E1163" s="34"/>
      <c r="F1163" s="34"/>
      <c r="G1163" s="34"/>
      <c r="H1163" s="34"/>
      <c r="I1163" s="34"/>
      <c r="J1163" s="34"/>
      <c r="K1163" s="34"/>
      <c r="L1163" s="34"/>
      <c r="M1163" s="34"/>
      <c r="N1163" s="34"/>
      <c r="O1163" s="34"/>
      <c r="P1163" s="34"/>
      <c r="Q1163" s="34"/>
    </row>
    <row r="1165" spans="1:17" x14ac:dyDescent="0.25">
      <c r="B1165" s="35" t="s">
        <v>9</v>
      </c>
      <c r="C1165" s="35" t="s">
        <v>1251</v>
      </c>
      <c r="D1165" s="35" t="s">
        <v>1932</v>
      </c>
      <c r="E1165" s="35" t="s">
        <v>1765</v>
      </c>
      <c r="F1165" s="35" t="s">
        <v>3</v>
      </c>
      <c r="G1165" s="35" t="s">
        <v>1933</v>
      </c>
      <c r="H1165" s="35" t="s">
        <v>1934</v>
      </c>
      <c r="I1165" s="35" t="s">
        <v>1935</v>
      </c>
      <c r="J1165" s="35" t="s">
        <v>1936</v>
      </c>
      <c r="K1165" s="35" t="s">
        <v>1937</v>
      </c>
      <c r="L1165" s="35" t="s">
        <v>2</v>
      </c>
      <c r="M1165" s="35" t="s">
        <v>1256</v>
      </c>
    </row>
    <row r="1166" spans="1:17" x14ac:dyDescent="0.25">
      <c r="B1166" s="36" t="s">
        <v>2177</v>
      </c>
      <c r="C1166" s="36">
        <v>100</v>
      </c>
      <c r="D1166" s="36" t="s">
        <v>24</v>
      </c>
      <c r="E1166" s="36" t="s">
        <v>26</v>
      </c>
      <c r="F1166" s="36">
        <v>85</v>
      </c>
      <c r="G1166" s="36">
        <v>3</v>
      </c>
      <c r="H1166" s="36">
        <v>95</v>
      </c>
      <c r="I1166" s="36" t="s">
        <v>51</v>
      </c>
      <c r="J1166" s="36"/>
      <c r="K1166" s="36">
        <v>0</v>
      </c>
      <c r="L1166" s="36"/>
      <c r="M1166" s="36">
        <v>0</v>
      </c>
    </row>
    <row r="1168" spans="1:17" x14ac:dyDescent="0.25">
      <c r="B1168" s="37" t="s">
        <v>1927</v>
      </c>
      <c r="C1168" s="37" t="s">
        <v>1939</v>
      </c>
      <c r="D1168" s="37" t="s">
        <v>1940</v>
      </c>
      <c r="E1168" s="37" t="s">
        <v>1941</v>
      </c>
      <c r="F1168" s="37" t="s">
        <v>1942</v>
      </c>
      <c r="G1168" s="37" t="s">
        <v>1943</v>
      </c>
      <c r="H1168" s="37" t="s">
        <v>1944</v>
      </c>
      <c r="I1168" s="37"/>
      <c r="J1168" s="37"/>
      <c r="K1168" s="37"/>
      <c r="L1168" s="37"/>
      <c r="M1168" s="37"/>
    </row>
    <row r="1169" spans="1:17" x14ac:dyDescent="0.25">
      <c r="B1169" s="36"/>
      <c r="C1169" s="36"/>
      <c r="D1169" s="36"/>
      <c r="E1169" s="36"/>
      <c r="F1169" s="36"/>
      <c r="G1169" s="36"/>
      <c r="H1169" s="36"/>
      <c r="I1169" s="36"/>
      <c r="J1169" s="36"/>
      <c r="K1169" s="36"/>
      <c r="L1169" s="36"/>
      <c r="M1169" s="36"/>
      <c r="N1169" s="36"/>
      <c r="O1169" s="36"/>
      <c r="P1169" s="36"/>
    </row>
    <row r="1171" spans="1:17" ht="15.75" x14ac:dyDescent="0.25">
      <c r="A1171" s="34" t="s">
        <v>1064</v>
      </c>
      <c r="B1171" s="34"/>
      <c r="C1171" s="34"/>
      <c r="D1171" s="34"/>
      <c r="E1171" s="34"/>
      <c r="F1171" s="34"/>
      <c r="G1171" s="34"/>
      <c r="H1171" s="34"/>
      <c r="I1171" s="34"/>
      <c r="J1171" s="34"/>
      <c r="K1171" s="34"/>
      <c r="L1171" s="34"/>
      <c r="M1171" s="34"/>
      <c r="N1171" s="34"/>
      <c r="O1171" s="34"/>
      <c r="P1171" s="34"/>
      <c r="Q1171" s="34"/>
    </row>
    <row r="1172" spans="1:17" ht="15.75" x14ac:dyDescent="0.25">
      <c r="A1172" s="34" t="s">
        <v>1929</v>
      </c>
      <c r="B1172" s="34" t="s">
        <v>2178</v>
      </c>
      <c r="C1172" s="34"/>
      <c r="D1172" s="34"/>
      <c r="E1172" s="34"/>
      <c r="F1172" s="34"/>
      <c r="G1172" s="34"/>
      <c r="H1172" s="34"/>
      <c r="I1172" s="34"/>
      <c r="J1172" s="34"/>
      <c r="K1172" s="34"/>
      <c r="L1172" s="34"/>
      <c r="M1172" s="34"/>
      <c r="N1172" s="34"/>
      <c r="O1172" s="34"/>
      <c r="P1172" s="34"/>
      <c r="Q1172" s="34"/>
    </row>
    <row r="1173" spans="1:17" ht="15.75" x14ac:dyDescent="0.25">
      <c r="A1173" s="34" t="s">
        <v>1931</v>
      </c>
      <c r="B1173" s="34">
        <v>0.3</v>
      </c>
      <c r="C1173" s="34"/>
      <c r="D1173" s="34"/>
      <c r="E1173" s="34"/>
      <c r="F1173" s="34"/>
      <c r="G1173" s="34"/>
      <c r="H1173" s="34"/>
      <c r="I1173" s="34"/>
      <c r="J1173" s="34"/>
      <c r="K1173" s="34"/>
      <c r="L1173" s="34"/>
      <c r="M1173" s="34"/>
      <c r="N1173" s="34"/>
      <c r="O1173" s="34"/>
      <c r="P1173" s="34"/>
      <c r="Q1173" s="34"/>
    </row>
    <row r="1175" spans="1:17" x14ac:dyDescent="0.25">
      <c r="B1175" s="35" t="s">
        <v>9</v>
      </c>
      <c r="C1175" s="35" t="s">
        <v>1251</v>
      </c>
      <c r="D1175" s="35" t="s">
        <v>1932</v>
      </c>
      <c r="E1175" s="35" t="s">
        <v>1765</v>
      </c>
      <c r="F1175" s="35" t="s">
        <v>3</v>
      </c>
      <c r="G1175" s="35" t="s">
        <v>1933</v>
      </c>
      <c r="H1175" s="35" t="s">
        <v>1934</v>
      </c>
      <c r="I1175" s="35" t="s">
        <v>1935</v>
      </c>
      <c r="J1175" s="35" t="s">
        <v>1936</v>
      </c>
      <c r="K1175" s="35" t="s">
        <v>1937</v>
      </c>
      <c r="L1175" s="35" t="s">
        <v>2</v>
      </c>
      <c r="M1175" s="35" t="s">
        <v>1256</v>
      </c>
    </row>
    <row r="1176" spans="1:17" x14ac:dyDescent="0.25">
      <c r="B1176" s="36" t="s">
        <v>2179</v>
      </c>
      <c r="C1176" s="36">
        <v>40</v>
      </c>
      <c r="D1176" s="36" t="s">
        <v>24</v>
      </c>
      <c r="E1176" s="36" t="s">
        <v>40</v>
      </c>
      <c r="F1176" s="36">
        <v>349</v>
      </c>
      <c r="G1176" s="36">
        <v>5</v>
      </c>
      <c r="H1176" s="36">
        <v>334</v>
      </c>
      <c r="I1176" s="36" t="s">
        <v>905</v>
      </c>
      <c r="J1176" s="36"/>
      <c r="K1176" s="36">
        <v>0</v>
      </c>
      <c r="L1176" s="36"/>
      <c r="M1176" s="36">
        <v>0</v>
      </c>
    </row>
    <row r="1178" spans="1:17" x14ac:dyDescent="0.25">
      <c r="B1178" s="37" t="s">
        <v>1927</v>
      </c>
      <c r="C1178" s="37" t="s">
        <v>1939</v>
      </c>
      <c r="D1178" s="37" t="s">
        <v>1940</v>
      </c>
      <c r="E1178" s="37" t="s">
        <v>1941</v>
      </c>
      <c r="F1178" s="37" t="s">
        <v>1942</v>
      </c>
      <c r="G1178" s="37" t="s">
        <v>1943</v>
      </c>
      <c r="H1178" s="37" t="s">
        <v>1944</v>
      </c>
      <c r="I1178" s="37"/>
      <c r="J1178" s="37"/>
      <c r="K1178" s="37"/>
      <c r="L1178" s="37"/>
      <c r="M1178" s="37"/>
    </row>
    <row r="1179" spans="1:17" x14ac:dyDescent="0.25">
      <c r="B1179" s="36"/>
      <c r="C1179" s="36"/>
      <c r="D1179" s="36"/>
      <c r="E1179" s="36"/>
      <c r="F1179" s="36"/>
      <c r="G1179" s="36"/>
      <c r="H1179" s="36"/>
      <c r="I1179" s="36"/>
      <c r="J1179" s="36"/>
      <c r="K1179" s="36"/>
      <c r="L1179" s="36"/>
      <c r="M1179" s="36"/>
      <c r="N1179" s="36"/>
      <c r="O1179" s="36"/>
      <c r="P1179" s="36"/>
    </row>
    <row r="1181" spans="1:17" x14ac:dyDescent="0.25">
      <c r="B1181" s="35" t="s">
        <v>9</v>
      </c>
      <c r="C1181" s="35" t="s">
        <v>1251</v>
      </c>
      <c r="D1181" s="35" t="s">
        <v>1932</v>
      </c>
      <c r="E1181" s="35" t="s">
        <v>1765</v>
      </c>
      <c r="F1181" s="35" t="s">
        <v>3</v>
      </c>
      <c r="G1181" s="35" t="s">
        <v>1933</v>
      </c>
      <c r="H1181" s="35" t="s">
        <v>1934</v>
      </c>
      <c r="I1181" s="35" t="s">
        <v>1935</v>
      </c>
      <c r="J1181" s="35" t="s">
        <v>1936</v>
      </c>
      <c r="K1181" s="35" t="s">
        <v>1937</v>
      </c>
      <c r="L1181" s="35" t="s">
        <v>2</v>
      </c>
      <c r="M1181" s="35" t="s">
        <v>1256</v>
      </c>
    </row>
    <row r="1182" spans="1:17" x14ac:dyDescent="0.25">
      <c r="B1182" s="36" t="s">
        <v>2180</v>
      </c>
      <c r="C1182" s="36">
        <v>60</v>
      </c>
      <c r="D1182" s="36" t="s">
        <v>24</v>
      </c>
      <c r="E1182" s="36" t="s">
        <v>26</v>
      </c>
      <c r="F1182" s="36">
        <v>8</v>
      </c>
      <c r="G1182" s="36">
        <v>1</v>
      </c>
      <c r="H1182" s="36">
        <v>10</v>
      </c>
      <c r="I1182" s="36" t="s">
        <v>1082</v>
      </c>
      <c r="J1182" s="36"/>
      <c r="K1182" s="36">
        <v>0</v>
      </c>
      <c r="L1182" s="36"/>
      <c r="M1182" s="36">
        <v>0</v>
      </c>
    </row>
    <row r="1184" spans="1:17" x14ac:dyDescent="0.25">
      <c r="B1184" s="37" t="s">
        <v>1927</v>
      </c>
      <c r="C1184" s="37" t="s">
        <v>1939</v>
      </c>
      <c r="D1184" s="37" t="s">
        <v>1940</v>
      </c>
      <c r="E1184" s="37" t="s">
        <v>1941</v>
      </c>
      <c r="F1184" s="37" t="s">
        <v>1942</v>
      </c>
      <c r="G1184" s="37" t="s">
        <v>1943</v>
      </c>
      <c r="H1184" s="37" t="s">
        <v>1944</v>
      </c>
      <c r="I1184" s="37"/>
      <c r="J1184" s="37"/>
      <c r="K1184" s="37"/>
      <c r="L1184" s="37"/>
      <c r="M1184" s="37"/>
    </row>
    <row r="1185" spans="1:17" x14ac:dyDescent="0.25">
      <c r="B1185" s="36"/>
      <c r="C1185" s="36"/>
      <c r="D1185" s="36"/>
      <c r="E1185" s="36"/>
      <c r="F1185" s="36"/>
      <c r="G1185" s="36"/>
      <c r="H1185" s="36"/>
      <c r="I1185" s="36"/>
      <c r="J1185" s="36"/>
      <c r="K1185" s="36"/>
      <c r="L1185" s="36"/>
      <c r="M1185" s="36"/>
      <c r="N1185" s="36"/>
      <c r="O1185" s="36"/>
      <c r="P1185" s="36"/>
    </row>
    <row r="1187" spans="1:17" ht="15.75" x14ac:dyDescent="0.25">
      <c r="A1187" s="34" t="s">
        <v>1064</v>
      </c>
      <c r="B1187" s="34"/>
      <c r="C1187" s="34"/>
      <c r="D1187" s="34"/>
      <c r="E1187" s="34"/>
      <c r="F1187" s="34"/>
      <c r="G1187" s="34"/>
      <c r="H1187" s="34"/>
      <c r="I1187" s="34"/>
      <c r="J1187" s="34"/>
      <c r="K1187" s="34"/>
      <c r="L1187" s="34"/>
      <c r="M1187" s="34"/>
      <c r="N1187" s="34"/>
      <c r="O1187" s="34"/>
      <c r="P1187" s="34"/>
      <c r="Q1187" s="34"/>
    </row>
    <row r="1188" spans="1:17" ht="15.75" x14ac:dyDescent="0.25">
      <c r="A1188" s="34" t="s">
        <v>1929</v>
      </c>
      <c r="B1188" s="34" t="s">
        <v>2181</v>
      </c>
      <c r="C1188" s="34"/>
      <c r="D1188" s="34"/>
      <c r="E1188" s="34"/>
      <c r="F1188" s="34"/>
      <c r="G1188" s="34"/>
      <c r="H1188" s="34"/>
      <c r="I1188" s="34"/>
      <c r="J1188" s="34"/>
      <c r="K1188" s="34"/>
      <c r="L1188" s="34"/>
      <c r="M1188" s="34"/>
      <c r="N1188" s="34"/>
      <c r="O1188" s="34"/>
      <c r="P1188" s="34"/>
      <c r="Q1188" s="34"/>
    </row>
    <row r="1189" spans="1:17" ht="15.75" x14ac:dyDescent="0.25">
      <c r="A1189" s="34" t="s">
        <v>1931</v>
      </c>
      <c r="B1189" s="34">
        <v>0.3</v>
      </c>
      <c r="C1189" s="34"/>
      <c r="D1189" s="34"/>
      <c r="E1189" s="34"/>
      <c r="F1189" s="34"/>
      <c r="G1189" s="34"/>
      <c r="H1189" s="34"/>
      <c r="I1189" s="34"/>
      <c r="J1189" s="34"/>
      <c r="K1189" s="34"/>
      <c r="L1189" s="34"/>
      <c r="M1189" s="34"/>
      <c r="N1189" s="34"/>
      <c r="O1189" s="34"/>
      <c r="P1189" s="34"/>
      <c r="Q1189" s="34"/>
    </row>
    <row r="1191" spans="1:17" x14ac:dyDescent="0.25">
      <c r="B1191" s="35" t="s">
        <v>9</v>
      </c>
      <c r="C1191" s="35" t="s">
        <v>1251</v>
      </c>
      <c r="D1191" s="35" t="s">
        <v>1932</v>
      </c>
      <c r="E1191" s="35" t="s">
        <v>1765</v>
      </c>
      <c r="F1191" s="35" t="s">
        <v>3</v>
      </c>
      <c r="G1191" s="35" t="s">
        <v>1933</v>
      </c>
      <c r="H1191" s="35" t="s">
        <v>1934</v>
      </c>
      <c r="I1191" s="35" t="s">
        <v>1935</v>
      </c>
      <c r="J1191" s="35" t="s">
        <v>1936</v>
      </c>
      <c r="K1191" s="35" t="s">
        <v>1937</v>
      </c>
      <c r="L1191" s="35" t="s">
        <v>2</v>
      </c>
      <c r="M1191" s="35" t="s">
        <v>1256</v>
      </c>
    </row>
    <row r="1192" spans="1:17" x14ac:dyDescent="0.25">
      <c r="B1192" s="36" t="s">
        <v>2182</v>
      </c>
      <c r="C1192" s="36">
        <v>100</v>
      </c>
      <c r="D1192" s="36" t="s">
        <v>24</v>
      </c>
      <c r="E1192" s="36" t="s">
        <v>26</v>
      </c>
      <c r="F1192" s="36">
        <v>85</v>
      </c>
      <c r="G1192" s="36">
        <v>3</v>
      </c>
      <c r="H1192" s="36">
        <v>95</v>
      </c>
      <c r="I1192" s="36" t="s">
        <v>51</v>
      </c>
      <c r="J1192" s="36"/>
      <c r="K1192" s="36">
        <v>0</v>
      </c>
      <c r="L1192" s="36"/>
      <c r="M1192" s="36">
        <v>0</v>
      </c>
    </row>
    <row r="1194" spans="1:17" x14ac:dyDescent="0.25">
      <c r="B1194" s="37" t="s">
        <v>1927</v>
      </c>
      <c r="C1194" s="37" t="s">
        <v>1939</v>
      </c>
      <c r="D1194" s="37" t="s">
        <v>1940</v>
      </c>
      <c r="E1194" s="37" t="s">
        <v>1941</v>
      </c>
      <c r="F1194" s="37" t="s">
        <v>1942</v>
      </c>
      <c r="G1194" s="37" t="s">
        <v>1943</v>
      </c>
      <c r="H1194" s="37" t="s">
        <v>1944</v>
      </c>
      <c r="I1194" s="37"/>
      <c r="J1194" s="37"/>
      <c r="K1194" s="37"/>
      <c r="L1194" s="37"/>
      <c r="M1194" s="37"/>
    </row>
    <row r="1195" spans="1:17" x14ac:dyDescent="0.25">
      <c r="B1195" s="36"/>
      <c r="C1195" s="36"/>
      <c r="D1195" s="36"/>
      <c r="E1195" s="36"/>
      <c r="F1195" s="36"/>
      <c r="G1195" s="36"/>
      <c r="H1195" s="36"/>
      <c r="I1195" s="36"/>
      <c r="J1195" s="36"/>
      <c r="K1195" s="36"/>
      <c r="L1195" s="36"/>
      <c r="M1195" s="36"/>
      <c r="N1195" s="36"/>
      <c r="O1195" s="36"/>
      <c r="P1195" s="36"/>
    </row>
    <row r="1197" spans="1:17" ht="15.75" x14ac:dyDescent="0.25">
      <c r="A1197" s="34" t="s">
        <v>1064</v>
      </c>
      <c r="B1197" s="34"/>
      <c r="C1197" s="34"/>
      <c r="D1197" s="34"/>
      <c r="E1197" s="34"/>
      <c r="F1197" s="34"/>
      <c r="G1197" s="34"/>
      <c r="H1197" s="34"/>
      <c r="I1197" s="34"/>
      <c r="J1197" s="34"/>
      <c r="K1197" s="34"/>
      <c r="L1197" s="34"/>
      <c r="M1197" s="34"/>
      <c r="N1197" s="34"/>
      <c r="O1197" s="34"/>
      <c r="P1197" s="34"/>
      <c r="Q1197" s="34"/>
    </row>
    <row r="1198" spans="1:17" ht="15.75" x14ac:dyDescent="0.25">
      <c r="A1198" s="34" t="s">
        <v>1929</v>
      </c>
      <c r="B1198" s="34" t="s">
        <v>2183</v>
      </c>
      <c r="C1198" s="34"/>
      <c r="D1198" s="34"/>
      <c r="E1198" s="34"/>
      <c r="F1198" s="34"/>
      <c r="G1198" s="34"/>
      <c r="H1198" s="34"/>
      <c r="I1198" s="34"/>
      <c r="J1198" s="34"/>
      <c r="K1198" s="34"/>
      <c r="L1198" s="34"/>
      <c r="M1198" s="34"/>
      <c r="N1198" s="34"/>
      <c r="O1198" s="34"/>
      <c r="P1198" s="34"/>
      <c r="Q1198" s="34"/>
    </row>
    <row r="1199" spans="1:17" ht="15.75" x14ac:dyDescent="0.25">
      <c r="A1199" s="34" t="s">
        <v>1931</v>
      </c>
      <c r="B1199" s="34">
        <v>0.3</v>
      </c>
      <c r="C1199" s="34"/>
      <c r="D1199" s="34"/>
      <c r="E1199" s="34"/>
      <c r="F1199" s="34"/>
      <c r="G1199" s="34"/>
      <c r="H1199" s="34"/>
      <c r="I1199" s="34"/>
      <c r="J1199" s="34"/>
      <c r="K1199" s="34"/>
      <c r="L1199" s="34"/>
      <c r="M1199" s="34"/>
      <c r="N1199" s="34"/>
      <c r="O1199" s="34"/>
      <c r="P1199" s="34"/>
      <c r="Q1199" s="34"/>
    </row>
    <row r="1201" spans="1:17" x14ac:dyDescent="0.25">
      <c r="B1201" s="35" t="s">
        <v>9</v>
      </c>
      <c r="C1201" s="35" t="s">
        <v>1251</v>
      </c>
      <c r="D1201" s="35" t="s">
        <v>1932</v>
      </c>
      <c r="E1201" s="35" t="s">
        <v>1765</v>
      </c>
      <c r="F1201" s="35" t="s">
        <v>3</v>
      </c>
      <c r="G1201" s="35" t="s">
        <v>1933</v>
      </c>
      <c r="H1201" s="35" t="s">
        <v>1934</v>
      </c>
      <c r="I1201" s="35" t="s">
        <v>1935</v>
      </c>
      <c r="J1201" s="35" t="s">
        <v>1936</v>
      </c>
      <c r="K1201" s="35" t="s">
        <v>1937</v>
      </c>
      <c r="L1201" s="35" t="s">
        <v>2</v>
      </c>
      <c r="M1201" s="35" t="s">
        <v>1256</v>
      </c>
    </row>
    <row r="1202" spans="1:17" x14ac:dyDescent="0.25">
      <c r="B1202" s="36" t="s">
        <v>2184</v>
      </c>
      <c r="C1202" s="36">
        <v>50</v>
      </c>
      <c r="D1202" s="36" t="s">
        <v>24</v>
      </c>
      <c r="E1202" s="36" t="s">
        <v>40</v>
      </c>
      <c r="F1202" s="36">
        <v>349</v>
      </c>
      <c r="G1202" s="36">
        <v>5</v>
      </c>
      <c r="H1202" s="36">
        <v>334</v>
      </c>
      <c r="I1202" s="36" t="s">
        <v>146</v>
      </c>
      <c r="J1202" s="36"/>
      <c r="K1202" s="36">
        <v>0</v>
      </c>
      <c r="L1202" s="36"/>
      <c r="M1202" s="36">
        <v>0</v>
      </c>
    </row>
    <row r="1204" spans="1:17" x14ac:dyDescent="0.25">
      <c r="B1204" s="37" t="s">
        <v>1927</v>
      </c>
      <c r="C1204" s="37" t="s">
        <v>1939</v>
      </c>
      <c r="D1204" s="37" t="s">
        <v>1940</v>
      </c>
      <c r="E1204" s="37" t="s">
        <v>1941</v>
      </c>
      <c r="F1204" s="37" t="s">
        <v>1942</v>
      </c>
      <c r="G1204" s="37" t="s">
        <v>1943</v>
      </c>
      <c r="H1204" s="37" t="s">
        <v>1944</v>
      </c>
      <c r="I1204" s="37"/>
      <c r="J1204" s="37"/>
      <c r="K1204" s="37"/>
      <c r="L1204" s="37"/>
      <c r="M1204" s="37"/>
    </row>
    <row r="1205" spans="1:17" x14ac:dyDescent="0.25">
      <c r="B1205" s="36"/>
      <c r="C1205" s="36"/>
      <c r="D1205" s="36"/>
      <c r="E1205" s="36"/>
      <c r="F1205" s="36"/>
      <c r="G1205" s="36"/>
      <c r="H1205" s="36"/>
      <c r="I1205" s="36"/>
      <c r="J1205" s="36"/>
      <c r="K1205" s="36"/>
      <c r="L1205" s="36"/>
      <c r="M1205" s="36"/>
      <c r="N1205" s="36"/>
      <c r="O1205" s="36"/>
      <c r="P1205" s="36"/>
    </row>
    <row r="1207" spans="1:17" x14ac:dyDescent="0.25">
      <c r="B1207" s="35" t="s">
        <v>9</v>
      </c>
      <c r="C1207" s="35" t="s">
        <v>1251</v>
      </c>
      <c r="D1207" s="35" t="s">
        <v>1932</v>
      </c>
      <c r="E1207" s="35" t="s">
        <v>1765</v>
      </c>
      <c r="F1207" s="35" t="s">
        <v>3</v>
      </c>
      <c r="G1207" s="35" t="s">
        <v>1933</v>
      </c>
      <c r="H1207" s="35" t="s">
        <v>1934</v>
      </c>
      <c r="I1207" s="35" t="s">
        <v>1935</v>
      </c>
      <c r="J1207" s="35" t="s">
        <v>1936</v>
      </c>
      <c r="K1207" s="35" t="s">
        <v>1937</v>
      </c>
      <c r="L1207" s="35" t="s">
        <v>2</v>
      </c>
      <c r="M1207" s="35" t="s">
        <v>1256</v>
      </c>
    </row>
    <row r="1208" spans="1:17" x14ac:dyDescent="0.25">
      <c r="B1208" s="36" t="s">
        <v>2185</v>
      </c>
      <c r="C1208" s="36">
        <v>50</v>
      </c>
      <c r="D1208" s="36" t="s">
        <v>24</v>
      </c>
      <c r="E1208" s="36" t="s">
        <v>26</v>
      </c>
      <c r="F1208" s="36">
        <v>9</v>
      </c>
      <c r="G1208" s="36">
        <v>1</v>
      </c>
      <c r="H1208" s="36">
        <v>12</v>
      </c>
      <c r="I1208" s="36" t="s">
        <v>1099</v>
      </c>
      <c r="J1208" s="36"/>
      <c r="K1208" s="36">
        <v>0</v>
      </c>
      <c r="L1208" s="36"/>
      <c r="M1208" s="36">
        <v>0</v>
      </c>
    </row>
    <row r="1210" spans="1:17" x14ac:dyDescent="0.25">
      <c r="B1210" s="37" t="s">
        <v>1927</v>
      </c>
      <c r="C1210" s="37" t="s">
        <v>1939</v>
      </c>
      <c r="D1210" s="37" t="s">
        <v>1940</v>
      </c>
      <c r="E1210" s="37" t="s">
        <v>1941</v>
      </c>
      <c r="F1210" s="37" t="s">
        <v>1942</v>
      </c>
      <c r="G1210" s="37" t="s">
        <v>1943</v>
      </c>
      <c r="H1210" s="37" t="s">
        <v>1944</v>
      </c>
      <c r="I1210" s="37"/>
      <c r="J1210" s="37"/>
      <c r="K1210" s="37"/>
      <c r="L1210" s="37"/>
      <c r="M1210" s="37"/>
    </row>
    <row r="1211" spans="1:17" x14ac:dyDescent="0.25">
      <c r="B1211" s="36"/>
      <c r="C1211" s="36"/>
      <c r="D1211" s="36"/>
      <c r="E1211" s="36"/>
      <c r="F1211" s="36"/>
      <c r="G1211" s="36"/>
      <c r="H1211" s="36"/>
      <c r="I1211" s="36"/>
      <c r="J1211" s="36"/>
      <c r="K1211" s="36"/>
      <c r="L1211" s="36"/>
      <c r="M1211" s="36"/>
      <c r="N1211" s="36"/>
      <c r="O1211" s="36"/>
      <c r="P1211" s="36"/>
    </row>
    <row r="1213" spans="1:17" ht="15.75" x14ac:dyDescent="0.25">
      <c r="A1213" s="34" t="s">
        <v>546</v>
      </c>
      <c r="B1213" s="34"/>
      <c r="C1213" s="34"/>
      <c r="D1213" s="34"/>
      <c r="E1213" s="34"/>
      <c r="F1213" s="34"/>
      <c r="G1213" s="34"/>
      <c r="H1213" s="34"/>
      <c r="I1213" s="34"/>
      <c r="J1213" s="34"/>
      <c r="K1213" s="34"/>
      <c r="L1213" s="34"/>
      <c r="M1213" s="34"/>
      <c r="N1213" s="34"/>
      <c r="O1213" s="34"/>
      <c r="P1213" s="34"/>
      <c r="Q1213" s="34"/>
    </row>
    <row r="1214" spans="1:17" ht="15.75" x14ac:dyDescent="0.25">
      <c r="A1214" s="34" t="s">
        <v>1929</v>
      </c>
      <c r="B1214" s="34" t="s">
        <v>2186</v>
      </c>
      <c r="C1214" s="34"/>
      <c r="D1214" s="34"/>
      <c r="E1214" s="34"/>
      <c r="F1214" s="34"/>
      <c r="G1214" s="34"/>
      <c r="H1214" s="34"/>
      <c r="I1214" s="34"/>
      <c r="J1214" s="34"/>
      <c r="K1214" s="34"/>
      <c r="L1214" s="34"/>
      <c r="M1214" s="34"/>
      <c r="N1214" s="34"/>
      <c r="O1214" s="34"/>
      <c r="P1214" s="34"/>
      <c r="Q1214" s="34"/>
    </row>
    <row r="1215" spans="1:17" ht="15.75" x14ac:dyDescent="0.25">
      <c r="A1215" s="34" t="s">
        <v>1931</v>
      </c>
      <c r="B1215" s="34">
        <v>0.3</v>
      </c>
      <c r="C1215" s="34"/>
      <c r="D1215" s="34"/>
      <c r="E1215" s="34"/>
      <c r="F1215" s="34"/>
      <c r="G1215" s="34"/>
      <c r="H1215" s="34"/>
      <c r="I1215" s="34"/>
      <c r="J1215" s="34"/>
      <c r="K1215" s="34"/>
      <c r="L1215" s="34"/>
      <c r="M1215" s="34"/>
      <c r="N1215" s="34"/>
      <c r="O1215" s="34"/>
      <c r="P1215" s="34"/>
      <c r="Q1215" s="34"/>
    </row>
    <row r="1217" spans="1:17" x14ac:dyDescent="0.25">
      <c r="B1217" s="35" t="s">
        <v>9</v>
      </c>
      <c r="C1217" s="35" t="s">
        <v>1251</v>
      </c>
      <c r="D1217" s="35" t="s">
        <v>1932</v>
      </c>
      <c r="E1217" s="35" t="s">
        <v>1765</v>
      </c>
      <c r="F1217" s="35" t="s">
        <v>3</v>
      </c>
      <c r="G1217" s="35" t="s">
        <v>1933</v>
      </c>
      <c r="H1217" s="35" t="s">
        <v>1934</v>
      </c>
      <c r="I1217" s="35" t="s">
        <v>1935</v>
      </c>
      <c r="J1217" s="35" t="s">
        <v>1936</v>
      </c>
      <c r="K1217" s="35" t="s">
        <v>1937</v>
      </c>
      <c r="L1217" s="35" t="s">
        <v>2</v>
      </c>
      <c r="M1217" s="35" t="s">
        <v>1256</v>
      </c>
    </row>
    <row r="1218" spans="1:17" x14ac:dyDescent="0.25">
      <c r="B1218" s="36" t="s">
        <v>2187</v>
      </c>
      <c r="C1218" s="36">
        <v>70</v>
      </c>
      <c r="D1218" s="36" t="s">
        <v>49</v>
      </c>
      <c r="E1218" s="36" t="s">
        <v>26</v>
      </c>
      <c r="F1218" s="36">
        <v>90</v>
      </c>
      <c r="G1218" s="36">
        <v>5</v>
      </c>
      <c r="H1218" s="36">
        <v>100</v>
      </c>
      <c r="I1218" s="36" t="s">
        <v>544</v>
      </c>
      <c r="J1218" s="36"/>
      <c r="K1218" s="36">
        <v>0</v>
      </c>
      <c r="L1218" s="36"/>
      <c r="M1218" s="36">
        <v>0</v>
      </c>
    </row>
    <row r="1220" spans="1:17" x14ac:dyDescent="0.25">
      <c r="B1220" s="37" t="s">
        <v>1927</v>
      </c>
      <c r="C1220" s="37" t="s">
        <v>1939</v>
      </c>
      <c r="D1220" s="37" t="s">
        <v>1940</v>
      </c>
      <c r="E1220" s="37" t="s">
        <v>1941</v>
      </c>
      <c r="F1220" s="37" t="s">
        <v>1942</v>
      </c>
      <c r="G1220" s="37" t="s">
        <v>1943</v>
      </c>
      <c r="H1220" s="37" t="s">
        <v>1944</v>
      </c>
      <c r="I1220" s="37"/>
      <c r="J1220" s="37"/>
      <c r="K1220" s="37"/>
      <c r="L1220" s="37"/>
      <c r="M1220" s="37"/>
    </row>
    <row r="1221" spans="1:17" x14ac:dyDescent="0.25">
      <c r="B1221" s="36"/>
      <c r="C1221" s="36"/>
      <c r="D1221" s="36"/>
      <c r="E1221" s="36"/>
      <c r="F1221" s="36"/>
      <c r="G1221" s="36"/>
      <c r="H1221" s="36"/>
      <c r="I1221" s="36"/>
      <c r="J1221" s="36"/>
      <c r="K1221" s="36"/>
      <c r="L1221" s="36"/>
      <c r="M1221" s="36"/>
      <c r="N1221" s="36"/>
      <c r="O1221" s="36"/>
      <c r="P1221" s="36"/>
    </row>
    <row r="1223" spans="1:17" x14ac:dyDescent="0.25">
      <c r="B1223" s="35" t="s">
        <v>9</v>
      </c>
      <c r="C1223" s="35" t="s">
        <v>1251</v>
      </c>
      <c r="D1223" s="35" t="s">
        <v>1932</v>
      </c>
      <c r="E1223" s="35" t="s">
        <v>1765</v>
      </c>
      <c r="F1223" s="35" t="s">
        <v>3</v>
      </c>
      <c r="G1223" s="35" t="s">
        <v>1933</v>
      </c>
      <c r="H1223" s="35" t="s">
        <v>1934</v>
      </c>
      <c r="I1223" s="35" t="s">
        <v>1935</v>
      </c>
      <c r="J1223" s="35" t="s">
        <v>1936</v>
      </c>
      <c r="K1223" s="35" t="s">
        <v>1937</v>
      </c>
      <c r="L1223" s="35" t="s">
        <v>2</v>
      </c>
      <c r="M1223" s="35" t="s">
        <v>1256</v>
      </c>
    </row>
    <row r="1224" spans="1:17" x14ac:dyDescent="0.25">
      <c r="B1224" s="36" t="s">
        <v>2188</v>
      </c>
      <c r="C1224" s="36">
        <v>30</v>
      </c>
      <c r="D1224" s="36" t="s">
        <v>49</v>
      </c>
      <c r="E1224" s="36" t="s">
        <v>26</v>
      </c>
      <c r="F1224" s="36">
        <v>90</v>
      </c>
      <c r="G1224" s="36">
        <v>5</v>
      </c>
      <c r="H1224" s="36">
        <v>100</v>
      </c>
      <c r="I1224" s="36" t="s">
        <v>554</v>
      </c>
      <c r="J1224" s="36"/>
      <c r="K1224" s="36">
        <v>0</v>
      </c>
      <c r="L1224" s="36"/>
      <c r="M1224" s="36">
        <v>0</v>
      </c>
    </row>
    <row r="1226" spans="1:17" x14ac:dyDescent="0.25">
      <c r="B1226" s="37" t="s">
        <v>1927</v>
      </c>
      <c r="C1226" s="37" t="s">
        <v>1939</v>
      </c>
      <c r="D1226" s="37" t="s">
        <v>1940</v>
      </c>
      <c r="E1226" s="37" t="s">
        <v>1941</v>
      </c>
      <c r="F1226" s="37" t="s">
        <v>1942</v>
      </c>
      <c r="G1226" s="37" t="s">
        <v>1943</v>
      </c>
      <c r="H1226" s="37" t="s">
        <v>1944</v>
      </c>
      <c r="I1226" s="37"/>
      <c r="J1226" s="37"/>
      <c r="K1226" s="37"/>
      <c r="L1226" s="37"/>
      <c r="M1226" s="37"/>
    </row>
    <row r="1227" spans="1:17" x14ac:dyDescent="0.25">
      <c r="B1227" s="36"/>
      <c r="C1227" s="36"/>
      <c r="D1227" s="36"/>
      <c r="E1227" s="36"/>
      <c r="F1227" s="36"/>
      <c r="G1227" s="36"/>
      <c r="H1227" s="36"/>
      <c r="I1227" s="36"/>
      <c r="J1227" s="36"/>
      <c r="K1227" s="36"/>
      <c r="L1227" s="36"/>
      <c r="M1227" s="36"/>
      <c r="N1227" s="36"/>
      <c r="O1227" s="36"/>
      <c r="P1227" s="36"/>
    </row>
    <row r="1229" spans="1:17" ht="15.75" x14ac:dyDescent="0.25">
      <c r="A1229" s="34" t="s">
        <v>546</v>
      </c>
      <c r="B1229" s="34"/>
      <c r="C1229" s="34"/>
      <c r="D1229" s="34"/>
      <c r="E1229" s="34"/>
      <c r="F1229" s="34"/>
      <c r="G1229" s="34"/>
      <c r="H1229" s="34"/>
      <c r="I1229" s="34"/>
      <c r="J1229" s="34"/>
      <c r="K1229" s="34"/>
      <c r="L1229" s="34"/>
      <c r="M1229" s="34"/>
      <c r="N1229" s="34"/>
      <c r="O1229" s="34"/>
      <c r="P1229" s="34"/>
      <c r="Q1229" s="34"/>
    </row>
    <row r="1230" spans="1:17" ht="15.75" x14ac:dyDescent="0.25">
      <c r="A1230" s="34" t="s">
        <v>1929</v>
      </c>
      <c r="B1230" s="34" t="s">
        <v>2189</v>
      </c>
      <c r="C1230" s="34"/>
      <c r="D1230" s="34"/>
      <c r="E1230" s="34"/>
      <c r="F1230" s="34"/>
      <c r="G1230" s="34"/>
      <c r="H1230" s="34"/>
      <c r="I1230" s="34"/>
      <c r="J1230" s="34"/>
      <c r="K1230" s="34"/>
      <c r="L1230" s="34"/>
      <c r="M1230" s="34"/>
      <c r="N1230" s="34"/>
      <c r="O1230" s="34"/>
      <c r="P1230" s="34"/>
      <c r="Q1230" s="34"/>
    </row>
    <row r="1231" spans="1:17" ht="15.75" x14ac:dyDescent="0.25">
      <c r="A1231" s="34" t="s">
        <v>1931</v>
      </c>
      <c r="B1231" s="34">
        <v>0.3</v>
      </c>
      <c r="C1231" s="34"/>
      <c r="D1231" s="34"/>
      <c r="E1231" s="34"/>
      <c r="F1231" s="34"/>
      <c r="G1231" s="34"/>
      <c r="H1231" s="34"/>
      <c r="I1231" s="34"/>
      <c r="J1231" s="34"/>
      <c r="K1231" s="34"/>
      <c r="L1231" s="34"/>
      <c r="M1231" s="34"/>
      <c r="N1231" s="34"/>
      <c r="O1231" s="34"/>
      <c r="P1231" s="34"/>
      <c r="Q1231" s="34"/>
    </row>
    <row r="1233" spans="1:17" x14ac:dyDescent="0.25">
      <c r="B1233" s="35" t="s">
        <v>9</v>
      </c>
      <c r="C1233" s="35" t="s">
        <v>1251</v>
      </c>
      <c r="D1233" s="35" t="s">
        <v>1932</v>
      </c>
      <c r="E1233" s="35" t="s">
        <v>1765</v>
      </c>
      <c r="F1233" s="35" t="s">
        <v>3</v>
      </c>
      <c r="G1233" s="35" t="s">
        <v>1933</v>
      </c>
      <c r="H1233" s="35" t="s">
        <v>1934</v>
      </c>
      <c r="I1233" s="35" t="s">
        <v>1935</v>
      </c>
      <c r="J1233" s="35" t="s">
        <v>1936</v>
      </c>
      <c r="K1233" s="35" t="s">
        <v>1937</v>
      </c>
      <c r="L1233" s="35" t="s">
        <v>2</v>
      </c>
      <c r="M1233" s="35" t="s">
        <v>1256</v>
      </c>
    </row>
    <row r="1234" spans="1:17" x14ac:dyDescent="0.25">
      <c r="B1234" s="36" t="s">
        <v>2190</v>
      </c>
      <c r="C1234" s="36">
        <v>50</v>
      </c>
      <c r="D1234" s="36" t="s">
        <v>24</v>
      </c>
      <c r="E1234" s="36" t="s">
        <v>26</v>
      </c>
      <c r="F1234" s="36">
        <v>30</v>
      </c>
      <c r="G1234" s="36">
        <v>10</v>
      </c>
      <c r="H1234" s="36">
        <v>40</v>
      </c>
      <c r="I1234" s="36" t="s">
        <v>554</v>
      </c>
      <c r="J1234" s="36"/>
      <c r="K1234" s="36">
        <v>0</v>
      </c>
      <c r="L1234" s="36"/>
      <c r="M1234" s="36">
        <v>0</v>
      </c>
    </row>
    <row r="1236" spans="1:17" x14ac:dyDescent="0.25">
      <c r="B1236" s="37" t="s">
        <v>1927</v>
      </c>
      <c r="C1236" s="37" t="s">
        <v>1939</v>
      </c>
      <c r="D1236" s="37" t="s">
        <v>1940</v>
      </c>
      <c r="E1236" s="37" t="s">
        <v>1941</v>
      </c>
      <c r="F1236" s="37" t="s">
        <v>1942</v>
      </c>
      <c r="G1236" s="37" t="s">
        <v>1943</v>
      </c>
      <c r="H1236" s="37" t="s">
        <v>1944</v>
      </c>
      <c r="I1236" s="37"/>
      <c r="J1236" s="37"/>
      <c r="K1236" s="37"/>
      <c r="L1236" s="37"/>
      <c r="M1236" s="37"/>
    </row>
    <row r="1237" spans="1:17" x14ac:dyDescent="0.25">
      <c r="B1237" s="36"/>
      <c r="C1237" s="36"/>
      <c r="D1237" s="36"/>
      <c r="E1237" s="36"/>
      <c r="F1237" s="36"/>
      <c r="G1237" s="36"/>
      <c r="H1237" s="36"/>
      <c r="I1237" s="36"/>
      <c r="J1237" s="36"/>
      <c r="K1237" s="36"/>
      <c r="L1237" s="36"/>
      <c r="M1237" s="36"/>
      <c r="N1237" s="36"/>
      <c r="O1237" s="36"/>
      <c r="P1237" s="36"/>
    </row>
    <row r="1239" spans="1:17" x14ac:dyDescent="0.25">
      <c r="B1239" s="35" t="s">
        <v>9</v>
      </c>
      <c r="C1239" s="35" t="s">
        <v>1251</v>
      </c>
      <c r="D1239" s="35" t="s">
        <v>1932</v>
      </c>
      <c r="E1239" s="35" t="s">
        <v>1765</v>
      </c>
      <c r="F1239" s="35" t="s">
        <v>3</v>
      </c>
      <c r="G1239" s="35" t="s">
        <v>1933</v>
      </c>
      <c r="H1239" s="35" t="s">
        <v>1934</v>
      </c>
      <c r="I1239" s="35" t="s">
        <v>1935</v>
      </c>
      <c r="J1239" s="35" t="s">
        <v>1936</v>
      </c>
      <c r="K1239" s="35" t="s">
        <v>1937</v>
      </c>
      <c r="L1239" s="35" t="s">
        <v>2</v>
      </c>
      <c r="M1239" s="35" t="s">
        <v>1256</v>
      </c>
    </row>
    <row r="1240" spans="1:17" x14ac:dyDescent="0.25">
      <c r="B1240" s="36" t="s">
        <v>2191</v>
      </c>
      <c r="C1240" s="36">
        <v>50</v>
      </c>
      <c r="D1240" s="36" t="s">
        <v>49</v>
      </c>
      <c r="E1240" s="36" t="s">
        <v>40</v>
      </c>
      <c r="F1240" s="36">
        <v>85</v>
      </c>
      <c r="G1240" s="36">
        <v>10</v>
      </c>
      <c r="H1240" s="36">
        <v>100</v>
      </c>
      <c r="I1240" s="36" t="s">
        <v>554</v>
      </c>
      <c r="J1240" s="36"/>
      <c r="K1240" s="36">
        <v>0</v>
      </c>
      <c r="L1240" s="36"/>
      <c r="M1240" s="36">
        <v>0</v>
      </c>
    </row>
    <row r="1242" spans="1:17" x14ac:dyDescent="0.25">
      <c r="B1242" s="37" t="s">
        <v>1927</v>
      </c>
      <c r="C1242" s="37" t="s">
        <v>1939</v>
      </c>
      <c r="D1242" s="37" t="s">
        <v>1940</v>
      </c>
      <c r="E1242" s="37" t="s">
        <v>1941</v>
      </c>
      <c r="F1242" s="37" t="s">
        <v>1942</v>
      </c>
      <c r="G1242" s="37" t="s">
        <v>1943</v>
      </c>
      <c r="H1242" s="37" t="s">
        <v>1944</v>
      </c>
      <c r="I1242" s="37"/>
      <c r="J1242" s="37"/>
      <c r="K1242" s="37"/>
      <c r="L1242" s="37"/>
      <c r="M1242" s="37"/>
    </row>
    <row r="1243" spans="1:17" x14ac:dyDescent="0.25">
      <c r="B1243" s="36"/>
      <c r="C1243" s="36"/>
      <c r="D1243" s="36"/>
      <c r="E1243" s="36"/>
      <c r="F1243" s="36"/>
      <c r="G1243" s="36"/>
      <c r="H1243" s="36"/>
      <c r="I1243" s="36"/>
      <c r="J1243" s="36"/>
      <c r="K1243" s="36"/>
      <c r="L1243" s="36"/>
      <c r="M1243" s="36"/>
      <c r="N1243" s="36"/>
      <c r="O1243" s="36"/>
      <c r="P1243" s="36"/>
    </row>
    <row r="1245" spans="1:17" ht="15.75" x14ac:dyDescent="0.25">
      <c r="A1245" s="34" t="s">
        <v>546</v>
      </c>
      <c r="B1245" s="34"/>
      <c r="C1245" s="34"/>
      <c r="D1245" s="34"/>
      <c r="E1245" s="34"/>
      <c r="F1245" s="34"/>
      <c r="G1245" s="34"/>
      <c r="H1245" s="34"/>
      <c r="I1245" s="34"/>
      <c r="J1245" s="34"/>
      <c r="K1245" s="34"/>
      <c r="L1245" s="34"/>
      <c r="M1245" s="34"/>
      <c r="N1245" s="34"/>
      <c r="O1245" s="34"/>
      <c r="P1245" s="34"/>
      <c r="Q1245" s="34"/>
    </row>
    <row r="1246" spans="1:17" ht="15.75" x14ac:dyDescent="0.25">
      <c r="A1246" s="34" t="s">
        <v>1929</v>
      </c>
      <c r="B1246" s="34" t="s">
        <v>2192</v>
      </c>
      <c r="C1246" s="34"/>
      <c r="D1246" s="34"/>
      <c r="E1246" s="34"/>
      <c r="F1246" s="34"/>
      <c r="G1246" s="34"/>
      <c r="H1246" s="34"/>
      <c r="I1246" s="34"/>
      <c r="J1246" s="34"/>
      <c r="K1246" s="34"/>
      <c r="L1246" s="34"/>
      <c r="M1246" s="34"/>
      <c r="N1246" s="34"/>
      <c r="O1246" s="34"/>
      <c r="P1246" s="34"/>
      <c r="Q1246" s="34"/>
    </row>
    <row r="1247" spans="1:17" ht="15.75" x14ac:dyDescent="0.25">
      <c r="A1247" s="34" t="s">
        <v>1931</v>
      </c>
      <c r="B1247" s="34">
        <v>0.3</v>
      </c>
      <c r="C1247" s="34"/>
      <c r="D1247" s="34"/>
      <c r="E1247" s="34"/>
      <c r="F1247" s="34"/>
      <c r="G1247" s="34"/>
      <c r="H1247" s="34"/>
      <c r="I1247" s="34"/>
      <c r="J1247" s="34"/>
      <c r="K1247" s="34"/>
      <c r="L1247" s="34"/>
      <c r="M1247" s="34"/>
      <c r="N1247" s="34"/>
      <c r="O1247" s="34"/>
      <c r="P1247" s="34"/>
      <c r="Q1247" s="34"/>
    </row>
    <row r="1249" spans="1:17" x14ac:dyDescent="0.25">
      <c r="B1249" s="35" t="s">
        <v>9</v>
      </c>
      <c r="C1249" s="35" t="s">
        <v>1251</v>
      </c>
      <c r="D1249" s="35" t="s">
        <v>1932</v>
      </c>
      <c r="E1249" s="35" t="s">
        <v>1765</v>
      </c>
      <c r="F1249" s="35" t="s">
        <v>3</v>
      </c>
      <c r="G1249" s="35" t="s">
        <v>1933</v>
      </c>
      <c r="H1249" s="35" t="s">
        <v>1934</v>
      </c>
      <c r="I1249" s="35" t="s">
        <v>1935</v>
      </c>
      <c r="J1249" s="35" t="s">
        <v>1936</v>
      </c>
      <c r="K1249" s="35" t="s">
        <v>1937</v>
      </c>
      <c r="L1249" s="35" t="s">
        <v>2</v>
      </c>
      <c r="M1249" s="35" t="s">
        <v>1256</v>
      </c>
    </row>
    <row r="1250" spans="1:17" x14ac:dyDescent="0.25">
      <c r="B1250" s="36" t="s">
        <v>2193</v>
      </c>
      <c r="C1250" s="36">
        <v>100</v>
      </c>
      <c r="D1250" s="36" t="s">
        <v>24</v>
      </c>
      <c r="E1250" s="36" t="s">
        <v>26</v>
      </c>
      <c r="F1250" s="36">
        <v>4</v>
      </c>
      <c r="G1250" s="36">
        <v>0.5</v>
      </c>
      <c r="H1250" s="36">
        <v>5</v>
      </c>
      <c r="I1250" s="36" t="s">
        <v>570</v>
      </c>
      <c r="J1250" s="36"/>
      <c r="K1250" s="36">
        <v>0</v>
      </c>
      <c r="L1250" s="36"/>
      <c r="M1250" s="36">
        <v>0</v>
      </c>
    </row>
    <row r="1252" spans="1:17" x14ac:dyDescent="0.25">
      <c r="B1252" s="37" t="s">
        <v>1927</v>
      </c>
      <c r="C1252" s="37" t="s">
        <v>1939</v>
      </c>
      <c r="D1252" s="37" t="s">
        <v>1940</v>
      </c>
      <c r="E1252" s="37" t="s">
        <v>1941</v>
      </c>
      <c r="F1252" s="37" t="s">
        <v>1942</v>
      </c>
      <c r="G1252" s="37" t="s">
        <v>1943</v>
      </c>
      <c r="H1252" s="37" t="s">
        <v>1944</v>
      </c>
      <c r="I1252" s="37"/>
      <c r="J1252" s="37"/>
      <c r="K1252" s="37"/>
      <c r="L1252" s="37"/>
      <c r="M1252" s="37"/>
    </row>
    <row r="1253" spans="1:17" x14ac:dyDescent="0.25">
      <c r="B1253" s="36"/>
      <c r="C1253" s="36"/>
      <c r="D1253" s="36"/>
      <c r="E1253" s="36"/>
      <c r="F1253" s="36"/>
      <c r="G1253" s="36"/>
      <c r="H1253" s="36"/>
      <c r="I1253" s="36"/>
      <c r="J1253" s="36"/>
      <c r="K1253" s="36"/>
      <c r="L1253" s="36"/>
      <c r="M1253" s="36"/>
      <c r="N1253" s="36"/>
      <c r="O1253" s="36"/>
      <c r="P1253" s="36"/>
    </row>
    <row r="1255" spans="1:17" ht="15.75" x14ac:dyDescent="0.25">
      <c r="A1255" s="34" t="s">
        <v>546</v>
      </c>
      <c r="B1255" s="34"/>
      <c r="C1255" s="34"/>
      <c r="D1255" s="34"/>
      <c r="E1255" s="34"/>
      <c r="F1255" s="34"/>
      <c r="G1255" s="34"/>
      <c r="H1255" s="34"/>
      <c r="I1255" s="34"/>
      <c r="J1255" s="34"/>
      <c r="K1255" s="34"/>
      <c r="L1255" s="34"/>
      <c r="M1255" s="34"/>
      <c r="N1255" s="34"/>
      <c r="O1255" s="34"/>
      <c r="P1255" s="34"/>
      <c r="Q1255" s="34"/>
    </row>
    <row r="1256" spans="1:17" ht="15.75" x14ac:dyDescent="0.25">
      <c r="A1256" s="34" t="s">
        <v>1929</v>
      </c>
      <c r="B1256" s="34" t="s">
        <v>2194</v>
      </c>
      <c r="C1256" s="34"/>
      <c r="D1256" s="34"/>
      <c r="E1256" s="34"/>
      <c r="F1256" s="34"/>
      <c r="G1256" s="34"/>
      <c r="H1256" s="34"/>
      <c r="I1256" s="34"/>
      <c r="J1256" s="34"/>
      <c r="K1256" s="34"/>
      <c r="L1256" s="34"/>
      <c r="M1256" s="34"/>
      <c r="N1256" s="34"/>
      <c r="O1256" s="34"/>
      <c r="P1256" s="34"/>
      <c r="Q1256" s="34"/>
    </row>
    <row r="1257" spans="1:17" ht="15.75" x14ac:dyDescent="0.25">
      <c r="A1257" s="34" t="s">
        <v>1931</v>
      </c>
      <c r="B1257" s="34">
        <v>0.2</v>
      </c>
      <c r="C1257" s="34"/>
      <c r="D1257" s="34"/>
      <c r="E1257" s="34"/>
      <c r="F1257" s="34"/>
      <c r="G1257" s="34"/>
      <c r="H1257" s="34"/>
      <c r="I1257" s="34"/>
      <c r="J1257" s="34"/>
      <c r="K1257" s="34"/>
      <c r="L1257" s="34"/>
      <c r="M1257" s="34"/>
      <c r="N1257" s="34"/>
      <c r="O1257" s="34"/>
      <c r="P1257" s="34"/>
      <c r="Q1257" s="34"/>
    </row>
    <row r="1259" spans="1:17" x14ac:dyDescent="0.25">
      <c r="B1259" s="35" t="s">
        <v>9</v>
      </c>
      <c r="C1259" s="35" t="s">
        <v>1251</v>
      </c>
      <c r="D1259" s="35" t="s">
        <v>1932</v>
      </c>
      <c r="E1259" s="35" t="s">
        <v>1765</v>
      </c>
      <c r="F1259" s="35" t="s">
        <v>3</v>
      </c>
      <c r="G1259" s="35" t="s">
        <v>1933</v>
      </c>
      <c r="H1259" s="35" t="s">
        <v>1934</v>
      </c>
      <c r="I1259" s="35" t="s">
        <v>1935</v>
      </c>
      <c r="J1259" s="35" t="s">
        <v>1936</v>
      </c>
      <c r="K1259" s="35" t="s">
        <v>1937</v>
      </c>
      <c r="L1259" s="35" t="s">
        <v>2</v>
      </c>
      <c r="M1259" s="35" t="s">
        <v>1256</v>
      </c>
    </row>
    <row r="1260" spans="1:17" x14ac:dyDescent="0.25">
      <c r="B1260" s="36" t="s">
        <v>2195</v>
      </c>
      <c r="C1260" s="36">
        <v>50</v>
      </c>
      <c r="D1260" s="36" t="s">
        <v>24</v>
      </c>
      <c r="E1260" s="36" t="s">
        <v>40</v>
      </c>
      <c r="F1260" s="36">
        <v>5</v>
      </c>
      <c r="G1260" s="36">
        <v>1</v>
      </c>
      <c r="H1260" s="36">
        <v>3</v>
      </c>
      <c r="I1260" s="36" t="s">
        <v>576</v>
      </c>
      <c r="J1260" s="36"/>
      <c r="K1260" s="36">
        <v>0</v>
      </c>
      <c r="L1260" s="36"/>
      <c r="M1260" s="36">
        <v>0</v>
      </c>
    </row>
    <row r="1262" spans="1:17" x14ac:dyDescent="0.25">
      <c r="B1262" s="37" t="s">
        <v>1927</v>
      </c>
      <c r="C1262" s="37" t="s">
        <v>1939</v>
      </c>
      <c r="D1262" s="37" t="s">
        <v>1940</v>
      </c>
      <c r="E1262" s="37" t="s">
        <v>1941</v>
      </c>
      <c r="F1262" s="37" t="s">
        <v>1942</v>
      </c>
      <c r="G1262" s="37" t="s">
        <v>1943</v>
      </c>
      <c r="H1262" s="37" t="s">
        <v>1944</v>
      </c>
      <c r="I1262" s="37"/>
      <c r="J1262" s="37"/>
      <c r="K1262" s="37"/>
      <c r="L1262" s="37"/>
      <c r="M1262" s="37"/>
    </row>
    <row r="1263" spans="1:17" x14ac:dyDescent="0.25">
      <c r="B1263" s="36"/>
      <c r="C1263" s="36"/>
      <c r="D1263" s="36"/>
      <c r="E1263" s="36"/>
      <c r="F1263" s="36"/>
      <c r="G1263" s="36"/>
      <c r="H1263" s="36"/>
      <c r="I1263" s="36"/>
      <c r="J1263" s="36"/>
      <c r="K1263" s="36"/>
      <c r="L1263" s="36"/>
      <c r="M1263" s="36"/>
      <c r="N1263" s="36"/>
      <c r="O1263" s="36"/>
      <c r="P1263" s="36"/>
    </row>
    <row r="1265" spans="1:17" x14ac:dyDescent="0.25">
      <c r="B1265" s="35" t="s">
        <v>9</v>
      </c>
      <c r="C1265" s="35" t="s">
        <v>1251</v>
      </c>
      <c r="D1265" s="35" t="s">
        <v>1932</v>
      </c>
      <c r="E1265" s="35" t="s">
        <v>1765</v>
      </c>
      <c r="F1265" s="35" t="s">
        <v>3</v>
      </c>
      <c r="G1265" s="35" t="s">
        <v>1933</v>
      </c>
      <c r="H1265" s="35" t="s">
        <v>1934</v>
      </c>
      <c r="I1265" s="35" t="s">
        <v>1935</v>
      </c>
      <c r="J1265" s="35" t="s">
        <v>1936</v>
      </c>
      <c r="K1265" s="35" t="s">
        <v>1937</v>
      </c>
      <c r="L1265" s="35" t="s">
        <v>2</v>
      </c>
      <c r="M1265" s="35" t="s">
        <v>1256</v>
      </c>
    </row>
    <row r="1266" spans="1:17" x14ac:dyDescent="0.25">
      <c r="B1266" s="36" t="s">
        <v>2196</v>
      </c>
      <c r="C1266" s="36">
        <v>50</v>
      </c>
      <c r="D1266" s="36" t="s">
        <v>49</v>
      </c>
      <c r="E1266" s="36" t="s">
        <v>26</v>
      </c>
      <c r="F1266" s="36">
        <v>95</v>
      </c>
      <c r="G1266" s="36">
        <v>3</v>
      </c>
      <c r="H1266" s="36">
        <v>100</v>
      </c>
      <c r="I1266" s="36" t="s">
        <v>400</v>
      </c>
      <c r="J1266" s="36"/>
      <c r="K1266" s="36">
        <v>0</v>
      </c>
      <c r="L1266" s="36"/>
      <c r="M1266" s="36">
        <v>0</v>
      </c>
    </row>
    <row r="1268" spans="1:17" x14ac:dyDescent="0.25">
      <c r="B1268" s="37" t="s">
        <v>1927</v>
      </c>
      <c r="C1268" s="37" t="s">
        <v>1939</v>
      </c>
      <c r="D1268" s="37" t="s">
        <v>1940</v>
      </c>
      <c r="E1268" s="37" t="s">
        <v>1941</v>
      </c>
      <c r="F1268" s="37" t="s">
        <v>1942</v>
      </c>
      <c r="G1268" s="37" t="s">
        <v>1943</v>
      </c>
      <c r="H1268" s="37" t="s">
        <v>1944</v>
      </c>
      <c r="I1268" s="37"/>
      <c r="J1268" s="37"/>
      <c r="K1268" s="37"/>
      <c r="L1268" s="37"/>
      <c r="M1268" s="37"/>
    </row>
    <row r="1269" spans="1:17" x14ac:dyDescent="0.25">
      <c r="B1269" s="36"/>
      <c r="C1269" s="36"/>
      <c r="D1269" s="36"/>
      <c r="E1269" s="36"/>
      <c r="F1269" s="36"/>
      <c r="G1269" s="36"/>
      <c r="H1269" s="36"/>
      <c r="I1269" s="36"/>
      <c r="J1269" s="36"/>
      <c r="K1269" s="36"/>
      <c r="L1269" s="36"/>
      <c r="M1269" s="36"/>
      <c r="N1269" s="36"/>
      <c r="O1269" s="36"/>
      <c r="P1269" s="36"/>
    </row>
    <row r="1271" spans="1:17" ht="15.75" x14ac:dyDescent="0.25">
      <c r="A1271" s="34" t="s">
        <v>546</v>
      </c>
      <c r="B1271" s="34"/>
      <c r="C1271" s="34"/>
      <c r="D1271" s="34"/>
      <c r="E1271" s="34"/>
      <c r="F1271" s="34"/>
      <c r="G1271" s="34"/>
      <c r="H1271" s="34"/>
      <c r="I1271" s="34"/>
      <c r="J1271" s="34"/>
      <c r="K1271" s="34"/>
      <c r="L1271" s="34"/>
      <c r="M1271" s="34"/>
      <c r="N1271" s="34"/>
      <c r="O1271" s="34"/>
      <c r="P1271" s="34"/>
      <c r="Q1271" s="34"/>
    </row>
    <row r="1272" spans="1:17" ht="15.75" x14ac:dyDescent="0.25">
      <c r="A1272" s="34" t="s">
        <v>1929</v>
      </c>
      <c r="B1272" s="34" t="s">
        <v>2197</v>
      </c>
      <c r="C1272" s="34"/>
      <c r="D1272" s="34"/>
      <c r="E1272" s="34"/>
      <c r="F1272" s="34"/>
      <c r="G1272" s="34"/>
      <c r="H1272" s="34"/>
      <c r="I1272" s="34"/>
      <c r="J1272" s="34"/>
      <c r="K1272" s="34"/>
      <c r="L1272" s="34"/>
      <c r="M1272" s="34"/>
      <c r="N1272" s="34"/>
      <c r="O1272" s="34"/>
      <c r="P1272" s="34"/>
      <c r="Q1272" s="34"/>
    </row>
    <row r="1273" spans="1:17" ht="15.75" x14ac:dyDescent="0.25">
      <c r="A1273" s="34" t="s">
        <v>1931</v>
      </c>
      <c r="B1273" s="34">
        <v>0.5</v>
      </c>
      <c r="C1273" s="34"/>
      <c r="D1273" s="34"/>
      <c r="E1273" s="34"/>
      <c r="F1273" s="34"/>
      <c r="G1273" s="34"/>
      <c r="H1273" s="34"/>
      <c r="I1273" s="34"/>
      <c r="J1273" s="34"/>
      <c r="K1273" s="34"/>
      <c r="L1273" s="34"/>
      <c r="M1273" s="34"/>
      <c r="N1273" s="34"/>
      <c r="O1273" s="34"/>
      <c r="P1273" s="34"/>
      <c r="Q1273" s="34"/>
    </row>
    <row r="1275" spans="1:17" x14ac:dyDescent="0.25">
      <c r="B1275" s="35" t="s">
        <v>9</v>
      </c>
      <c r="C1275" s="35" t="s">
        <v>1251</v>
      </c>
      <c r="D1275" s="35" t="s">
        <v>1932</v>
      </c>
      <c r="E1275" s="35" t="s">
        <v>1765</v>
      </c>
      <c r="F1275" s="35" t="s">
        <v>3</v>
      </c>
      <c r="G1275" s="35" t="s">
        <v>1933</v>
      </c>
      <c r="H1275" s="35" t="s">
        <v>1934</v>
      </c>
      <c r="I1275" s="35" t="s">
        <v>1935</v>
      </c>
      <c r="J1275" s="35" t="s">
        <v>1936</v>
      </c>
      <c r="K1275" s="35" t="s">
        <v>1937</v>
      </c>
      <c r="L1275" s="35" t="s">
        <v>2</v>
      </c>
      <c r="M1275" s="35" t="s">
        <v>1256</v>
      </c>
    </row>
    <row r="1276" spans="1:17" x14ac:dyDescent="0.25">
      <c r="B1276" s="36" t="s">
        <v>2198</v>
      </c>
      <c r="C1276" s="36">
        <v>100</v>
      </c>
      <c r="D1276" s="36" t="s">
        <v>24</v>
      </c>
      <c r="E1276" s="36" t="s">
        <v>26</v>
      </c>
      <c r="F1276" s="36">
        <v>15</v>
      </c>
      <c r="G1276" s="36">
        <v>5</v>
      </c>
      <c r="H1276" s="36">
        <v>25</v>
      </c>
      <c r="I1276" s="36" t="s">
        <v>584</v>
      </c>
      <c r="J1276" s="36"/>
      <c r="K1276" s="36">
        <v>0</v>
      </c>
      <c r="L1276" s="36"/>
      <c r="M1276" s="36">
        <v>0</v>
      </c>
    </row>
    <row r="1278" spans="1:17" x14ac:dyDescent="0.25">
      <c r="B1278" s="37" t="s">
        <v>1927</v>
      </c>
      <c r="C1278" s="37" t="s">
        <v>1939</v>
      </c>
      <c r="D1278" s="37" t="s">
        <v>1940</v>
      </c>
      <c r="E1278" s="37" t="s">
        <v>1941</v>
      </c>
      <c r="F1278" s="37" t="s">
        <v>1942</v>
      </c>
      <c r="G1278" s="37" t="s">
        <v>1943</v>
      </c>
      <c r="H1278" s="37" t="s">
        <v>1944</v>
      </c>
      <c r="I1278" s="37"/>
      <c r="J1278" s="37"/>
      <c r="K1278" s="37"/>
      <c r="L1278" s="37"/>
      <c r="M1278" s="37"/>
    </row>
    <row r="1279" spans="1:17" x14ac:dyDescent="0.25">
      <c r="B1279" s="36"/>
      <c r="C1279" s="36"/>
      <c r="D1279" s="36"/>
      <c r="E1279" s="36"/>
      <c r="F1279" s="36"/>
      <c r="G1279" s="36"/>
      <c r="H1279" s="36"/>
      <c r="I1279" s="36"/>
      <c r="J1279" s="36"/>
      <c r="K1279" s="36"/>
      <c r="L1279" s="36"/>
      <c r="M1279" s="36"/>
      <c r="N1279" s="36"/>
      <c r="O1279" s="36"/>
      <c r="P1279" s="36"/>
    </row>
    <row r="1281" spans="1:17" ht="15.75" x14ac:dyDescent="0.25">
      <c r="A1281" s="34" t="s">
        <v>546</v>
      </c>
      <c r="B1281" s="34"/>
      <c r="C1281" s="34"/>
      <c r="D1281" s="34"/>
      <c r="E1281" s="34"/>
      <c r="F1281" s="34"/>
      <c r="G1281" s="34"/>
      <c r="H1281" s="34"/>
      <c r="I1281" s="34"/>
      <c r="J1281" s="34"/>
      <c r="K1281" s="34"/>
      <c r="L1281" s="34"/>
      <c r="M1281" s="34"/>
      <c r="N1281" s="34"/>
      <c r="O1281" s="34"/>
      <c r="P1281" s="34"/>
      <c r="Q1281" s="34"/>
    </row>
    <row r="1282" spans="1:17" ht="15.75" x14ac:dyDescent="0.25">
      <c r="A1282" s="34" t="s">
        <v>1929</v>
      </c>
      <c r="B1282" s="34" t="s">
        <v>2199</v>
      </c>
      <c r="C1282" s="34"/>
      <c r="D1282" s="34"/>
      <c r="E1282" s="34"/>
      <c r="F1282" s="34"/>
      <c r="G1282" s="34"/>
      <c r="H1282" s="34"/>
      <c r="I1282" s="34"/>
      <c r="J1282" s="34"/>
      <c r="K1282" s="34"/>
      <c r="L1282" s="34"/>
      <c r="M1282" s="34"/>
      <c r="N1282" s="34"/>
      <c r="O1282" s="34"/>
      <c r="P1282" s="34"/>
      <c r="Q1282" s="34"/>
    </row>
    <row r="1283" spans="1:17" ht="15.75" x14ac:dyDescent="0.25">
      <c r="A1283" s="34" t="s">
        <v>1931</v>
      </c>
      <c r="B1283" s="34">
        <v>0.2</v>
      </c>
      <c r="C1283" s="34"/>
      <c r="D1283" s="34"/>
      <c r="E1283" s="34"/>
      <c r="F1283" s="34"/>
      <c r="G1283" s="34"/>
      <c r="H1283" s="34"/>
      <c r="I1283" s="34"/>
      <c r="J1283" s="34"/>
      <c r="K1283" s="34"/>
      <c r="L1283" s="34"/>
      <c r="M1283" s="34"/>
      <c r="N1283" s="34"/>
      <c r="O1283" s="34"/>
      <c r="P1283" s="34"/>
      <c r="Q1283" s="34"/>
    </row>
    <row r="1285" spans="1:17" x14ac:dyDescent="0.25">
      <c r="B1285" s="35" t="s">
        <v>9</v>
      </c>
      <c r="C1285" s="35" t="s">
        <v>1251</v>
      </c>
      <c r="D1285" s="35" t="s">
        <v>1932</v>
      </c>
      <c r="E1285" s="35" t="s">
        <v>1765</v>
      </c>
      <c r="F1285" s="35" t="s">
        <v>3</v>
      </c>
      <c r="G1285" s="35" t="s">
        <v>1933</v>
      </c>
      <c r="H1285" s="35" t="s">
        <v>1934</v>
      </c>
      <c r="I1285" s="35" t="s">
        <v>1935</v>
      </c>
      <c r="J1285" s="35" t="s">
        <v>1936</v>
      </c>
      <c r="K1285" s="35" t="s">
        <v>1937</v>
      </c>
      <c r="L1285" s="35" t="s">
        <v>2</v>
      </c>
      <c r="M1285" s="35" t="s">
        <v>1256</v>
      </c>
    </row>
    <row r="1286" spans="1:17" x14ac:dyDescent="0.25">
      <c r="B1286" s="36" t="s">
        <v>2200</v>
      </c>
      <c r="C1286" s="36">
        <v>40</v>
      </c>
      <c r="D1286" s="36" t="s">
        <v>49</v>
      </c>
      <c r="E1286" s="36" t="s">
        <v>26</v>
      </c>
      <c r="F1286" s="36">
        <v>90</v>
      </c>
      <c r="G1286" s="36">
        <v>5</v>
      </c>
      <c r="H1286" s="36">
        <v>100</v>
      </c>
      <c r="I1286" s="36" t="s">
        <v>554</v>
      </c>
      <c r="J1286" s="36"/>
      <c r="K1286" s="36">
        <v>0</v>
      </c>
      <c r="L1286" s="36"/>
      <c r="M1286" s="36">
        <v>0</v>
      </c>
    </row>
    <row r="1288" spans="1:17" x14ac:dyDescent="0.25">
      <c r="B1288" s="37" t="s">
        <v>1927</v>
      </c>
      <c r="C1288" s="37" t="s">
        <v>1939</v>
      </c>
      <c r="D1288" s="37" t="s">
        <v>1940</v>
      </c>
      <c r="E1288" s="37" t="s">
        <v>1941</v>
      </c>
      <c r="F1288" s="37" t="s">
        <v>1942</v>
      </c>
      <c r="G1288" s="37" t="s">
        <v>1943</v>
      </c>
      <c r="H1288" s="37" t="s">
        <v>1944</v>
      </c>
      <c r="I1288" s="37"/>
      <c r="J1288" s="37"/>
      <c r="K1288" s="37"/>
      <c r="L1288" s="37"/>
      <c r="M1288" s="37"/>
    </row>
    <row r="1289" spans="1:17" x14ac:dyDescent="0.25">
      <c r="B1289" s="36"/>
      <c r="C1289" s="36"/>
      <c r="D1289" s="36"/>
      <c r="E1289" s="36"/>
      <c r="F1289" s="36"/>
      <c r="G1289" s="36"/>
      <c r="H1289" s="36"/>
      <c r="I1289" s="36"/>
      <c r="J1289" s="36"/>
      <c r="K1289" s="36"/>
      <c r="L1289" s="36"/>
      <c r="M1289" s="36"/>
      <c r="N1289" s="36"/>
      <c r="O1289" s="36"/>
      <c r="P1289" s="36"/>
    </row>
    <row r="1291" spans="1:17" x14ac:dyDescent="0.25">
      <c r="B1291" s="35" t="s">
        <v>9</v>
      </c>
      <c r="C1291" s="35" t="s">
        <v>1251</v>
      </c>
      <c r="D1291" s="35" t="s">
        <v>1932</v>
      </c>
      <c r="E1291" s="35" t="s">
        <v>1765</v>
      </c>
      <c r="F1291" s="35" t="s">
        <v>3</v>
      </c>
      <c r="G1291" s="35" t="s">
        <v>1933</v>
      </c>
      <c r="H1291" s="35" t="s">
        <v>1934</v>
      </c>
      <c r="I1291" s="35" t="s">
        <v>1935</v>
      </c>
      <c r="J1291" s="35" t="s">
        <v>1936</v>
      </c>
      <c r="K1291" s="35" t="s">
        <v>1937</v>
      </c>
      <c r="L1291" s="35" t="s">
        <v>2</v>
      </c>
      <c r="M1291" s="35" t="s">
        <v>1256</v>
      </c>
    </row>
    <row r="1292" spans="1:17" x14ac:dyDescent="0.25">
      <c r="B1292" s="36" t="s">
        <v>2201</v>
      </c>
      <c r="C1292" s="36">
        <v>50</v>
      </c>
      <c r="D1292" s="36" t="s">
        <v>49</v>
      </c>
      <c r="E1292" s="36" t="s">
        <v>26</v>
      </c>
      <c r="F1292" s="36">
        <v>90</v>
      </c>
      <c r="G1292" s="36">
        <v>5</v>
      </c>
      <c r="H1292" s="36">
        <v>100</v>
      </c>
      <c r="I1292" s="36" t="s">
        <v>554</v>
      </c>
      <c r="J1292" s="36"/>
      <c r="K1292" s="36">
        <v>0</v>
      </c>
      <c r="L1292" s="36"/>
      <c r="M1292" s="36">
        <v>0</v>
      </c>
    </row>
    <row r="1294" spans="1:17" x14ac:dyDescent="0.25">
      <c r="B1294" s="37" t="s">
        <v>1927</v>
      </c>
      <c r="C1294" s="37" t="s">
        <v>1939</v>
      </c>
      <c r="D1294" s="37" t="s">
        <v>1940</v>
      </c>
      <c r="E1294" s="37" t="s">
        <v>1941</v>
      </c>
      <c r="F1294" s="37" t="s">
        <v>1942</v>
      </c>
      <c r="G1294" s="37" t="s">
        <v>1943</v>
      </c>
      <c r="H1294" s="37" t="s">
        <v>1944</v>
      </c>
      <c r="I1294" s="37"/>
      <c r="J1294" s="37"/>
      <c r="K1294" s="37"/>
      <c r="L1294" s="37"/>
      <c r="M1294" s="37"/>
    </row>
    <row r="1295" spans="1:17" x14ac:dyDescent="0.25">
      <c r="B1295" s="36"/>
      <c r="C1295" s="36"/>
      <c r="D1295" s="36"/>
      <c r="E1295" s="36"/>
      <c r="F1295" s="36"/>
      <c r="G1295" s="36"/>
      <c r="H1295" s="36"/>
      <c r="I1295" s="36"/>
      <c r="J1295" s="36"/>
      <c r="K1295" s="36"/>
      <c r="L1295" s="36"/>
      <c r="M1295" s="36"/>
      <c r="N1295" s="36"/>
      <c r="O1295" s="36"/>
      <c r="P1295" s="36"/>
    </row>
    <row r="1297" spans="1:17" ht="15.75" x14ac:dyDescent="0.25">
      <c r="A1297" s="34" t="s">
        <v>547</v>
      </c>
      <c r="B1297" s="34"/>
      <c r="C1297" s="34"/>
      <c r="D1297" s="34"/>
      <c r="E1297" s="34"/>
      <c r="F1297" s="34"/>
      <c r="G1297" s="34"/>
      <c r="H1297" s="34"/>
      <c r="I1297" s="34"/>
      <c r="J1297" s="34"/>
      <c r="K1297" s="34"/>
      <c r="L1297" s="34"/>
      <c r="M1297" s="34"/>
      <c r="N1297" s="34"/>
      <c r="O1297" s="34"/>
      <c r="P1297" s="34"/>
      <c r="Q1297" s="34"/>
    </row>
    <row r="1298" spans="1:17" ht="15.75" x14ac:dyDescent="0.25">
      <c r="A1298" s="34" t="s">
        <v>1929</v>
      </c>
      <c r="B1298" s="34" t="s">
        <v>2186</v>
      </c>
      <c r="C1298" s="34"/>
      <c r="D1298" s="34"/>
      <c r="E1298" s="34"/>
      <c r="F1298" s="34"/>
      <c r="G1298" s="34"/>
      <c r="H1298" s="34"/>
      <c r="I1298" s="34"/>
      <c r="J1298" s="34"/>
      <c r="K1298" s="34"/>
      <c r="L1298" s="34"/>
      <c r="M1298" s="34"/>
      <c r="N1298" s="34"/>
      <c r="O1298" s="34"/>
      <c r="P1298" s="34"/>
      <c r="Q1298" s="34"/>
    </row>
    <row r="1299" spans="1:17" ht="15.75" x14ac:dyDescent="0.25">
      <c r="A1299" s="34" t="s">
        <v>1931</v>
      </c>
      <c r="B1299" s="34">
        <v>0.3</v>
      </c>
      <c r="C1299" s="34"/>
      <c r="D1299" s="34"/>
      <c r="E1299" s="34"/>
      <c r="F1299" s="34"/>
      <c r="G1299" s="34"/>
      <c r="H1299" s="34"/>
      <c r="I1299" s="34"/>
      <c r="J1299" s="34"/>
      <c r="K1299" s="34"/>
      <c r="L1299" s="34"/>
      <c r="M1299" s="34"/>
      <c r="N1299" s="34"/>
      <c r="O1299" s="34"/>
      <c r="P1299" s="34"/>
      <c r="Q1299" s="34"/>
    </row>
    <row r="1301" spans="1:17" x14ac:dyDescent="0.25">
      <c r="B1301" s="35" t="s">
        <v>9</v>
      </c>
      <c r="C1301" s="35" t="s">
        <v>1251</v>
      </c>
      <c r="D1301" s="35" t="s">
        <v>1932</v>
      </c>
      <c r="E1301" s="35" t="s">
        <v>1765</v>
      </c>
      <c r="F1301" s="35" t="s">
        <v>3</v>
      </c>
      <c r="G1301" s="35" t="s">
        <v>1933</v>
      </c>
      <c r="H1301" s="35" t="s">
        <v>1934</v>
      </c>
      <c r="I1301" s="35" t="s">
        <v>1935</v>
      </c>
      <c r="J1301" s="35" t="s">
        <v>1936</v>
      </c>
      <c r="K1301" s="35" t="s">
        <v>1937</v>
      </c>
      <c r="L1301" s="35" t="s">
        <v>2</v>
      </c>
      <c r="M1301" s="35" t="s">
        <v>1256</v>
      </c>
    </row>
    <row r="1302" spans="1:17" x14ac:dyDescent="0.25">
      <c r="B1302" s="36" t="s">
        <v>2187</v>
      </c>
      <c r="C1302" s="36">
        <v>70</v>
      </c>
      <c r="D1302" s="36" t="s">
        <v>49</v>
      </c>
      <c r="E1302" s="36" t="s">
        <v>26</v>
      </c>
      <c r="F1302" s="36">
        <v>90</v>
      </c>
      <c r="G1302" s="36">
        <v>5</v>
      </c>
      <c r="H1302" s="36">
        <v>100</v>
      </c>
      <c r="I1302" s="36" t="s">
        <v>544</v>
      </c>
      <c r="J1302" s="36"/>
      <c r="K1302" s="36">
        <v>0</v>
      </c>
      <c r="L1302" s="36"/>
      <c r="M1302" s="36">
        <v>0</v>
      </c>
    </row>
    <row r="1304" spans="1:17" x14ac:dyDescent="0.25">
      <c r="B1304" s="37" t="s">
        <v>1927</v>
      </c>
      <c r="C1304" s="37" t="s">
        <v>1939</v>
      </c>
      <c r="D1304" s="37" t="s">
        <v>1940</v>
      </c>
      <c r="E1304" s="37" t="s">
        <v>1941</v>
      </c>
      <c r="F1304" s="37" t="s">
        <v>1942</v>
      </c>
      <c r="G1304" s="37" t="s">
        <v>1943</v>
      </c>
      <c r="H1304" s="37" t="s">
        <v>1944</v>
      </c>
      <c r="I1304" s="37"/>
      <c r="J1304" s="37"/>
      <c r="K1304" s="37"/>
      <c r="L1304" s="37"/>
      <c r="M1304" s="37"/>
    </row>
    <row r="1305" spans="1:17" x14ac:dyDescent="0.25">
      <c r="B1305" s="36"/>
      <c r="C1305" s="36"/>
      <c r="D1305" s="36"/>
      <c r="E1305" s="36"/>
      <c r="F1305" s="36"/>
      <c r="G1305" s="36"/>
      <c r="H1305" s="36"/>
      <c r="I1305" s="36"/>
      <c r="J1305" s="36"/>
      <c r="K1305" s="36"/>
      <c r="L1305" s="36"/>
      <c r="M1305" s="36"/>
      <c r="N1305" s="36"/>
      <c r="O1305" s="36"/>
      <c r="P1305" s="36"/>
    </row>
    <row r="1307" spans="1:17" x14ac:dyDescent="0.25">
      <c r="B1307" s="35" t="s">
        <v>9</v>
      </c>
      <c r="C1307" s="35" t="s">
        <v>1251</v>
      </c>
      <c r="D1307" s="35" t="s">
        <v>1932</v>
      </c>
      <c r="E1307" s="35" t="s">
        <v>1765</v>
      </c>
      <c r="F1307" s="35" t="s">
        <v>3</v>
      </c>
      <c r="G1307" s="35" t="s">
        <v>1933</v>
      </c>
      <c r="H1307" s="35" t="s">
        <v>1934</v>
      </c>
      <c r="I1307" s="35" t="s">
        <v>1935</v>
      </c>
      <c r="J1307" s="35" t="s">
        <v>1936</v>
      </c>
      <c r="K1307" s="35" t="s">
        <v>1937</v>
      </c>
      <c r="L1307" s="35" t="s">
        <v>2</v>
      </c>
      <c r="M1307" s="35" t="s">
        <v>1256</v>
      </c>
    </row>
    <row r="1308" spans="1:17" x14ac:dyDescent="0.25">
      <c r="B1308" s="36" t="s">
        <v>2188</v>
      </c>
      <c r="C1308" s="36">
        <v>30</v>
      </c>
      <c r="D1308" s="36" t="s">
        <v>49</v>
      </c>
      <c r="E1308" s="36" t="s">
        <v>26</v>
      </c>
      <c r="F1308" s="36">
        <v>90</v>
      </c>
      <c r="G1308" s="36">
        <v>5</v>
      </c>
      <c r="H1308" s="36">
        <v>100</v>
      </c>
      <c r="I1308" s="36" t="s">
        <v>554</v>
      </c>
      <c r="J1308" s="36"/>
      <c r="K1308" s="36">
        <v>0</v>
      </c>
      <c r="L1308" s="36"/>
      <c r="M1308" s="36">
        <v>0</v>
      </c>
    </row>
    <row r="1310" spans="1:17" x14ac:dyDescent="0.25">
      <c r="B1310" s="37" t="s">
        <v>1927</v>
      </c>
      <c r="C1310" s="37" t="s">
        <v>1939</v>
      </c>
      <c r="D1310" s="37" t="s">
        <v>1940</v>
      </c>
      <c r="E1310" s="37" t="s">
        <v>1941</v>
      </c>
      <c r="F1310" s="37" t="s">
        <v>1942</v>
      </c>
      <c r="G1310" s="37" t="s">
        <v>1943</v>
      </c>
      <c r="H1310" s="37" t="s">
        <v>1944</v>
      </c>
      <c r="I1310" s="37"/>
      <c r="J1310" s="37"/>
      <c r="K1310" s="37"/>
      <c r="L1310" s="37"/>
      <c r="M1310" s="37"/>
    </row>
    <row r="1311" spans="1:17" x14ac:dyDescent="0.25">
      <c r="B1311" s="36"/>
      <c r="C1311" s="36"/>
      <c r="D1311" s="36"/>
      <c r="E1311" s="36"/>
      <c r="F1311" s="36"/>
      <c r="G1311" s="36"/>
      <c r="H1311" s="36"/>
      <c r="I1311" s="36"/>
      <c r="J1311" s="36"/>
      <c r="K1311" s="36"/>
      <c r="L1311" s="36"/>
      <c r="M1311" s="36"/>
      <c r="N1311" s="36"/>
      <c r="O1311" s="36"/>
      <c r="P1311" s="36"/>
    </row>
    <row r="1313" spans="1:17" ht="15.75" x14ac:dyDescent="0.25">
      <c r="A1313" s="34" t="s">
        <v>547</v>
      </c>
      <c r="B1313" s="34"/>
      <c r="C1313" s="34"/>
      <c r="D1313" s="34"/>
      <c r="E1313" s="34"/>
      <c r="F1313" s="34"/>
      <c r="G1313" s="34"/>
      <c r="H1313" s="34"/>
      <c r="I1313" s="34"/>
      <c r="J1313" s="34"/>
      <c r="K1313" s="34"/>
      <c r="L1313" s="34"/>
      <c r="M1313" s="34"/>
      <c r="N1313" s="34"/>
      <c r="O1313" s="34"/>
      <c r="P1313" s="34"/>
      <c r="Q1313" s="34"/>
    </row>
    <row r="1314" spans="1:17" ht="15.75" x14ac:dyDescent="0.25">
      <c r="A1314" s="34" t="s">
        <v>1929</v>
      </c>
      <c r="B1314" s="34" t="s">
        <v>2189</v>
      </c>
      <c r="C1314" s="34"/>
      <c r="D1314" s="34"/>
      <c r="E1314" s="34"/>
      <c r="F1314" s="34"/>
      <c r="G1314" s="34"/>
      <c r="H1314" s="34"/>
      <c r="I1314" s="34"/>
      <c r="J1314" s="34"/>
      <c r="K1314" s="34"/>
      <c r="L1314" s="34"/>
      <c r="M1314" s="34"/>
      <c r="N1314" s="34"/>
      <c r="O1314" s="34"/>
      <c r="P1314" s="34"/>
      <c r="Q1314" s="34"/>
    </row>
    <row r="1315" spans="1:17" ht="15.75" x14ac:dyDescent="0.25">
      <c r="A1315" s="34" t="s">
        <v>1931</v>
      </c>
      <c r="B1315" s="34">
        <v>0.3</v>
      </c>
      <c r="C1315" s="34"/>
      <c r="D1315" s="34"/>
      <c r="E1315" s="34"/>
      <c r="F1315" s="34"/>
      <c r="G1315" s="34"/>
      <c r="H1315" s="34"/>
      <c r="I1315" s="34"/>
      <c r="J1315" s="34"/>
      <c r="K1315" s="34"/>
      <c r="L1315" s="34"/>
      <c r="M1315" s="34"/>
      <c r="N1315" s="34"/>
      <c r="O1315" s="34"/>
      <c r="P1315" s="34"/>
      <c r="Q1315" s="34"/>
    </row>
    <row r="1317" spans="1:17" x14ac:dyDescent="0.25">
      <c r="B1317" s="35" t="s">
        <v>9</v>
      </c>
      <c r="C1317" s="35" t="s">
        <v>1251</v>
      </c>
      <c r="D1317" s="35" t="s">
        <v>1932</v>
      </c>
      <c r="E1317" s="35" t="s">
        <v>1765</v>
      </c>
      <c r="F1317" s="35" t="s">
        <v>3</v>
      </c>
      <c r="G1317" s="35" t="s">
        <v>1933</v>
      </c>
      <c r="H1317" s="35" t="s">
        <v>1934</v>
      </c>
      <c r="I1317" s="35" t="s">
        <v>1935</v>
      </c>
      <c r="J1317" s="35" t="s">
        <v>1936</v>
      </c>
      <c r="K1317" s="35" t="s">
        <v>1937</v>
      </c>
      <c r="L1317" s="35" t="s">
        <v>2</v>
      </c>
      <c r="M1317" s="35" t="s">
        <v>1256</v>
      </c>
    </row>
    <row r="1318" spans="1:17" x14ac:dyDescent="0.25">
      <c r="B1318" s="36" t="s">
        <v>2190</v>
      </c>
      <c r="C1318" s="36">
        <v>50</v>
      </c>
      <c r="D1318" s="36" t="s">
        <v>24</v>
      </c>
      <c r="E1318" s="36" t="s">
        <v>26</v>
      </c>
      <c r="F1318" s="36">
        <v>30</v>
      </c>
      <c r="G1318" s="36">
        <v>10</v>
      </c>
      <c r="H1318" s="36">
        <v>40</v>
      </c>
      <c r="I1318" s="36" t="s">
        <v>554</v>
      </c>
      <c r="J1318" s="36"/>
      <c r="K1318" s="36">
        <v>0</v>
      </c>
      <c r="L1318" s="36"/>
      <c r="M1318" s="36">
        <v>0</v>
      </c>
    </row>
    <row r="1320" spans="1:17" x14ac:dyDescent="0.25">
      <c r="B1320" s="37" t="s">
        <v>1927</v>
      </c>
      <c r="C1320" s="37" t="s">
        <v>1939</v>
      </c>
      <c r="D1320" s="37" t="s">
        <v>1940</v>
      </c>
      <c r="E1320" s="37" t="s">
        <v>1941</v>
      </c>
      <c r="F1320" s="37" t="s">
        <v>1942</v>
      </c>
      <c r="G1320" s="37" t="s">
        <v>1943</v>
      </c>
      <c r="H1320" s="37" t="s">
        <v>1944</v>
      </c>
      <c r="I1320" s="37"/>
      <c r="J1320" s="37"/>
      <c r="K1320" s="37"/>
      <c r="L1320" s="37"/>
      <c r="M1320" s="37"/>
    </row>
    <row r="1321" spans="1:17" x14ac:dyDescent="0.25">
      <c r="B1321" s="36"/>
      <c r="C1321" s="36"/>
      <c r="D1321" s="36"/>
      <c r="E1321" s="36"/>
      <c r="F1321" s="36"/>
      <c r="G1321" s="36"/>
      <c r="H1321" s="36"/>
      <c r="I1321" s="36"/>
      <c r="J1321" s="36"/>
      <c r="K1321" s="36"/>
      <c r="L1321" s="36"/>
      <c r="M1321" s="36"/>
      <c r="N1321" s="36"/>
      <c r="O1321" s="36"/>
      <c r="P1321" s="36"/>
    </row>
    <row r="1323" spans="1:17" x14ac:dyDescent="0.25">
      <c r="B1323" s="35" t="s">
        <v>9</v>
      </c>
      <c r="C1323" s="35" t="s">
        <v>1251</v>
      </c>
      <c r="D1323" s="35" t="s">
        <v>1932</v>
      </c>
      <c r="E1323" s="35" t="s">
        <v>1765</v>
      </c>
      <c r="F1323" s="35" t="s">
        <v>3</v>
      </c>
      <c r="G1323" s="35" t="s">
        <v>1933</v>
      </c>
      <c r="H1323" s="35" t="s">
        <v>1934</v>
      </c>
      <c r="I1323" s="35" t="s">
        <v>1935</v>
      </c>
      <c r="J1323" s="35" t="s">
        <v>1936</v>
      </c>
      <c r="K1323" s="35" t="s">
        <v>1937</v>
      </c>
      <c r="L1323" s="35" t="s">
        <v>2</v>
      </c>
      <c r="M1323" s="35" t="s">
        <v>1256</v>
      </c>
    </row>
    <row r="1324" spans="1:17" x14ac:dyDescent="0.25">
      <c r="B1324" s="36" t="s">
        <v>2191</v>
      </c>
      <c r="C1324" s="36">
        <v>50</v>
      </c>
      <c r="D1324" s="36" t="s">
        <v>49</v>
      </c>
      <c r="E1324" s="36" t="s">
        <v>40</v>
      </c>
      <c r="F1324" s="36">
        <v>85</v>
      </c>
      <c r="G1324" s="36">
        <v>10</v>
      </c>
      <c r="H1324" s="36">
        <v>100</v>
      </c>
      <c r="I1324" s="36" t="s">
        <v>554</v>
      </c>
      <c r="J1324" s="36"/>
      <c r="K1324" s="36">
        <v>0</v>
      </c>
      <c r="L1324" s="36"/>
      <c r="M1324" s="36">
        <v>0</v>
      </c>
    </row>
    <row r="1326" spans="1:17" x14ac:dyDescent="0.25">
      <c r="B1326" s="37" t="s">
        <v>1927</v>
      </c>
      <c r="C1326" s="37" t="s">
        <v>1939</v>
      </c>
      <c r="D1326" s="37" t="s">
        <v>1940</v>
      </c>
      <c r="E1326" s="37" t="s">
        <v>1941</v>
      </c>
      <c r="F1326" s="37" t="s">
        <v>1942</v>
      </c>
      <c r="G1326" s="37" t="s">
        <v>1943</v>
      </c>
      <c r="H1326" s="37" t="s">
        <v>1944</v>
      </c>
      <c r="I1326" s="37"/>
      <c r="J1326" s="37"/>
      <c r="K1326" s="37"/>
      <c r="L1326" s="37"/>
      <c r="M1326" s="37"/>
    </row>
    <row r="1327" spans="1:17" x14ac:dyDescent="0.25">
      <c r="B1327" s="36"/>
      <c r="C1327" s="36"/>
      <c r="D1327" s="36"/>
      <c r="E1327" s="36"/>
      <c r="F1327" s="36"/>
      <c r="G1327" s="36"/>
      <c r="H1327" s="36"/>
      <c r="I1327" s="36"/>
      <c r="J1327" s="36"/>
      <c r="K1327" s="36"/>
      <c r="L1327" s="36"/>
      <c r="M1327" s="36"/>
      <c r="N1327" s="36"/>
      <c r="O1327" s="36"/>
      <c r="P1327" s="36"/>
    </row>
    <row r="1329" spans="1:17" ht="15.75" x14ac:dyDescent="0.25">
      <c r="A1329" s="34" t="s">
        <v>547</v>
      </c>
      <c r="B1329" s="34"/>
      <c r="C1329" s="34"/>
      <c r="D1329" s="34"/>
      <c r="E1329" s="34"/>
      <c r="F1329" s="34"/>
      <c r="G1329" s="34"/>
      <c r="H1329" s="34"/>
      <c r="I1329" s="34"/>
      <c r="J1329" s="34"/>
      <c r="K1329" s="34"/>
      <c r="L1329" s="34"/>
      <c r="M1329" s="34"/>
      <c r="N1329" s="34"/>
      <c r="O1329" s="34"/>
      <c r="P1329" s="34"/>
      <c r="Q1329" s="34"/>
    </row>
    <row r="1330" spans="1:17" ht="15.75" x14ac:dyDescent="0.25">
      <c r="A1330" s="34" t="s">
        <v>1929</v>
      </c>
      <c r="B1330" s="34" t="s">
        <v>2192</v>
      </c>
      <c r="C1330" s="34"/>
      <c r="D1330" s="34"/>
      <c r="E1330" s="34"/>
      <c r="F1330" s="34"/>
      <c r="G1330" s="34"/>
      <c r="H1330" s="34"/>
      <c r="I1330" s="34"/>
      <c r="J1330" s="34"/>
      <c r="K1330" s="34"/>
      <c r="L1330" s="34"/>
      <c r="M1330" s="34"/>
      <c r="N1330" s="34"/>
      <c r="O1330" s="34"/>
      <c r="P1330" s="34"/>
      <c r="Q1330" s="34"/>
    </row>
    <row r="1331" spans="1:17" ht="15.75" x14ac:dyDescent="0.25">
      <c r="A1331" s="34" t="s">
        <v>1931</v>
      </c>
      <c r="B1331" s="34">
        <v>0.3</v>
      </c>
      <c r="C1331" s="34"/>
      <c r="D1331" s="34"/>
      <c r="E1331" s="34"/>
      <c r="F1331" s="34"/>
      <c r="G1331" s="34"/>
      <c r="H1331" s="34"/>
      <c r="I1331" s="34"/>
      <c r="J1331" s="34"/>
      <c r="K1331" s="34"/>
      <c r="L1331" s="34"/>
      <c r="M1331" s="34"/>
      <c r="N1331" s="34"/>
      <c r="O1331" s="34"/>
      <c r="P1331" s="34"/>
      <c r="Q1331" s="34"/>
    </row>
    <row r="1333" spans="1:17" x14ac:dyDescent="0.25">
      <c r="B1333" s="35" t="s">
        <v>9</v>
      </c>
      <c r="C1333" s="35" t="s">
        <v>1251</v>
      </c>
      <c r="D1333" s="35" t="s">
        <v>1932</v>
      </c>
      <c r="E1333" s="35" t="s">
        <v>1765</v>
      </c>
      <c r="F1333" s="35" t="s">
        <v>3</v>
      </c>
      <c r="G1333" s="35" t="s">
        <v>1933</v>
      </c>
      <c r="H1333" s="35" t="s">
        <v>1934</v>
      </c>
      <c r="I1333" s="35" t="s">
        <v>1935</v>
      </c>
      <c r="J1333" s="35" t="s">
        <v>1936</v>
      </c>
      <c r="K1333" s="35" t="s">
        <v>1937</v>
      </c>
      <c r="L1333" s="35" t="s">
        <v>2</v>
      </c>
      <c r="M1333" s="35" t="s">
        <v>1256</v>
      </c>
    </row>
    <row r="1334" spans="1:17" x14ac:dyDescent="0.25">
      <c r="B1334" s="36" t="s">
        <v>2193</v>
      </c>
      <c r="C1334" s="36">
        <v>100</v>
      </c>
      <c r="D1334" s="36" t="s">
        <v>24</v>
      </c>
      <c r="E1334" s="36" t="s">
        <v>26</v>
      </c>
      <c r="F1334" s="36">
        <v>4</v>
      </c>
      <c r="G1334" s="36">
        <v>0.5</v>
      </c>
      <c r="H1334" s="36">
        <v>5</v>
      </c>
      <c r="I1334" s="36" t="s">
        <v>570</v>
      </c>
      <c r="J1334" s="36"/>
      <c r="K1334" s="36">
        <v>0</v>
      </c>
      <c r="L1334" s="36"/>
      <c r="M1334" s="36">
        <v>0</v>
      </c>
    </row>
    <row r="1336" spans="1:17" x14ac:dyDescent="0.25">
      <c r="B1336" s="37" t="s">
        <v>1927</v>
      </c>
      <c r="C1336" s="37" t="s">
        <v>1939</v>
      </c>
      <c r="D1336" s="37" t="s">
        <v>1940</v>
      </c>
      <c r="E1336" s="37" t="s">
        <v>1941</v>
      </c>
      <c r="F1336" s="37" t="s">
        <v>1942</v>
      </c>
      <c r="G1336" s="37" t="s">
        <v>1943</v>
      </c>
      <c r="H1336" s="37" t="s">
        <v>1944</v>
      </c>
      <c r="I1336" s="37"/>
      <c r="J1336" s="37"/>
      <c r="K1336" s="37"/>
      <c r="L1336" s="37"/>
      <c r="M1336" s="37"/>
    </row>
    <row r="1337" spans="1:17" x14ac:dyDescent="0.25">
      <c r="B1337" s="36"/>
      <c r="C1337" s="36"/>
      <c r="D1337" s="36"/>
      <c r="E1337" s="36"/>
      <c r="F1337" s="36"/>
      <c r="G1337" s="36"/>
      <c r="H1337" s="36"/>
      <c r="I1337" s="36"/>
      <c r="J1337" s="36"/>
      <c r="K1337" s="36"/>
      <c r="L1337" s="36"/>
      <c r="M1337" s="36"/>
      <c r="N1337" s="36"/>
      <c r="O1337" s="36"/>
      <c r="P1337" s="36"/>
    </row>
    <row r="1339" spans="1:17" ht="15.75" x14ac:dyDescent="0.25">
      <c r="A1339" s="34" t="s">
        <v>547</v>
      </c>
      <c r="B1339" s="34"/>
      <c r="C1339" s="34"/>
      <c r="D1339" s="34"/>
      <c r="E1339" s="34"/>
      <c r="F1339" s="34"/>
      <c r="G1339" s="34"/>
      <c r="H1339" s="34"/>
      <c r="I1339" s="34"/>
      <c r="J1339" s="34"/>
      <c r="K1339" s="34"/>
      <c r="L1339" s="34"/>
      <c r="M1339" s="34"/>
      <c r="N1339" s="34"/>
      <c r="O1339" s="34"/>
      <c r="P1339" s="34"/>
      <c r="Q1339" s="34"/>
    </row>
    <row r="1340" spans="1:17" ht="15.75" x14ac:dyDescent="0.25">
      <c r="A1340" s="34" t="s">
        <v>1929</v>
      </c>
      <c r="B1340" s="34" t="s">
        <v>2194</v>
      </c>
      <c r="C1340" s="34"/>
      <c r="D1340" s="34"/>
      <c r="E1340" s="34"/>
      <c r="F1340" s="34"/>
      <c r="G1340" s="34"/>
      <c r="H1340" s="34"/>
      <c r="I1340" s="34"/>
      <c r="J1340" s="34"/>
      <c r="K1340" s="34"/>
      <c r="L1340" s="34"/>
      <c r="M1340" s="34"/>
      <c r="N1340" s="34"/>
      <c r="O1340" s="34"/>
      <c r="P1340" s="34"/>
      <c r="Q1340" s="34"/>
    </row>
    <row r="1341" spans="1:17" ht="15.75" x14ac:dyDescent="0.25">
      <c r="A1341" s="34" t="s">
        <v>1931</v>
      </c>
      <c r="B1341" s="34">
        <v>0.2</v>
      </c>
      <c r="C1341" s="34"/>
      <c r="D1341" s="34"/>
      <c r="E1341" s="34"/>
      <c r="F1341" s="34"/>
      <c r="G1341" s="34"/>
      <c r="H1341" s="34"/>
      <c r="I1341" s="34"/>
      <c r="J1341" s="34"/>
      <c r="K1341" s="34"/>
      <c r="L1341" s="34"/>
      <c r="M1341" s="34"/>
      <c r="N1341" s="34"/>
      <c r="O1341" s="34"/>
      <c r="P1341" s="34"/>
      <c r="Q1341" s="34"/>
    </row>
    <row r="1343" spans="1:17" x14ac:dyDescent="0.25">
      <c r="B1343" s="35" t="s">
        <v>9</v>
      </c>
      <c r="C1343" s="35" t="s">
        <v>1251</v>
      </c>
      <c r="D1343" s="35" t="s">
        <v>1932</v>
      </c>
      <c r="E1343" s="35" t="s">
        <v>1765</v>
      </c>
      <c r="F1343" s="35" t="s">
        <v>3</v>
      </c>
      <c r="G1343" s="35" t="s">
        <v>1933</v>
      </c>
      <c r="H1343" s="35" t="s">
        <v>1934</v>
      </c>
      <c r="I1343" s="35" t="s">
        <v>1935</v>
      </c>
      <c r="J1343" s="35" t="s">
        <v>1936</v>
      </c>
      <c r="K1343" s="35" t="s">
        <v>1937</v>
      </c>
      <c r="L1343" s="35" t="s">
        <v>2</v>
      </c>
      <c r="M1343" s="35" t="s">
        <v>1256</v>
      </c>
    </row>
    <row r="1344" spans="1:17" x14ac:dyDescent="0.25">
      <c r="B1344" s="36" t="s">
        <v>2195</v>
      </c>
      <c r="C1344" s="36">
        <v>50</v>
      </c>
      <c r="D1344" s="36" t="s">
        <v>24</v>
      </c>
      <c r="E1344" s="36" t="s">
        <v>40</v>
      </c>
      <c r="F1344" s="36">
        <v>5</v>
      </c>
      <c r="G1344" s="36">
        <v>1</v>
      </c>
      <c r="H1344" s="36">
        <v>3</v>
      </c>
      <c r="I1344" s="36" t="s">
        <v>576</v>
      </c>
      <c r="J1344" s="36"/>
      <c r="K1344" s="36">
        <v>0</v>
      </c>
      <c r="L1344" s="36"/>
      <c r="M1344" s="36">
        <v>0</v>
      </c>
    </row>
    <row r="1346" spans="1:17" x14ac:dyDescent="0.25">
      <c r="B1346" s="37" t="s">
        <v>1927</v>
      </c>
      <c r="C1346" s="37" t="s">
        <v>1939</v>
      </c>
      <c r="D1346" s="37" t="s">
        <v>1940</v>
      </c>
      <c r="E1346" s="37" t="s">
        <v>1941</v>
      </c>
      <c r="F1346" s="37" t="s">
        <v>1942</v>
      </c>
      <c r="G1346" s="37" t="s">
        <v>1943</v>
      </c>
      <c r="H1346" s="37" t="s">
        <v>1944</v>
      </c>
      <c r="I1346" s="37"/>
      <c r="J1346" s="37"/>
      <c r="K1346" s="37"/>
      <c r="L1346" s="37"/>
      <c r="M1346" s="37"/>
    </row>
    <row r="1347" spans="1:17" x14ac:dyDescent="0.25">
      <c r="B1347" s="36"/>
      <c r="C1347" s="36"/>
      <c r="D1347" s="36"/>
      <c r="E1347" s="36"/>
      <c r="F1347" s="36"/>
      <c r="G1347" s="36"/>
      <c r="H1347" s="36"/>
      <c r="I1347" s="36"/>
      <c r="J1347" s="36"/>
      <c r="K1347" s="36"/>
      <c r="L1347" s="36"/>
      <c r="M1347" s="36"/>
      <c r="N1347" s="36"/>
      <c r="O1347" s="36"/>
      <c r="P1347" s="36"/>
    </row>
    <row r="1349" spans="1:17" x14ac:dyDescent="0.25">
      <c r="B1349" s="35" t="s">
        <v>9</v>
      </c>
      <c r="C1349" s="35" t="s">
        <v>1251</v>
      </c>
      <c r="D1349" s="35" t="s">
        <v>1932</v>
      </c>
      <c r="E1349" s="35" t="s">
        <v>1765</v>
      </c>
      <c r="F1349" s="35" t="s">
        <v>3</v>
      </c>
      <c r="G1349" s="35" t="s">
        <v>1933</v>
      </c>
      <c r="H1349" s="35" t="s">
        <v>1934</v>
      </c>
      <c r="I1349" s="35" t="s">
        <v>1935</v>
      </c>
      <c r="J1349" s="35" t="s">
        <v>1936</v>
      </c>
      <c r="K1349" s="35" t="s">
        <v>1937</v>
      </c>
      <c r="L1349" s="35" t="s">
        <v>2</v>
      </c>
      <c r="M1349" s="35" t="s">
        <v>1256</v>
      </c>
    </row>
    <row r="1350" spans="1:17" x14ac:dyDescent="0.25">
      <c r="B1350" s="36" t="s">
        <v>2196</v>
      </c>
      <c r="C1350" s="36">
        <v>50</v>
      </c>
      <c r="D1350" s="36" t="s">
        <v>49</v>
      </c>
      <c r="E1350" s="36" t="s">
        <v>26</v>
      </c>
      <c r="F1350" s="36">
        <v>95</v>
      </c>
      <c r="G1350" s="36">
        <v>3</v>
      </c>
      <c r="H1350" s="36">
        <v>100</v>
      </c>
      <c r="I1350" s="36" t="s">
        <v>400</v>
      </c>
      <c r="J1350" s="36"/>
      <c r="K1350" s="36">
        <v>0</v>
      </c>
      <c r="L1350" s="36"/>
      <c r="M1350" s="36">
        <v>0</v>
      </c>
    </row>
    <row r="1352" spans="1:17" x14ac:dyDescent="0.25">
      <c r="B1352" s="37" t="s">
        <v>1927</v>
      </c>
      <c r="C1352" s="37" t="s">
        <v>1939</v>
      </c>
      <c r="D1352" s="37" t="s">
        <v>1940</v>
      </c>
      <c r="E1352" s="37" t="s">
        <v>1941</v>
      </c>
      <c r="F1352" s="37" t="s">
        <v>1942</v>
      </c>
      <c r="G1352" s="37" t="s">
        <v>1943</v>
      </c>
      <c r="H1352" s="37" t="s">
        <v>1944</v>
      </c>
      <c r="I1352" s="37"/>
      <c r="J1352" s="37"/>
      <c r="K1352" s="37"/>
      <c r="L1352" s="37"/>
      <c r="M1352" s="37"/>
    </row>
    <row r="1353" spans="1:17" x14ac:dyDescent="0.25">
      <c r="B1353" s="36"/>
      <c r="C1353" s="36"/>
      <c r="D1353" s="36"/>
      <c r="E1353" s="36"/>
      <c r="F1353" s="36"/>
      <c r="G1353" s="36"/>
      <c r="H1353" s="36"/>
      <c r="I1353" s="36"/>
      <c r="J1353" s="36"/>
      <c r="K1353" s="36"/>
      <c r="L1353" s="36"/>
      <c r="M1353" s="36"/>
      <c r="N1353" s="36"/>
      <c r="O1353" s="36"/>
      <c r="P1353" s="36"/>
    </row>
    <row r="1355" spans="1:17" ht="15.75" x14ac:dyDescent="0.25">
      <c r="A1355" s="34" t="s">
        <v>547</v>
      </c>
      <c r="B1355" s="34"/>
      <c r="C1355" s="34"/>
      <c r="D1355" s="34"/>
      <c r="E1355" s="34"/>
      <c r="F1355" s="34"/>
      <c r="G1355" s="34"/>
      <c r="H1355" s="34"/>
      <c r="I1355" s="34"/>
      <c r="J1355" s="34"/>
      <c r="K1355" s="34"/>
      <c r="L1355" s="34"/>
      <c r="M1355" s="34"/>
      <c r="N1355" s="34"/>
      <c r="O1355" s="34"/>
      <c r="P1355" s="34"/>
      <c r="Q1355" s="34"/>
    </row>
    <row r="1356" spans="1:17" ht="15.75" x14ac:dyDescent="0.25">
      <c r="A1356" s="34" t="s">
        <v>1929</v>
      </c>
      <c r="B1356" s="34" t="s">
        <v>2197</v>
      </c>
      <c r="C1356" s="34"/>
      <c r="D1356" s="34"/>
      <c r="E1356" s="34"/>
      <c r="F1356" s="34"/>
      <c r="G1356" s="34"/>
      <c r="H1356" s="34"/>
      <c r="I1356" s="34"/>
      <c r="J1356" s="34"/>
      <c r="K1356" s="34"/>
      <c r="L1356" s="34"/>
      <c r="M1356" s="34"/>
      <c r="N1356" s="34"/>
      <c r="O1356" s="34"/>
      <c r="P1356" s="34"/>
      <c r="Q1356" s="34"/>
    </row>
    <row r="1357" spans="1:17" ht="15.75" x14ac:dyDescent="0.25">
      <c r="A1357" s="34" t="s">
        <v>1931</v>
      </c>
      <c r="B1357" s="34">
        <v>0.5</v>
      </c>
      <c r="C1357" s="34"/>
      <c r="D1357" s="34"/>
      <c r="E1357" s="34"/>
      <c r="F1357" s="34"/>
      <c r="G1357" s="34"/>
      <c r="H1357" s="34"/>
      <c r="I1357" s="34"/>
      <c r="J1357" s="34"/>
      <c r="K1357" s="34"/>
      <c r="L1357" s="34"/>
      <c r="M1357" s="34"/>
      <c r="N1357" s="34"/>
      <c r="O1357" s="34"/>
      <c r="P1357" s="34"/>
      <c r="Q1357" s="34"/>
    </row>
    <row r="1359" spans="1:17" x14ac:dyDescent="0.25">
      <c r="B1359" s="35" t="s">
        <v>9</v>
      </c>
      <c r="C1359" s="35" t="s">
        <v>1251</v>
      </c>
      <c r="D1359" s="35" t="s">
        <v>1932</v>
      </c>
      <c r="E1359" s="35" t="s">
        <v>1765</v>
      </c>
      <c r="F1359" s="35" t="s">
        <v>3</v>
      </c>
      <c r="G1359" s="35" t="s">
        <v>1933</v>
      </c>
      <c r="H1359" s="35" t="s">
        <v>1934</v>
      </c>
      <c r="I1359" s="35" t="s">
        <v>1935</v>
      </c>
      <c r="J1359" s="35" t="s">
        <v>1936</v>
      </c>
      <c r="K1359" s="35" t="s">
        <v>1937</v>
      </c>
      <c r="L1359" s="35" t="s">
        <v>2</v>
      </c>
      <c r="M1359" s="35" t="s">
        <v>1256</v>
      </c>
    </row>
    <row r="1360" spans="1:17" x14ac:dyDescent="0.25">
      <c r="B1360" s="36" t="s">
        <v>2198</v>
      </c>
      <c r="C1360" s="36">
        <v>100</v>
      </c>
      <c r="D1360" s="36" t="s">
        <v>24</v>
      </c>
      <c r="E1360" s="36" t="s">
        <v>26</v>
      </c>
      <c r="F1360" s="36">
        <v>15</v>
      </c>
      <c r="G1360" s="36">
        <v>5</v>
      </c>
      <c r="H1360" s="36">
        <v>25</v>
      </c>
      <c r="I1360" s="36" t="s">
        <v>584</v>
      </c>
      <c r="J1360" s="36"/>
      <c r="K1360" s="36">
        <v>0</v>
      </c>
      <c r="L1360" s="36"/>
      <c r="M1360" s="36">
        <v>0</v>
      </c>
    </row>
    <row r="1362" spans="1:17" x14ac:dyDescent="0.25">
      <c r="B1362" s="37" t="s">
        <v>1927</v>
      </c>
      <c r="C1362" s="37" t="s">
        <v>1939</v>
      </c>
      <c r="D1362" s="37" t="s">
        <v>1940</v>
      </c>
      <c r="E1362" s="37" t="s">
        <v>1941</v>
      </c>
      <c r="F1362" s="37" t="s">
        <v>1942</v>
      </c>
      <c r="G1362" s="37" t="s">
        <v>1943</v>
      </c>
      <c r="H1362" s="37" t="s">
        <v>1944</v>
      </c>
      <c r="I1362" s="37"/>
      <c r="J1362" s="37"/>
      <c r="K1362" s="37"/>
      <c r="L1362" s="37"/>
      <c r="M1362" s="37"/>
    </row>
    <row r="1363" spans="1:17" x14ac:dyDescent="0.25">
      <c r="B1363" s="36"/>
      <c r="C1363" s="36"/>
      <c r="D1363" s="36"/>
      <c r="E1363" s="36"/>
      <c r="F1363" s="36"/>
      <c r="G1363" s="36"/>
      <c r="H1363" s="36"/>
      <c r="I1363" s="36"/>
      <c r="J1363" s="36"/>
      <c r="K1363" s="36"/>
      <c r="L1363" s="36"/>
      <c r="M1363" s="36"/>
      <c r="N1363" s="36"/>
      <c r="O1363" s="36"/>
      <c r="P1363" s="36"/>
    </row>
    <row r="1365" spans="1:17" ht="15.75" x14ac:dyDescent="0.25">
      <c r="A1365" s="34" t="s">
        <v>547</v>
      </c>
      <c r="B1365" s="34"/>
      <c r="C1365" s="34"/>
      <c r="D1365" s="34"/>
      <c r="E1365" s="34"/>
      <c r="F1365" s="34"/>
      <c r="G1365" s="34"/>
      <c r="H1365" s="34"/>
      <c r="I1365" s="34"/>
      <c r="J1365" s="34"/>
      <c r="K1365" s="34"/>
      <c r="L1365" s="34"/>
      <c r="M1365" s="34"/>
      <c r="N1365" s="34"/>
      <c r="O1365" s="34"/>
      <c r="P1365" s="34"/>
      <c r="Q1365" s="34"/>
    </row>
    <row r="1366" spans="1:17" ht="15.75" x14ac:dyDescent="0.25">
      <c r="A1366" s="34" t="s">
        <v>1929</v>
      </c>
      <c r="B1366" s="34" t="s">
        <v>2199</v>
      </c>
      <c r="C1366" s="34"/>
      <c r="D1366" s="34"/>
      <c r="E1366" s="34"/>
      <c r="F1366" s="34"/>
      <c r="G1366" s="34"/>
      <c r="H1366" s="34"/>
      <c r="I1366" s="34"/>
      <c r="J1366" s="34"/>
      <c r="K1366" s="34"/>
      <c r="L1366" s="34"/>
      <c r="M1366" s="34"/>
      <c r="N1366" s="34"/>
      <c r="O1366" s="34"/>
      <c r="P1366" s="34"/>
      <c r="Q1366" s="34"/>
    </row>
    <row r="1367" spans="1:17" ht="15.75" x14ac:dyDescent="0.25">
      <c r="A1367" s="34" t="s">
        <v>1931</v>
      </c>
      <c r="B1367" s="34">
        <v>0.2</v>
      </c>
      <c r="C1367" s="34"/>
      <c r="D1367" s="34"/>
      <c r="E1367" s="34"/>
      <c r="F1367" s="34"/>
      <c r="G1367" s="34"/>
      <c r="H1367" s="34"/>
      <c r="I1367" s="34"/>
      <c r="J1367" s="34"/>
      <c r="K1367" s="34"/>
      <c r="L1367" s="34"/>
      <c r="M1367" s="34"/>
      <c r="N1367" s="34"/>
      <c r="O1367" s="34"/>
      <c r="P1367" s="34"/>
      <c r="Q1367" s="34"/>
    </row>
    <row r="1369" spans="1:17" x14ac:dyDescent="0.25">
      <c r="B1369" s="35" t="s">
        <v>9</v>
      </c>
      <c r="C1369" s="35" t="s">
        <v>1251</v>
      </c>
      <c r="D1369" s="35" t="s">
        <v>1932</v>
      </c>
      <c r="E1369" s="35" t="s">
        <v>1765</v>
      </c>
      <c r="F1369" s="35" t="s">
        <v>3</v>
      </c>
      <c r="G1369" s="35" t="s">
        <v>1933</v>
      </c>
      <c r="H1369" s="35" t="s">
        <v>1934</v>
      </c>
      <c r="I1369" s="35" t="s">
        <v>1935</v>
      </c>
      <c r="J1369" s="35" t="s">
        <v>1936</v>
      </c>
      <c r="K1369" s="35" t="s">
        <v>1937</v>
      </c>
      <c r="L1369" s="35" t="s">
        <v>2</v>
      </c>
      <c r="M1369" s="35" t="s">
        <v>1256</v>
      </c>
    </row>
    <row r="1370" spans="1:17" x14ac:dyDescent="0.25">
      <c r="B1370" s="36" t="s">
        <v>2200</v>
      </c>
      <c r="C1370" s="36">
        <v>40</v>
      </c>
      <c r="D1370" s="36" t="s">
        <v>49</v>
      </c>
      <c r="E1370" s="36" t="s">
        <v>26</v>
      </c>
      <c r="F1370" s="36">
        <v>90</v>
      </c>
      <c r="G1370" s="36">
        <v>5</v>
      </c>
      <c r="H1370" s="36">
        <v>100</v>
      </c>
      <c r="I1370" s="36" t="s">
        <v>554</v>
      </c>
      <c r="J1370" s="36"/>
      <c r="K1370" s="36">
        <v>0</v>
      </c>
      <c r="L1370" s="36"/>
      <c r="M1370" s="36">
        <v>0</v>
      </c>
    </row>
    <row r="1372" spans="1:17" x14ac:dyDescent="0.25">
      <c r="B1372" s="37" t="s">
        <v>1927</v>
      </c>
      <c r="C1372" s="37" t="s">
        <v>1939</v>
      </c>
      <c r="D1372" s="37" t="s">
        <v>1940</v>
      </c>
      <c r="E1372" s="37" t="s">
        <v>1941</v>
      </c>
      <c r="F1372" s="37" t="s">
        <v>1942</v>
      </c>
      <c r="G1372" s="37" t="s">
        <v>1943</v>
      </c>
      <c r="H1372" s="37" t="s">
        <v>1944</v>
      </c>
      <c r="I1372" s="37"/>
      <c r="J1372" s="37"/>
      <c r="K1372" s="37"/>
      <c r="L1372" s="37"/>
      <c r="M1372" s="37"/>
    </row>
    <row r="1373" spans="1:17" x14ac:dyDescent="0.25">
      <c r="B1373" s="36"/>
      <c r="C1373" s="36"/>
      <c r="D1373" s="36"/>
      <c r="E1373" s="36"/>
      <c r="F1373" s="36"/>
      <c r="G1373" s="36"/>
      <c r="H1373" s="36"/>
      <c r="I1373" s="36"/>
      <c r="J1373" s="36"/>
      <c r="K1373" s="36"/>
      <c r="L1373" s="36"/>
      <c r="M1373" s="36"/>
      <c r="N1373" s="36"/>
      <c r="O1373" s="36"/>
      <c r="P1373" s="36"/>
    </row>
    <row r="1375" spans="1:17" x14ac:dyDescent="0.25">
      <c r="B1375" s="35" t="s">
        <v>9</v>
      </c>
      <c r="C1375" s="35" t="s">
        <v>1251</v>
      </c>
      <c r="D1375" s="35" t="s">
        <v>1932</v>
      </c>
      <c r="E1375" s="35" t="s">
        <v>1765</v>
      </c>
      <c r="F1375" s="35" t="s">
        <v>3</v>
      </c>
      <c r="G1375" s="35" t="s">
        <v>1933</v>
      </c>
      <c r="H1375" s="35" t="s">
        <v>1934</v>
      </c>
      <c r="I1375" s="35" t="s">
        <v>1935</v>
      </c>
      <c r="J1375" s="35" t="s">
        <v>1936</v>
      </c>
      <c r="K1375" s="35" t="s">
        <v>1937</v>
      </c>
      <c r="L1375" s="35" t="s">
        <v>2</v>
      </c>
      <c r="M1375" s="35" t="s">
        <v>1256</v>
      </c>
    </row>
    <row r="1376" spans="1:17" x14ac:dyDescent="0.25">
      <c r="B1376" s="36" t="s">
        <v>2201</v>
      </c>
      <c r="C1376" s="36">
        <v>50</v>
      </c>
      <c r="D1376" s="36" t="s">
        <v>49</v>
      </c>
      <c r="E1376" s="36" t="s">
        <v>26</v>
      </c>
      <c r="F1376" s="36">
        <v>90</v>
      </c>
      <c r="G1376" s="36">
        <v>5</v>
      </c>
      <c r="H1376" s="36">
        <v>100</v>
      </c>
      <c r="I1376" s="36" t="s">
        <v>554</v>
      </c>
      <c r="J1376" s="36"/>
      <c r="K1376" s="36">
        <v>0</v>
      </c>
      <c r="L1376" s="36"/>
      <c r="M1376" s="36">
        <v>0</v>
      </c>
    </row>
    <row r="1378" spans="1:17" x14ac:dyDescent="0.25">
      <c r="B1378" s="37" t="s">
        <v>1927</v>
      </c>
      <c r="C1378" s="37" t="s">
        <v>1939</v>
      </c>
      <c r="D1378" s="37" t="s">
        <v>1940</v>
      </c>
      <c r="E1378" s="37" t="s">
        <v>1941</v>
      </c>
      <c r="F1378" s="37" t="s">
        <v>1942</v>
      </c>
      <c r="G1378" s="37" t="s">
        <v>1943</v>
      </c>
      <c r="H1378" s="37" t="s">
        <v>1944</v>
      </c>
      <c r="I1378" s="37"/>
      <c r="J1378" s="37"/>
      <c r="K1378" s="37"/>
      <c r="L1378" s="37"/>
      <c r="M1378" s="37"/>
    </row>
    <row r="1379" spans="1:17" x14ac:dyDescent="0.25">
      <c r="B1379" s="36"/>
      <c r="C1379" s="36"/>
      <c r="D1379" s="36"/>
      <c r="E1379" s="36"/>
      <c r="F1379" s="36"/>
      <c r="G1379" s="36"/>
      <c r="H1379" s="36"/>
      <c r="I1379" s="36"/>
      <c r="J1379" s="36"/>
      <c r="K1379" s="36"/>
      <c r="L1379" s="36"/>
      <c r="M1379" s="36"/>
      <c r="N1379" s="36"/>
      <c r="O1379" s="36"/>
      <c r="P1379" s="36"/>
    </row>
    <row r="1381" spans="1:17" ht="15.75" x14ac:dyDescent="0.25">
      <c r="A1381" s="34" t="s">
        <v>548</v>
      </c>
      <c r="B1381" s="34"/>
      <c r="C1381" s="34"/>
      <c r="D1381" s="34"/>
      <c r="E1381" s="34"/>
      <c r="F1381" s="34"/>
      <c r="G1381" s="34"/>
      <c r="H1381" s="34"/>
      <c r="I1381" s="34"/>
      <c r="J1381" s="34"/>
      <c r="K1381" s="34"/>
      <c r="L1381" s="34"/>
      <c r="M1381" s="34"/>
      <c r="N1381" s="34"/>
      <c r="O1381" s="34"/>
      <c r="P1381" s="34"/>
      <c r="Q1381" s="34"/>
    </row>
    <row r="1382" spans="1:17" ht="15.75" x14ac:dyDescent="0.25">
      <c r="A1382" s="34" t="s">
        <v>1929</v>
      </c>
      <c r="B1382" s="34" t="s">
        <v>2186</v>
      </c>
      <c r="C1382" s="34"/>
      <c r="D1382" s="34"/>
      <c r="E1382" s="34"/>
      <c r="F1382" s="34"/>
      <c r="G1382" s="34"/>
      <c r="H1382" s="34"/>
      <c r="I1382" s="34"/>
      <c r="J1382" s="34"/>
      <c r="K1382" s="34"/>
      <c r="L1382" s="34"/>
      <c r="M1382" s="34"/>
      <c r="N1382" s="34"/>
      <c r="O1382" s="34"/>
      <c r="P1382" s="34"/>
      <c r="Q1382" s="34"/>
    </row>
    <row r="1383" spans="1:17" ht="15.75" x14ac:dyDescent="0.25">
      <c r="A1383" s="34" t="s">
        <v>1931</v>
      </c>
      <c r="B1383" s="34">
        <v>0.3</v>
      </c>
      <c r="C1383" s="34"/>
      <c r="D1383" s="34"/>
      <c r="E1383" s="34"/>
      <c r="F1383" s="34"/>
      <c r="G1383" s="34"/>
      <c r="H1383" s="34"/>
      <c r="I1383" s="34"/>
      <c r="J1383" s="34"/>
      <c r="K1383" s="34"/>
      <c r="L1383" s="34"/>
      <c r="M1383" s="34"/>
      <c r="N1383" s="34"/>
      <c r="O1383" s="34"/>
      <c r="P1383" s="34"/>
      <c r="Q1383" s="34"/>
    </row>
    <row r="1385" spans="1:17" x14ac:dyDescent="0.25">
      <c r="B1385" s="35" t="s">
        <v>9</v>
      </c>
      <c r="C1385" s="35" t="s">
        <v>1251</v>
      </c>
      <c r="D1385" s="35" t="s">
        <v>1932</v>
      </c>
      <c r="E1385" s="35" t="s">
        <v>1765</v>
      </c>
      <c r="F1385" s="35" t="s">
        <v>3</v>
      </c>
      <c r="G1385" s="35" t="s">
        <v>1933</v>
      </c>
      <c r="H1385" s="35" t="s">
        <v>1934</v>
      </c>
      <c r="I1385" s="35" t="s">
        <v>1935</v>
      </c>
      <c r="J1385" s="35" t="s">
        <v>1936</v>
      </c>
      <c r="K1385" s="35" t="s">
        <v>1937</v>
      </c>
      <c r="L1385" s="35" t="s">
        <v>2</v>
      </c>
      <c r="M1385" s="35" t="s">
        <v>1256</v>
      </c>
    </row>
    <row r="1386" spans="1:17" x14ac:dyDescent="0.25">
      <c r="B1386" s="36" t="s">
        <v>2187</v>
      </c>
      <c r="C1386" s="36">
        <v>70</v>
      </c>
      <c r="D1386" s="36" t="s">
        <v>49</v>
      </c>
      <c r="E1386" s="36" t="s">
        <v>26</v>
      </c>
      <c r="F1386" s="36">
        <v>90</v>
      </c>
      <c r="G1386" s="36">
        <v>5</v>
      </c>
      <c r="H1386" s="36">
        <v>100</v>
      </c>
      <c r="I1386" s="36" t="s">
        <v>544</v>
      </c>
      <c r="J1386" s="36"/>
      <c r="K1386" s="36">
        <v>0</v>
      </c>
      <c r="L1386" s="36"/>
      <c r="M1386" s="36">
        <v>0</v>
      </c>
    </row>
    <row r="1388" spans="1:17" x14ac:dyDescent="0.25">
      <c r="B1388" s="37" t="s">
        <v>1927</v>
      </c>
      <c r="C1388" s="37" t="s">
        <v>1939</v>
      </c>
      <c r="D1388" s="37" t="s">
        <v>1940</v>
      </c>
      <c r="E1388" s="37" t="s">
        <v>1941</v>
      </c>
      <c r="F1388" s="37" t="s">
        <v>1942</v>
      </c>
      <c r="G1388" s="37" t="s">
        <v>1943</v>
      </c>
      <c r="H1388" s="37" t="s">
        <v>1944</v>
      </c>
      <c r="I1388" s="37"/>
      <c r="J1388" s="37"/>
      <c r="K1388" s="37"/>
      <c r="L1388" s="37"/>
      <c r="M1388" s="37"/>
    </row>
    <row r="1389" spans="1:17" x14ac:dyDescent="0.25">
      <c r="B1389" s="36"/>
      <c r="C1389" s="36"/>
      <c r="D1389" s="36"/>
      <c r="E1389" s="36"/>
      <c r="F1389" s="36"/>
      <c r="G1389" s="36"/>
      <c r="H1389" s="36"/>
      <c r="I1389" s="36"/>
      <c r="J1389" s="36"/>
      <c r="K1389" s="36"/>
      <c r="L1389" s="36"/>
      <c r="M1389" s="36"/>
      <c r="N1389" s="36"/>
      <c r="O1389" s="36"/>
      <c r="P1389" s="36"/>
    </row>
    <row r="1391" spans="1:17" x14ac:dyDescent="0.25">
      <c r="B1391" s="35" t="s">
        <v>9</v>
      </c>
      <c r="C1391" s="35" t="s">
        <v>1251</v>
      </c>
      <c r="D1391" s="35" t="s">
        <v>1932</v>
      </c>
      <c r="E1391" s="35" t="s">
        <v>1765</v>
      </c>
      <c r="F1391" s="35" t="s">
        <v>3</v>
      </c>
      <c r="G1391" s="35" t="s">
        <v>1933</v>
      </c>
      <c r="H1391" s="35" t="s">
        <v>1934</v>
      </c>
      <c r="I1391" s="35" t="s">
        <v>1935</v>
      </c>
      <c r="J1391" s="35" t="s">
        <v>1936</v>
      </c>
      <c r="K1391" s="35" t="s">
        <v>1937</v>
      </c>
      <c r="L1391" s="35" t="s">
        <v>2</v>
      </c>
      <c r="M1391" s="35" t="s">
        <v>1256</v>
      </c>
    </row>
    <row r="1392" spans="1:17" x14ac:dyDescent="0.25">
      <c r="B1392" s="36" t="s">
        <v>2188</v>
      </c>
      <c r="C1392" s="36">
        <v>30</v>
      </c>
      <c r="D1392" s="36" t="s">
        <v>49</v>
      </c>
      <c r="E1392" s="36" t="s">
        <v>26</v>
      </c>
      <c r="F1392" s="36">
        <v>90</v>
      </c>
      <c r="G1392" s="36">
        <v>5</v>
      </c>
      <c r="H1392" s="36">
        <v>100</v>
      </c>
      <c r="I1392" s="36" t="s">
        <v>554</v>
      </c>
      <c r="J1392" s="36"/>
      <c r="K1392" s="36">
        <v>0</v>
      </c>
      <c r="L1392" s="36"/>
      <c r="M1392" s="36">
        <v>0</v>
      </c>
    </row>
    <row r="1394" spans="1:17" x14ac:dyDescent="0.25">
      <c r="B1394" s="37" t="s">
        <v>1927</v>
      </c>
      <c r="C1394" s="37" t="s">
        <v>1939</v>
      </c>
      <c r="D1394" s="37" t="s">
        <v>1940</v>
      </c>
      <c r="E1394" s="37" t="s">
        <v>1941</v>
      </c>
      <c r="F1394" s="37" t="s">
        <v>1942</v>
      </c>
      <c r="G1394" s="37" t="s">
        <v>1943</v>
      </c>
      <c r="H1394" s="37" t="s">
        <v>1944</v>
      </c>
      <c r="I1394" s="37"/>
      <c r="J1394" s="37"/>
      <c r="K1394" s="37"/>
      <c r="L1394" s="37"/>
      <c r="M1394" s="37"/>
    </row>
    <row r="1395" spans="1:17" x14ac:dyDescent="0.25">
      <c r="B1395" s="36"/>
      <c r="C1395" s="36"/>
      <c r="D1395" s="36"/>
      <c r="E1395" s="36"/>
      <c r="F1395" s="36"/>
      <c r="G1395" s="36"/>
      <c r="H1395" s="36"/>
      <c r="I1395" s="36"/>
      <c r="J1395" s="36"/>
      <c r="K1395" s="36"/>
      <c r="L1395" s="36"/>
      <c r="M1395" s="36"/>
      <c r="N1395" s="36"/>
      <c r="O1395" s="36"/>
      <c r="P1395" s="36"/>
    </row>
    <row r="1397" spans="1:17" ht="15.75" x14ac:dyDescent="0.25">
      <c r="A1397" s="34" t="s">
        <v>548</v>
      </c>
      <c r="B1397" s="34"/>
      <c r="C1397" s="34"/>
      <c r="D1397" s="34"/>
      <c r="E1397" s="34"/>
      <c r="F1397" s="34"/>
      <c r="G1397" s="34"/>
      <c r="H1397" s="34"/>
      <c r="I1397" s="34"/>
      <c r="J1397" s="34"/>
      <c r="K1397" s="34"/>
      <c r="L1397" s="34"/>
      <c r="M1397" s="34"/>
      <c r="N1397" s="34"/>
      <c r="O1397" s="34"/>
      <c r="P1397" s="34"/>
      <c r="Q1397" s="34"/>
    </row>
    <row r="1398" spans="1:17" ht="15.75" x14ac:dyDescent="0.25">
      <c r="A1398" s="34" t="s">
        <v>1929</v>
      </c>
      <c r="B1398" s="34" t="s">
        <v>2189</v>
      </c>
      <c r="C1398" s="34"/>
      <c r="D1398" s="34"/>
      <c r="E1398" s="34"/>
      <c r="F1398" s="34"/>
      <c r="G1398" s="34"/>
      <c r="H1398" s="34"/>
      <c r="I1398" s="34"/>
      <c r="J1398" s="34"/>
      <c r="K1398" s="34"/>
      <c r="L1398" s="34"/>
      <c r="M1398" s="34"/>
      <c r="N1398" s="34"/>
      <c r="O1398" s="34"/>
      <c r="P1398" s="34"/>
      <c r="Q1398" s="34"/>
    </row>
    <row r="1399" spans="1:17" ht="15.75" x14ac:dyDescent="0.25">
      <c r="A1399" s="34" t="s">
        <v>1931</v>
      </c>
      <c r="B1399" s="34">
        <v>0.3</v>
      </c>
      <c r="C1399" s="34"/>
      <c r="D1399" s="34"/>
      <c r="E1399" s="34"/>
      <c r="F1399" s="34"/>
      <c r="G1399" s="34"/>
      <c r="H1399" s="34"/>
      <c r="I1399" s="34"/>
      <c r="J1399" s="34"/>
      <c r="K1399" s="34"/>
      <c r="L1399" s="34"/>
      <c r="M1399" s="34"/>
      <c r="N1399" s="34"/>
      <c r="O1399" s="34"/>
      <c r="P1399" s="34"/>
      <c r="Q1399" s="34"/>
    </row>
    <row r="1401" spans="1:17" x14ac:dyDescent="0.25">
      <c r="B1401" s="35" t="s">
        <v>9</v>
      </c>
      <c r="C1401" s="35" t="s">
        <v>1251</v>
      </c>
      <c r="D1401" s="35" t="s">
        <v>1932</v>
      </c>
      <c r="E1401" s="35" t="s">
        <v>1765</v>
      </c>
      <c r="F1401" s="35" t="s">
        <v>3</v>
      </c>
      <c r="G1401" s="35" t="s">
        <v>1933</v>
      </c>
      <c r="H1401" s="35" t="s">
        <v>1934</v>
      </c>
      <c r="I1401" s="35" t="s">
        <v>1935</v>
      </c>
      <c r="J1401" s="35" t="s">
        <v>1936</v>
      </c>
      <c r="K1401" s="35" t="s">
        <v>1937</v>
      </c>
      <c r="L1401" s="35" t="s">
        <v>2</v>
      </c>
      <c r="M1401" s="35" t="s">
        <v>1256</v>
      </c>
    </row>
    <row r="1402" spans="1:17" x14ac:dyDescent="0.25">
      <c r="B1402" s="36" t="s">
        <v>2190</v>
      </c>
      <c r="C1402" s="36">
        <v>50</v>
      </c>
      <c r="D1402" s="36" t="s">
        <v>24</v>
      </c>
      <c r="E1402" s="36" t="s">
        <v>26</v>
      </c>
      <c r="F1402" s="36">
        <v>30</v>
      </c>
      <c r="G1402" s="36">
        <v>10</v>
      </c>
      <c r="H1402" s="36">
        <v>40</v>
      </c>
      <c r="I1402" s="36" t="s">
        <v>554</v>
      </c>
      <c r="J1402" s="36"/>
      <c r="K1402" s="36">
        <v>0</v>
      </c>
      <c r="L1402" s="36"/>
      <c r="M1402" s="36">
        <v>0</v>
      </c>
    </row>
    <row r="1404" spans="1:17" x14ac:dyDescent="0.25">
      <c r="B1404" s="37" t="s">
        <v>1927</v>
      </c>
      <c r="C1404" s="37" t="s">
        <v>1939</v>
      </c>
      <c r="D1404" s="37" t="s">
        <v>1940</v>
      </c>
      <c r="E1404" s="37" t="s">
        <v>1941</v>
      </c>
      <c r="F1404" s="37" t="s">
        <v>1942</v>
      </c>
      <c r="G1404" s="37" t="s">
        <v>1943</v>
      </c>
      <c r="H1404" s="37" t="s">
        <v>1944</v>
      </c>
      <c r="I1404" s="37"/>
      <c r="J1404" s="37"/>
      <c r="K1404" s="37"/>
      <c r="L1404" s="37"/>
      <c r="M1404" s="37"/>
    </row>
    <row r="1405" spans="1:17" x14ac:dyDescent="0.25">
      <c r="B1405" s="36"/>
      <c r="C1405" s="36"/>
      <c r="D1405" s="36"/>
      <c r="E1405" s="36"/>
      <c r="F1405" s="36"/>
      <c r="G1405" s="36"/>
      <c r="H1405" s="36"/>
      <c r="I1405" s="36"/>
      <c r="J1405" s="36"/>
      <c r="K1405" s="36"/>
      <c r="L1405" s="36"/>
      <c r="M1405" s="36"/>
      <c r="N1405" s="36"/>
      <c r="O1405" s="36"/>
      <c r="P1405" s="36"/>
    </row>
    <row r="1407" spans="1:17" x14ac:dyDescent="0.25">
      <c r="B1407" s="35" t="s">
        <v>9</v>
      </c>
      <c r="C1407" s="35" t="s">
        <v>1251</v>
      </c>
      <c r="D1407" s="35" t="s">
        <v>1932</v>
      </c>
      <c r="E1407" s="35" t="s">
        <v>1765</v>
      </c>
      <c r="F1407" s="35" t="s">
        <v>3</v>
      </c>
      <c r="G1407" s="35" t="s">
        <v>1933</v>
      </c>
      <c r="H1407" s="35" t="s">
        <v>1934</v>
      </c>
      <c r="I1407" s="35" t="s">
        <v>1935</v>
      </c>
      <c r="J1407" s="35" t="s">
        <v>1936</v>
      </c>
      <c r="K1407" s="35" t="s">
        <v>1937</v>
      </c>
      <c r="L1407" s="35" t="s">
        <v>2</v>
      </c>
      <c r="M1407" s="35" t="s">
        <v>1256</v>
      </c>
    </row>
    <row r="1408" spans="1:17" x14ac:dyDescent="0.25">
      <c r="B1408" s="36" t="s">
        <v>2191</v>
      </c>
      <c r="C1408" s="36">
        <v>50</v>
      </c>
      <c r="D1408" s="36" t="s">
        <v>49</v>
      </c>
      <c r="E1408" s="36" t="s">
        <v>40</v>
      </c>
      <c r="F1408" s="36">
        <v>85</v>
      </c>
      <c r="G1408" s="36">
        <v>10</v>
      </c>
      <c r="H1408" s="36">
        <v>100</v>
      </c>
      <c r="I1408" s="36" t="s">
        <v>554</v>
      </c>
      <c r="J1408" s="36"/>
      <c r="K1408" s="36">
        <v>0</v>
      </c>
      <c r="L1408" s="36"/>
      <c r="M1408" s="36">
        <v>0</v>
      </c>
    </row>
    <row r="1410" spans="1:17" x14ac:dyDescent="0.25">
      <c r="B1410" s="37" t="s">
        <v>1927</v>
      </c>
      <c r="C1410" s="37" t="s">
        <v>1939</v>
      </c>
      <c r="D1410" s="37" t="s">
        <v>1940</v>
      </c>
      <c r="E1410" s="37" t="s">
        <v>1941</v>
      </c>
      <c r="F1410" s="37" t="s">
        <v>1942</v>
      </c>
      <c r="G1410" s="37" t="s">
        <v>1943</v>
      </c>
      <c r="H1410" s="37" t="s">
        <v>1944</v>
      </c>
      <c r="I1410" s="37"/>
      <c r="J1410" s="37"/>
      <c r="K1410" s="37"/>
      <c r="L1410" s="37"/>
      <c r="M1410" s="37"/>
    </row>
    <row r="1411" spans="1:17" x14ac:dyDescent="0.25">
      <c r="B1411" s="36"/>
      <c r="C1411" s="36"/>
      <c r="D1411" s="36"/>
      <c r="E1411" s="36"/>
      <c r="F1411" s="36"/>
      <c r="G1411" s="36"/>
      <c r="H1411" s="36"/>
      <c r="I1411" s="36"/>
      <c r="J1411" s="36"/>
      <c r="K1411" s="36"/>
      <c r="L1411" s="36"/>
      <c r="M1411" s="36"/>
      <c r="N1411" s="36"/>
      <c r="O1411" s="36"/>
      <c r="P1411" s="36"/>
    </row>
    <row r="1413" spans="1:17" ht="15.75" x14ac:dyDescent="0.25">
      <c r="A1413" s="34" t="s">
        <v>548</v>
      </c>
      <c r="B1413" s="34"/>
      <c r="C1413" s="34"/>
      <c r="D1413" s="34"/>
      <c r="E1413" s="34"/>
      <c r="F1413" s="34"/>
      <c r="G1413" s="34"/>
      <c r="H1413" s="34"/>
      <c r="I1413" s="34"/>
      <c r="J1413" s="34"/>
      <c r="K1413" s="34"/>
      <c r="L1413" s="34"/>
      <c r="M1413" s="34"/>
      <c r="N1413" s="34"/>
      <c r="O1413" s="34"/>
      <c r="P1413" s="34"/>
      <c r="Q1413" s="34"/>
    </row>
    <row r="1414" spans="1:17" ht="15.75" x14ac:dyDescent="0.25">
      <c r="A1414" s="34" t="s">
        <v>1929</v>
      </c>
      <c r="B1414" s="34" t="s">
        <v>2192</v>
      </c>
      <c r="C1414" s="34"/>
      <c r="D1414" s="34"/>
      <c r="E1414" s="34"/>
      <c r="F1414" s="34"/>
      <c r="G1414" s="34"/>
      <c r="H1414" s="34"/>
      <c r="I1414" s="34"/>
      <c r="J1414" s="34"/>
      <c r="K1414" s="34"/>
      <c r="L1414" s="34"/>
      <c r="M1414" s="34"/>
      <c r="N1414" s="34"/>
      <c r="O1414" s="34"/>
      <c r="P1414" s="34"/>
      <c r="Q1414" s="34"/>
    </row>
    <row r="1415" spans="1:17" ht="15.75" x14ac:dyDescent="0.25">
      <c r="A1415" s="34" t="s">
        <v>1931</v>
      </c>
      <c r="B1415" s="34">
        <v>0.3</v>
      </c>
      <c r="C1415" s="34"/>
      <c r="D1415" s="34"/>
      <c r="E1415" s="34"/>
      <c r="F1415" s="34"/>
      <c r="G1415" s="34"/>
      <c r="H1415" s="34"/>
      <c r="I1415" s="34"/>
      <c r="J1415" s="34"/>
      <c r="K1415" s="34"/>
      <c r="L1415" s="34"/>
      <c r="M1415" s="34"/>
      <c r="N1415" s="34"/>
      <c r="O1415" s="34"/>
      <c r="P1415" s="34"/>
      <c r="Q1415" s="34"/>
    </row>
    <row r="1417" spans="1:17" x14ac:dyDescent="0.25">
      <c r="B1417" s="35" t="s">
        <v>9</v>
      </c>
      <c r="C1417" s="35" t="s">
        <v>1251</v>
      </c>
      <c r="D1417" s="35" t="s">
        <v>1932</v>
      </c>
      <c r="E1417" s="35" t="s">
        <v>1765</v>
      </c>
      <c r="F1417" s="35" t="s">
        <v>3</v>
      </c>
      <c r="G1417" s="35" t="s">
        <v>1933</v>
      </c>
      <c r="H1417" s="35" t="s">
        <v>1934</v>
      </c>
      <c r="I1417" s="35" t="s">
        <v>1935</v>
      </c>
      <c r="J1417" s="35" t="s">
        <v>1936</v>
      </c>
      <c r="K1417" s="35" t="s">
        <v>1937</v>
      </c>
      <c r="L1417" s="35" t="s">
        <v>2</v>
      </c>
      <c r="M1417" s="35" t="s">
        <v>1256</v>
      </c>
    </row>
    <row r="1418" spans="1:17" x14ac:dyDescent="0.25">
      <c r="B1418" s="36" t="s">
        <v>2193</v>
      </c>
      <c r="C1418" s="36">
        <v>100</v>
      </c>
      <c r="D1418" s="36" t="s">
        <v>24</v>
      </c>
      <c r="E1418" s="36" t="s">
        <v>26</v>
      </c>
      <c r="F1418" s="36">
        <v>4</v>
      </c>
      <c r="G1418" s="36">
        <v>0.5</v>
      </c>
      <c r="H1418" s="36">
        <v>5</v>
      </c>
      <c r="I1418" s="36" t="s">
        <v>570</v>
      </c>
      <c r="J1418" s="36"/>
      <c r="K1418" s="36">
        <v>0</v>
      </c>
      <c r="L1418" s="36"/>
      <c r="M1418" s="36">
        <v>0</v>
      </c>
    </row>
    <row r="1420" spans="1:17" x14ac:dyDescent="0.25">
      <c r="B1420" s="37" t="s">
        <v>1927</v>
      </c>
      <c r="C1420" s="37" t="s">
        <v>1939</v>
      </c>
      <c r="D1420" s="37" t="s">
        <v>1940</v>
      </c>
      <c r="E1420" s="37" t="s">
        <v>1941</v>
      </c>
      <c r="F1420" s="37" t="s">
        <v>1942</v>
      </c>
      <c r="G1420" s="37" t="s">
        <v>1943</v>
      </c>
      <c r="H1420" s="37" t="s">
        <v>1944</v>
      </c>
      <c r="I1420" s="37"/>
      <c r="J1420" s="37"/>
      <c r="K1420" s="37"/>
      <c r="L1420" s="37"/>
      <c r="M1420" s="37"/>
    </row>
    <row r="1421" spans="1:17" x14ac:dyDescent="0.25">
      <c r="B1421" s="36"/>
      <c r="C1421" s="36"/>
      <c r="D1421" s="36"/>
      <c r="E1421" s="36"/>
      <c r="F1421" s="36"/>
      <c r="G1421" s="36"/>
      <c r="H1421" s="36"/>
      <c r="I1421" s="36"/>
      <c r="J1421" s="36"/>
      <c r="K1421" s="36"/>
      <c r="L1421" s="36"/>
      <c r="M1421" s="36"/>
      <c r="N1421" s="36"/>
      <c r="O1421" s="36"/>
      <c r="P1421" s="36"/>
    </row>
    <row r="1423" spans="1:17" ht="15.75" x14ac:dyDescent="0.25">
      <c r="A1423" s="34" t="s">
        <v>548</v>
      </c>
      <c r="B1423" s="34"/>
      <c r="C1423" s="34"/>
      <c r="D1423" s="34"/>
      <c r="E1423" s="34"/>
      <c r="F1423" s="34"/>
      <c r="G1423" s="34"/>
      <c r="H1423" s="34"/>
      <c r="I1423" s="34"/>
      <c r="J1423" s="34"/>
      <c r="K1423" s="34"/>
      <c r="L1423" s="34"/>
      <c r="M1423" s="34"/>
      <c r="N1423" s="34"/>
      <c r="O1423" s="34"/>
      <c r="P1423" s="34"/>
      <c r="Q1423" s="34"/>
    </row>
    <row r="1424" spans="1:17" ht="15.75" x14ac:dyDescent="0.25">
      <c r="A1424" s="34" t="s">
        <v>1929</v>
      </c>
      <c r="B1424" s="34" t="s">
        <v>2194</v>
      </c>
      <c r="C1424" s="34"/>
      <c r="D1424" s="34"/>
      <c r="E1424" s="34"/>
      <c r="F1424" s="34"/>
      <c r="G1424" s="34"/>
      <c r="H1424" s="34"/>
      <c r="I1424" s="34"/>
      <c r="J1424" s="34"/>
      <c r="K1424" s="34"/>
      <c r="L1424" s="34"/>
      <c r="M1424" s="34"/>
      <c r="N1424" s="34"/>
      <c r="O1424" s="34"/>
      <c r="P1424" s="34"/>
      <c r="Q1424" s="34"/>
    </row>
    <row r="1425" spans="1:17" ht="15.75" x14ac:dyDescent="0.25">
      <c r="A1425" s="34" t="s">
        <v>1931</v>
      </c>
      <c r="B1425" s="34">
        <v>0.2</v>
      </c>
      <c r="C1425" s="34"/>
      <c r="D1425" s="34"/>
      <c r="E1425" s="34"/>
      <c r="F1425" s="34"/>
      <c r="G1425" s="34"/>
      <c r="H1425" s="34"/>
      <c r="I1425" s="34"/>
      <c r="J1425" s="34"/>
      <c r="K1425" s="34"/>
      <c r="L1425" s="34"/>
      <c r="M1425" s="34"/>
      <c r="N1425" s="34"/>
      <c r="O1425" s="34"/>
      <c r="P1425" s="34"/>
      <c r="Q1425" s="34"/>
    </row>
    <row r="1427" spans="1:17" x14ac:dyDescent="0.25">
      <c r="B1427" s="35" t="s">
        <v>9</v>
      </c>
      <c r="C1427" s="35" t="s">
        <v>1251</v>
      </c>
      <c r="D1427" s="35" t="s">
        <v>1932</v>
      </c>
      <c r="E1427" s="35" t="s">
        <v>1765</v>
      </c>
      <c r="F1427" s="35" t="s">
        <v>3</v>
      </c>
      <c r="G1427" s="35" t="s">
        <v>1933</v>
      </c>
      <c r="H1427" s="35" t="s">
        <v>1934</v>
      </c>
      <c r="I1427" s="35" t="s">
        <v>1935</v>
      </c>
      <c r="J1427" s="35" t="s">
        <v>1936</v>
      </c>
      <c r="K1427" s="35" t="s">
        <v>1937</v>
      </c>
      <c r="L1427" s="35" t="s">
        <v>2</v>
      </c>
      <c r="M1427" s="35" t="s">
        <v>1256</v>
      </c>
    </row>
    <row r="1428" spans="1:17" x14ac:dyDescent="0.25">
      <c r="B1428" s="36" t="s">
        <v>2195</v>
      </c>
      <c r="C1428" s="36">
        <v>50</v>
      </c>
      <c r="D1428" s="36" t="s">
        <v>24</v>
      </c>
      <c r="E1428" s="36" t="s">
        <v>40</v>
      </c>
      <c r="F1428" s="36">
        <v>5</v>
      </c>
      <c r="G1428" s="36">
        <v>1</v>
      </c>
      <c r="H1428" s="36">
        <v>3</v>
      </c>
      <c r="I1428" s="36" t="s">
        <v>576</v>
      </c>
      <c r="J1428" s="36"/>
      <c r="K1428" s="36">
        <v>0</v>
      </c>
      <c r="L1428" s="36"/>
      <c r="M1428" s="36">
        <v>0</v>
      </c>
    </row>
    <row r="1430" spans="1:17" x14ac:dyDescent="0.25">
      <c r="B1430" s="37" t="s">
        <v>1927</v>
      </c>
      <c r="C1430" s="37" t="s">
        <v>1939</v>
      </c>
      <c r="D1430" s="37" t="s">
        <v>1940</v>
      </c>
      <c r="E1430" s="37" t="s">
        <v>1941</v>
      </c>
      <c r="F1430" s="37" t="s">
        <v>1942</v>
      </c>
      <c r="G1430" s="37" t="s">
        <v>1943</v>
      </c>
      <c r="H1430" s="37" t="s">
        <v>1944</v>
      </c>
      <c r="I1430" s="37"/>
      <c r="J1430" s="37"/>
      <c r="K1430" s="37"/>
      <c r="L1430" s="37"/>
      <c r="M1430" s="37"/>
    </row>
    <row r="1431" spans="1:17" x14ac:dyDescent="0.25">
      <c r="B1431" s="36"/>
      <c r="C1431" s="36"/>
      <c r="D1431" s="36"/>
      <c r="E1431" s="36"/>
      <c r="F1431" s="36"/>
      <c r="G1431" s="36"/>
      <c r="H1431" s="36"/>
      <c r="I1431" s="36"/>
      <c r="J1431" s="36"/>
      <c r="K1431" s="36"/>
      <c r="L1431" s="36"/>
      <c r="M1431" s="36"/>
      <c r="N1431" s="36"/>
      <c r="O1431" s="36"/>
      <c r="P1431" s="36"/>
    </row>
    <row r="1433" spans="1:17" x14ac:dyDescent="0.25">
      <c r="B1433" s="35" t="s">
        <v>9</v>
      </c>
      <c r="C1433" s="35" t="s">
        <v>1251</v>
      </c>
      <c r="D1433" s="35" t="s">
        <v>1932</v>
      </c>
      <c r="E1433" s="35" t="s">
        <v>1765</v>
      </c>
      <c r="F1433" s="35" t="s">
        <v>3</v>
      </c>
      <c r="G1433" s="35" t="s">
        <v>1933</v>
      </c>
      <c r="H1433" s="35" t="s">
        <v>1934</v>
      </c>
      <c r="I1433" s="35" t="s">
        <v>1935</v>
      </c>
      <c r="J1433" s="35" t="s">
        <v>1936</v>
      </c>
      <c r="K1433" s="35" t="s">
        <v>1937</v>
      </c>
      <c r="L1433" s="35" t="s">
        <v>2</v>
      </c>
      <c r="M1433" s="35" t="s">
        <v>1256</v>
      </c>
    </row>
    <row r="1434" spans="1:17" x14ac:dyDescent="0.25">
      <c r="B1434" s="36" t="s">
        <v>2196</v>
      </c>
      <c r="C1434" s="36">
        <v>50</v>
      </c>
      <c r="D1434" s="36" t="s">
        <v>49</v>
      </c>
      <c r="E1434" s="36" t="s">
        <v>26</v>
      </c>
      <c r="F1434" s="36">
        <v>95</v>
      </c>
      <c r="G1434" s="36">
        <v>3</v>
      </c>
      <c r="H1434" s="36">
        <v>100</v>
      </c>
      <c r="I1434" s="36" t="s">
        <v>400</v>
      </c>
      <c r="J1434" s="36"/>
      <c r="K1434" s="36">
        <v>0</v>
      </c>
      <c r="L1434" s="36"/>
      <c r="M1434" s="36">
        <v>0</v>
      </c>
    </row>
    <row r="1436" spans="1:17" x14ac:dyDescent="0.25">
      <c r="B1436" s="37" t="s">
        <v>1927</v>
      </c>
      <c r="C1436" s="37" t="s">
        <v>1939</v>
      </c>
      <c r="D1436" s="37" t="s">
        <v>1940</v>
      </c>
      <c r="E1436" s="37" t="s">
        <v>1941</v>
      </c>
      <c r="F1436" s="37" t="s">
        <v>1942</v>
      </c>
      <c r="G1436" s="37" t="s">
        <v>1943</v>
      </c>
      <c r="H1436" s="37" t="s">
        <v>1944</v>
      </c>
      <c r="I1436" s="37"/>
      <c r="J1436" s="37"/>
      <c r="K1436" s="37"/>
      <c r="L1436" s="37"/>
      <c r="M1436" s="37"/>
    </row>
    <row r="1437" spans="1:17" x14ac:dyDescent="0.25">
      <c r="B1437" s="36"/>
      <c r="C1437" s="36"/>
      <c r="D1437" s="36"/>
      <c r="E1437" s="36"/>
      <c r="F1437" s="36"/>
      <c r="G1437" s="36"/>
      <c r="H1437" s="36"/>
      <c r="I1437" s="36"/>
      <c r="J1437" s="36"/>
      <c r="K1437" s="36"/>
      <c r="L1437" s="36"/>
      <c r="M1437" s="36"/>
      <c r="N1437" s="36"/>
      <c r="O1437" s="36"/>
      <c r="P1437" s="36"/>
    </row>
    <row r="1439" spans="1:17" ht="15.75" x14ac:dyDescent="0.25">
      <c r="A1439" s="34" t="s">
        <v>548</v>
      </c>
      <c r="B1439" s="34"/>
      <c r="C1439" s="34"/>
      <c r="D1439" s="34"/>
      <c r="E1439" s="34"/>
      <c r="F1439" s="34"/>
      <c r="G1439" s="34"/>
      <c r="H1439" s="34"/>
      <c r="I1439" s="34"/>
      <c r="J1439" s="34"/>
      <c r="K1439" s="34"/>
      <c r="L1439" s="34"/>
      <c r="M1439" s="34"/>
      <c r="N1439" s="34"/>
      <c r="O1439" s="34"/>
      <c r="P1439" s="34"/>
      <c r="Q1439" s="34"/>
    </row>
    <row r="1440" spans="1:17" ht="15.75" x14ac:dyDescent="0.25">
      <c r="A1440" s="34" t="s">
        <v>1929</v>
      </c>
      <c r="B1440" s="34" t="s">
        <v>2197</v>
      </c>
      <c r="C1440" s="34"/>
      <c r="D1440" s="34"/>
      <c r="E1440" s="34"/>
      <c r="F1440" s="34"/>
      <c r="G1440" s="34"/>
      <c r="H1440" s="34"/>
      <c r="I1440" s="34"/>
      <c r="J1440" s="34"/>
      <c r="K1440" s="34"/>
      <c r="L1440" s="34"/>
      <c r="M1440" s="34"/>
      <c r="N1440" s="34"/>
      <c r="O1440" s="34"/>
      <c r="P1440" s="34"/>
      <c r="Q1440" s="34"/>
    </row>
    <row r="1441" spans="1:17" ht="15.75" x14ac:dyDescent="0.25">
      <c r="A1441" s="34" t="s">
        <v>1931</v>
      </c>
      <c r="B1441" s="34">
        <v>0.5</v>
      </c>
      <c r="C1441" s="34"/>
      <c r="D1441" s="34"/>
      <c r="E1441" s="34"/>
      <c r="F1441" s="34"/>
      <c r="G1441" s="34"/>
      <c r="H1441" s="34"/>
      <c r="I1441" s="34"/>
      <c r="J1441" s="34"/>
      <c r="K1441" s="34"/>
      <c r="L1441" s="34"/>
      <c r="M1441" s="34"/>
      <c r="N1441" s="34"/>
      <c r="O1441" s="34"/>
      <c r="P1441" s="34"/>
      <c r="Q1441" s="34"/>
    </row>
    <row r="1443" spans="1:17" x14ac:dyDescent="0.25">
      <c r="B1443" s="35" t="s">
        <v>9</v>
      </c>
      <c r="C1443" s="35" t="s">
        <v>1251</v>
      </c>
      <c r="D1443" s="35" t="s">
        <v>1932</v>
      </c>
      <c r="E1443" s="35" t="s">
        <v>1765</v>
      </c>
      <c r="F1443" s="35" t="s">
        <v>3</v>
      </c>
      <c r="G1443" s="35" t="s">
        <v>1933</v>
      </c>
      <c r="H1443" s="35" t="s">
        <v>1934</v>
      </c>
      <c r="I1443" s="35" t="s">
        <v>1935</v>
      </c>
      <c r="J1443" s="35" t="s">
        <v>1936</v>
      </c>
      <c r="K1443" s="35" t="s">
        <v>1937</v>
      </c>
      <c r="L1443" s="35" t="s">
        <v>2</v>
      </c>
      <c r="M1443" s="35" t="s">
        <v>1256</v>
      </c>
    </row>
    <row r="1444" spans="1:17" x14ac:dyDescent="0.25">
      <c r="B1444" s="36" t="s">
        <v>2198</v>
      </c>
      <c r="C1444" s="36">
        <v>100</v>
      </c>
      <c r="D1444" s="36" t="s">
        <v>24</v>
      </c>
      <c r="E1444" s="36" t="s">
        <v>26</v>
      </c>
      <c r="F1444" s="36">
        <v>15</v>
      </c>
      <c r="G1444" s="36">
        <v>5</v>
      </c>
      <c r="H1444" s="36">
        <v>25</v>
      </c>
      <c r="I1444" s="36" t="s">
        <v>584</v>
      </c>
      <c r="J1444" s="36"/>
      <c r="K1444" s="36">
        <v>0</v>
      </c>
      <c r="L1444" s="36"/>
      <c r="M1444" s="36">
        <v>0</v>
      </c>
    </row>
    <row r="1446" spans="1:17" x14ac:dyDescent="0.25">
      <c r="B1446" s="37" t="s">
        <v>1927</v>
      </c>
      <c r="C1446" s="37" t="s">
        <v>1939</v>
      </c>
      <c r="D1446" s="37" t="s">
        <v>1940</v>
      </c>
      <c r="E1446" s="37" t="s">
        <v>1941</v>
      </c>
      <c r="F1446" s="37" t="s">
        <v>1942</v>
      </c>
      <c r="G1446" s="37" t="s">
        <v>1943</v>
      </c>
      <c r="H1446" s="37" t="s">
        <v>1944</v>
      </c>
      <c r="I1446" s="37"/>
      <c r="J1446" s="37"/>
      <c r="K1446" s="37"/>
      <c r="L1446" s="37"/>
      <c r="M1446" s="37"/>
    </row>
    <row r="1447" spans="1:17" x14ac:dyDescent="0.25">
      <c r="B1447" s="36"/>
      <c r="C1447" s="36"/>
      <c r="D1447" s="36"/>
      <c r="E1447" s="36"/>
      <c r="F1447" s="36"/>
      <c r="G1447" s="36"/>
      <c r="H1447" s="36"/>
      <c r="I1447" s="36"/>
      <c r="J1447" s="36"/>
      <c r="K1447" s="36"/>
      <c r="L1447" s="36"/>
      <c r="M1447" s="36"/>
      <c r="N1447" s="36"/>
      <c r="O1447" s="36"/>
      <c r="P1447" s="36"/>
    </row>
    <row r="1449" spans="1:17" ht="15.75" x14ac:dyDescent="0.25">
      <c r="A1449" s="34" t="s">
        <v>548</v>
      </c>
      <c r="B1449" s="34"/>
      <c r="C1449" s="34"/>
      <c r="D1449" s="34"/>
      <c r="E1449" s="34"/>
      <c r="F1449" s="34"/>
      <c r="G1449" s="34"/>
      <c r="H1449" s="34"/>
      <c r="I1449" s="34"/>
      <c r="J1449" s="34"/>
      <c r="K1449" s="34"/>
      <c r="L1449" s="34"/>
      <c r="M1449" s="34"/>
      <c r="N1449" s="34"/>
      <c r="O1449" s="34"/>
      <c r="P1449" s="34"/>
      <c r="Q1449" s="34"/>
    </row>
    <row r="1450" spans="1:17" ht="15.75" x14ac:dyDescent="0.25">
      <c r="A1450" s="34" t="s">
        <v>1929</v>
      </c>
      <c r="B1450" s="34" t="s">
        <v>2199</v>
      </c>
      <c r="C1450" s="34"/>
      <c r="D1450" s="34"/>
      <c r="E1450" s="34"/>
      <c r="F1450" s="34"/>
      <c r="G1450" s="34"/>
      <c r="H1450" s="34"/>
      <c r="I1450" s="34"/>
      <c r="J1450" s="34"/>
      <c r="K1450" s="34"/>
      <c r="L1450" s="34"/>
      <c r="M1450" s="34"/>
      <c r="N1450" s="34"/>
      <c r="O1450" s="34"/>
      <c r="P1450" s="34"/>
      <c r="Q1450" s="34"/>
    </row>
    <row r="1451" spans="1:17" ht="15.75" x14ac:dyDescent="0.25">
      <c r="A1451" s="34" t="s">
        <v>1931</v>
      </c>
      <c r="B1451" s="34">
        <v>0.2</v>
      </c>
      <c r="C1451" s="34"/>
      <c r="D1451" s="34"/>
      <c r="E1451" s="34"/>
      <c r="F1451" s="34"/>
      <c r="G1451" s="34"/>
      <c r="H1451" s="34"/>
      <c r="I1451" s="34"/>
      <c r="J1451" s="34"/>
      <c r="K1451" s="34"/>
      <c r="L1451" s="34"/>
      <c r="M1451" s="34"/>
      <c r="N1451" s="34"/>
      <c r="O1451" s="34"/>
      <c r="P1451" s="34"/>
      <c r="Q1451" s="34"/>
    </row>
    <row r="1453" spans="1:17" x14ac:dyDescent="0.25">
      <c r="B1453" s="35" t="s">
        <v>9</v>
      </c>
      <c r="C1453" s="35" t="s">
        <v>1251</v>
      </c>
      <c r="D1453" s="35" t="s">
        <v>1932</v>
      </c>
      <c r="E1453" s="35" t="s">
        <v>1765</v>
      </c>
      <c r="F1453" s="35" t="s">
        <v>3</v>
      </c>
      <c r="G1453" s="35" t="s">
        <v>1933</v>
      </c>
      <c r="H1453" s="35" t="s">
        <v>1934</v>
      </c>
      <c r="I1453" s="35" t="s">
        <v>1935</v>
      </c>
      <c r="J1453" s="35" t="s">
        <v>1936</v>
      </c>
      <c r="K1453" s="35" t="s">
        <v>1937</v>
      </c>
      <c r="L1453" s="35" t="s">
        <v>2</v>
      </c>
      <c r="M1453" s="35" t="s">
        <v>1256</v>
      </c>
    </row>
    <row r="1454" spans="1:17" x14ac:dyDescent="0.25">
      <c r="B1454" s="36" t="s">
        <v>2200</v>
      </c>
      <c r="C1454" s="36">
        <v>40</v>
      </c>
      <c r="D1454" s="36" t="s">
        <v>49</v>
      </c>
      <c r="E1454" s="36" t="s">
        <v>26</v>
      </c>
      <c r="F1454" s="36">
        <v>90</v>
      </c>
      <c r="G1454" s="36">
        <v>5</v>
      </c>
      <c r="H1454" s="36">
        <v>100</v>
      </c>
      <c r="I1454" s="36" t="s">
        <v>554</v>
      </c>
      <c r="J1454" s="36"/>
      <c r="K1454" s="36">
        <v>0</v>
      </c>
      <c r="L1454" s="36"/>
      <c r="M1454" s="36">
        <v>0</v>
      </c>
    </row>
    <row r="1456" spans="1:17" x14ac:dyDescent="0.25">
      <c r="B1456" s="37" t="s">
        <v>1927</v>
      </c>
      <c r="C1456" s="37" t="s">
        <v>1939</v>
      </c>
      <c r="D1456" s="37" t="s">
        <v>1940</v>
      </c>
      <c r="E1456" s="37" t="s">
        <v>1941</v>
      </c>
      <c r="F1456" s="37" t="s">
        <v>1942</v>
      </c>
      <c r="G1456" s="37" t="s">
        <v>1943</v>
      </c>
      <c r="H1456" s="37" t="s">
        <v>1944</v>
      </c>
      <c r="I1456" s="37"/>
      <c r="J1456" s="37"/>
      <c r="K1456" s="37"/>
      <c r="L1456" s="37"/>
      <c r="M1456" s="37"/>
    </row>
    <row r="1457" spans="1:17" x14ac:dyDescent="0.25">
      <c r="B1457" s="36"/>
      <c r="C1457" s="36"/>
      <c r="D1457" s="36"/>
      <c r="E1457" s="36"/>
      <c r="F1457" s="36"/>
      <c r="G1457" s="36"/>
      <c r="H1457" s="36"/>
      <c r="I1457" s="36"/>
      <c r="J1457" s="36"/>
      <c r="K1457" s="36"/>
      <c r="L1457" s="36"/>
      <c r="M1457" s="36"/>
      <c r="N1457" s="36"/>
      <c r="O1457" s="36"/>
      <c r="P1457" s="36"/>
    </row>
    <row r="1459" spans="1:17" x14ac:dyDescent="0.25">
      <c r="B1459" s="35" t="s">
        <v>9</v>
      </c>
      <c r="C1459" s="35" t="s">
        <v>1251</v>
      </c>
      <c r="D1459" s="35" t="s">
        <v>1932</v>
      </c>
      <c r="E1459" s="35" t="s">
        <v>1765</v>
      </c>
      <c r="F1459" s="35" t="s">
        <v>3</v>
      </c>
      <c r="G1459" s="35" t="s">
        <v>1933</v>
      </c>
      <c r="H1459" s="35" t="s">
        <v>1934</v>
      </c>
      <c r="I1459" s="35" t="s">
        <v>1935</v>
      </c>
      <c r="J1459" s="35" t="s">
        <v>1936</v>
      </c>
      <c r="K1459" s="35" t="s">
        <v>1937</v>
      </c>
      <c r="L1459" s="35" t="s">
        <v>2</v>
      </c>
      <c r="M1459" s="35" t="s">
        <v>1256</v>
      </c>
    </row>
    <row r="1460" spans="1:17" x14ac:dyDescent="0.25">
      <c r="B1460" s="36" t="s">
        <v>2201</v>
      </c>
      <c r="C1460" s="36">
        <v>50</v>
      </c>
      <c r="D1460" s="36" t="s">
        <v>49</v>
      </c>
      <c r="E1460" s="36" t="s">
        <v>26</v>
      </c>
      <c r="F1460" s="36">
        <v>90</v>
      </c>
      <c r="G1460" s="36">
        <v>5</v>
      </c>
      <c r="H1460" s="36">
        <v>100</v>
      </c>
      <c r="I1460" s="36" t="s">
        <v>554</v>
      </c>
      <c r="J1460" s="36"/>
      <c r="K1460" s="36">
        <v>0</v>
      </c>
      <c r="L1460" s="36"/>
      <c r="M1460" s="36">
        <v>0</v>
      </c>
    </row>
    <row r="1462" spans="1:17" x14ac:dyDescent="0.25">
      <c r="B1462" s="37" t="s">
        <v>1927</v>
      </c>
      <c r="C1462" s="37" t="s">
        <v>1939</v>
      </c>
      <c r="D1462" s="37" t="s">
        <v>1940</v>
      </c>
      <c r="E1462" s="37" t="s">
        <v>1941</v>
      </c>
      <c r="F1462" s="37" t="s">
        <v>1942</v>
      </c>
      <c r="G1462" s="37" t="s">
        <v>1943</v>
      </c>
      <c r="H1462" s="37" t="s">
        <v>1944</v>
      </c>
      <c r="I1462" s="37"/>
      <c r="J1462" s="37"/>
      <c r="K1462" s="37"/>
      <c r="L1462" s="37"/>
      <c r="M1462" s="37"/>
    </row>
    <row r="1463" spans="1:17" x14ac:dyDescent="0.25">
      <c r="B1463" s="36"/>
      <c r="C1463" s="36"/>
      <c r="D1463" s="36"/>
      <c r="E1463" s="36"/>
      <c r="F1463" s="36"/>
      <c r="G1463" s="36"/>
      <c r="H1463" s="36"/>
      <c r="I1463" s="36"/>
      <c r="J1463" s="36"/>
      <c r="K1463" s="36"/>
      <c r="L1463" s="36"/>
      <c r="M1463" s="36"/>
      <c r="N1463" s="36"/>
      <c r="O1463" s="36"/>
      <c r="P1463" s="36"/>
    </row>
    <row r="1465" spans="1:17" ht="15.75" x14ac:dyDescent="0.25">
      <c r="A1465" s="34" t="s">
        <v>549</v>
      </c>
      <c r="B1465" s="34"/>
      <c r="C1465" s="34"/>
      <c r="D1465" s="34"/>
      <c r="E1465" s="34"/>
      <c r="F1465" s="34"/>
      <c r="G1465" s="34"/>
      <c r="H1465" s="34"/>
      <c r="I1465" s="34"/>
      <c r="J1465" s="34"/>
      <c r="K1465" s="34"/>
      <c r="L1465" s="34"/>
      <c r="M1465" s="34"/>
      <c r="N1465" s="34"/>
      <c r="O1465" s="34"/>
      <c r="P1465" s="34"/>
      <c r="Q1465" s="34"/>
    </row>
    <row r="1466" spans="1:17" ht="15.75" x14ac:dyDescent="0.25">
      <c r="A1466" s="34" t="s">
        <v>1929</v>
      </c>
      <c r="B1466" s="34" t="s">
        <v>2186</v>
      </c>
      <c r="C1466" s="34"/>
      <c r="D1466" s="34"/>
      <c r="E1466" s="34"/>
      <c r="F1466" s="34"/>
      <c r="G1466" s="34"/>
      <c r="H1466" s="34"/>
      <c r="I1466" s="34"/>
      <c r="J1466" s="34"/>
      <c r="K1466" s="34"/>
      <c r="L1466" s="34"/>
      <c r="M1466" s="34"/>
      <c r="N1466" s="34"/>
      <c r="O1466" s="34"/>
      <c r="P1466" s="34"/>
      <c r="Q1466" s="34"/>
    </row>
    <row r="1467" spans="1:17" ht="15.75" x14ac:dyDescent="0.25">
      <c r="A1467" s="34" t="s">
        <v>1931</v>
      </c>
      <c r="B1467" s="34">
        <v>0.3</v>
      </c>
      <c r="C1467" s="34"/>
      <c r="D1467" s="34"/>
      <c r="E1467" s="34"/>
      <c r="F1467" s="34"/>
      <c r="G1467" s="34"/>
      <c r="H1467" s="34"/>
      <c r="I1467" s="34"/>
      <c r="J1467" s="34"/>
      <c r="K1467" s="34"/>
      <c r="L1467" s="34"/>
      <c r="M1467" s="34"/>
      <c r="N1467" s="34"/>
      <c r="O1467" s="34"/>
      <c r="P1467" s="34"/>
      <c r="Q1467" s="34"/>
    </row>
    <row r="1469" spans="1:17" x14ac:dyDescent="0.25">
      <c r="B1469" s="35" t="s">
        <v>9</v>
      </c>
      <c r="C1469" s="35" t="s">
        <v>1251</v>
      </c>
      <c r="D1469" s="35" t="s">
        <v>1932</v>
      </c>
      <c r="E1469" s="35" t="s">
        <v>1765</v>
      </c>
      <c r="F1469" s="35" t="s">
        <v>3</v>
      </c>
      <c r="G1469" s="35" t="s">
        <v>1933</v>
      </c>
      <c r="H1469" s="35" t="s">
        <v>1934</v>
      </c>
      <c r="I1469" s="35" t="s">
        <v>1935</v>
      </c>
      <c r="J1469" s="35" t="s">
        <v>1936</v>
      </c>
      <c r="K1469" s="35" t="s">
        <v>1937</v>
      </c>
      <c r="L1469" s="35" t="s">
        <v>2</v>
      </c>
      <c r="M1469" s="35" t="s">
        <v>1256</v>
      </c>
    </row>
    <row r="1470" spans="1:17" x14ac:dyDescent="0.25">
      <c r="B1470" s="36" t="s">
        <v>2187</v>
      </c>
      <c r="C1470" s="36">
        <v>70</v>
      </c>
      <c r="D1470" s="36" t="s">
        <v>49</v>
      </c>
      <c r="E1470" s="36" t="s">
        <v>26</v>
      </c>
      <c r="F1470" s="36">
        <v>90</v>
      </c>
      <c r="G1470" s="36">
        <v>5</v>
      </c>
      <c r="H1470" s="36">
        <v>100</v>
      </c>
      <c r="I1470" s="36" t="s">
        <v>544</v>
      </c>
      <c r="J1470" s="36"/>
      <c r="K1470" s="36">
        <v>0</v>
      </c>
      <c r="L1470" s="36"/>
      <c r="M1470" s="36">
        <v>0</v>
      </c>
    </row>
    <row r="1472" spans="1:17" x14ac:dyDescent="0.25">
      <c r="B1472" s="37" t="s">
        <v>1927</v>
      </c>
      <c r="C1472" s="37" t="s">
        <v>1939</v>
      </c>
      <c r="D1472" s="37" t="s">
        <v>1940</v>
      </c>
      <c r="E1472" s="37" t="s">
        <v>1941</v>
      </c>
      <c r="F1472" s="37" t="s">
        <v>1942</v>
      </c>
      <c r="G1472" s="37" t="s">
        <v>1943</v>
      </c>
      <c r="H1472" s="37" t="s">
        <v>1944</v>
      </c>
      <c r="I1472" s="37"/>
      <c r="J1472" s="37"/>
      <c r="K1472" s="37"/>
      <c r="L1472" s="37"/>
      <c r="M1472" s="37"/>
    </row>
    <row r="1473" spans="1:17" x14ac:dyDescent="0.25">
      <c r="B1473" s="36"/>
      <c r="C1473" s="36"/>
      <c r="D1473" s="36"/>
      <c r="E1473" s="36"/>
      <c r="F1473" s="36"/>
      <c r="G1473" s="36"/>
      <c r="H1473" s="36"/>
      <c r="I1473" s="36"/>
      <c r="J1473" s="36"/>
      <c r="K1473" s="36"/>
      <c r="L1473" s="36"/>
      <c r="M1473" s="36"/>
      <c r="N1473" s="36"/>
      <c r="O1473" s="36"/>
      <c r="P1473" s="36"/>
    </row>
    <row r="1475" spans="1:17" x14ac:dyDescent="0.25">
      <c r="B1475" s="35" t="s">
        <v>9</v>
      </c>
      <c r="C1475" s="35" t="s">
        <v>1251</v>
      </c>
      <c r="D1475" s="35" t="s">
        <v>1932</v>
      </c>
      <c r="E1475" s="35" t="s">
        <v>1765</v>
      </c>
      <c r="F1475" s="35" t="s">
        <v>3</v>
      </c>
      <c r="G1475" s="35" t="s">
        <v>1933</v>
      </c>
      <c r="H1475" s="35" t="s">
        <v>1934</v>
      </c>
      <c r="I1475" s="35" t="s">
        <v>1935</v>
      </c>
      <c r="J1475" s="35" t="s">
        <v>1936</v>
      </c>
      <c r="K1475" s="35" t="s">
        <v>1937</v>
      </c>
      <c r="L1475" s="35" t="s">
        <v>2</v>
      </c>
      <c r="M1475" s="35" t="s">
        <v>1256</v>
      </c>
    </row>
    <row r="1476" spans="1:17" x14ac:dyDescent="0.25">
      <c r="B1476" s="36" t="s">
        <v>2188</v>
      </c>
      <c r="C1476" s="36">
        <v>30</v>
      </c>
      <c r="D1476" s="36" t="s">
        <v>49</v>
      </c>
      <c r="E1476" s="36" t="s">
        <v>26</v>
      </c>
      <c r="F1476" s="36">
        <v>90</v>
      </c>
      <c r="G1476" s="36">
        <v>5</v>
      </c>
      <c r="H1476" s="36">
        <v>100</v>
      </c>
      <c r="I1476" s="36" t="s">
        <v>554</v>
      </c>
      <c r="J1476" s="36"/>
      <c r="K1476" s="36">
        <v>0</v>
      </c>
      <c r="L1476" s="36"/>
      <c r="M1476" s="36">
        <v>0</v>
      </c>
    </row>
    <row r="1478" spans="1:17" x14ac:dyDescent="0.25">
      <c r="B1478" s="37" t="s">
        <v>1927</v>
      </c>
      <c r="C1478" s="37" t="s">
        <v>1939</v>
      </c>
      <c r="D1478" s="37" t="s">
        <v>1940</v>
      </c>
      <c r="E1478" s="37" t="s">
        <v>1941</v>
      </c>
      <c r="F1478" s="37" t="s">
        <v>1942</v>
      </c>
      <c r="G1478" s="37" t="s">
        <v>1943</v>
      </c>
      <c r="H1478" s="37" t="s">
        <v>1944</v>
      </c>
      <c r="I1478" s="37"/>
      <c r="J1478" s="37"/>
      <c r="K1478" s="37"/>
      <c r="L1478" s="37"/>
      <c r="M1478" s="37"/>
    </row>
    <row r="1479" spans="1:17" x14ac:dyDescent="0.25">
      <c r="B1479" s="36"/>
      <c r="C1479" s="36"/>
      <c r="D1479" s="36"/>
      <c r="E1479" s="36"/>
      <c r="F1479" s="36"/>
      <c r="G1479" s="36"/>
      <c r="H1479" s="36"/>
      <c r="I1479" s="36"/>
      <c r="J1479" s="36"/>
      <c r="K1479" s="36"/>
      <c r="L1479" s="36"/>
      <c r="M1479" s="36"/>
      <c r="N1479" s="36"/>
      <c r="O1479" s="36"/>
      <c r="P1479" s="36"/>
    </row>
    <row r="1481" spans="1:17" ht="15.75" x14ac:dyDescent="0.25">
      <c r="A1481" s="34" t="s">
        <v>549</v>
      </c>
      <c r="B1481" s="34"/>
      <c r="C1481" s="34"/>
      <c r="D1481" s="34"/>
      <c r="E1481" s="34"/>
      <c r="F1481" s="34"/>
      <c r="G1481" s="34"/>
      <c r="H1481" s="34"/>
      <c r="I1481" s="34"/>
      <c r="J1481" s="34"/>
      <c r="K1481" s="34"/>
      <c r="L1481" s="34"/>
      <c r="M1481" s="34"/>
      <c r="N1481" s="34"/>
      <c r="O1481" s="34"/>
      <c r="P1481" s="34"/>
      <c r="Q1481" s="34"/>
    </row>
    <row r="1482" spans="1:17" ht="15.75" x14ac:dyDescent="0.25">
      <c r="A1482" s="34" t="s">
        <v>1929</v>
      </c>
      <c r="B1482" s="34" t="s">
        <v>2189</v>
      </c>
      <c r="C1482" s="34"/>
      <c r="D1482" s="34"/>
      <c r="E1482" s="34"/>
      <c r="F1482" s="34"/>
      <c r="G1482" s="34"/>
      <c r="H1482" s="34"/>
      <c r="I1482" s="34"/>
      <c r="J1482" s="34"/>
      <c r="K1482" s="34"/>
      <c r="L1482" s="34"/>
      <c r="M1482" s="34"/>
      <c r="N1482" s="34"/>
      <c r="O1482" s="34"/>
      <c r="P1482" s="34"/>
      <c r="Q1482" s="34"/>
    </row>
    <row r="1483" spans="1:17" ht="15.75" x14ac:dyDescent="0.25">
      <c r="A1483" s="34" t="s">
        <v>1931</v>
      </c>
      <c r="B1483" s="34">
        <v>0.3</v>
      </c>
      <c r="C1483" s="34"/>
      <c r="D1483" s="34"/>
      <c r="E1483" s="34"/>
      <c r="F1483" s="34"/>
      <c r="G1483" s="34"/>
      <c r="H1483" s="34"/>
      <c r="I1483" s="34"/>
      <c r="J1483" s="34"/>
      <c r="K1483" s="34"/>
      <c r="L1483" s="34"/>
      <c r="M1483" s="34"/>
      <c r="N1483" s="34"/>
      <c r="O1483" s="34"/>
      <c r="P1483" s="34"/>
      <c r="Q1483" s="34"/>
    </row>
    <row r="1485" spans="1:17" x14ac:dyDescent="0.25">
      <c r="B1485" s="35" t="s">
        <v>9</v>
      </c>
      <c r="C1485" s="35" t="s">
        <v>1251</v>
      </c>
      <c r="D1485" s="35" t="s">
        <v>1932</v>
      </c>
      <c r="E1485" s="35" t="s">
        <v>1765</v>
      </c>
      <c r="F1485" s="35" t="s">
        <v>3</v>
      </c>
      <c r="G1485" s="35" t="s">
        <v>1933</v>
      </c>
      <c r="H1485" s="35" t="s">
        <v>1934</v>
      </c>
      <c r="I1485" s="35" t="s">
        <v>1935</v>
      </c>
      <c r="J1485" s="35" t="s">
        <v>1936</v>
      </c>
      <c r="K1485" s="35" t="s">
        <v>1937</v>
      </c>
      <c r="L1485" s="35" t="s">
        <v>2</v>
      </c>
      <c r="M1485" s="35" t="s">
        <v>1256</v>
      </c>
    </row>
    <row r="1486" spans="1:17" x14ac:dyDescent="0.25">
      <c r="B1486" s="36" t="s">
        <v>2190</v>
      </c>
      <c r="C1486" s="36">
        <v>50</v>
      </c>
      <c r="D1486" s="36" t="s">
        <v>24</v>
      </c>
      <c r="E1486" s="36" t="s">
        <v>26</v>
      </c>
      <c r="F1486" s="36">
        <v>30</v>
      </c>
      <c r="G1486" s="36">
        <v>10</v>
      </c>
      <c r="H1486" s="36">
        <v>40</v>
      </c>
      <c r="I1486" s="36" t="s">
        <v>554</v>
      </c>
      <c r="J1486" s="36"/>
      <c r="K1486" s="36">
        <v>0</v>
      </c>
      <c r="L1486" s="36"/>
      <c r="M1486" s="36">
        <v>0</v>
      </c>
    </row>
    <row r="1488" spans="1:17" x14ac:dyDescent="0.25">
      <c r="B1488" s="37" t="s">
        <v>1927</v>
      </c>
      <c r="C1488" s="37" t="s">
        <v>1939</v>
      </c>
      <c r="D1488" s="37" t="s">
        <v>1940</v>
      </c>
      <c r="E1488" s="37" t="s">
        <v>1941</v>
      </c>
      <c r="F1488" s="37" t="s">
        <v>1942</v>
      </c>
      <c r="G1488" s="37" t="s">
        <v>1943</v>
      </c>
      <c r="H1488" s="37" t="s">
        <v>1944</v>
      </c>
      <c r="I1488" s="37"/>
      <c r="J1488" s="37"/>
      <c r="K1488" s="37"/>
      <c r="L1488" s="37"/>
      <c r="M1488" s="37"/>
    </row>
    <row r="1489" spans="1:17" x14ac:dyDescent="0.25">
      <c r="B1489" s="36"/>
      <c r="C1489" s="36"/>
      <c r="D1489" s="36"/>
      <c r="E1489" s="36"/>
      <c r="F1489" s="36"/>
      <c r="G1489" s="36"/>
      <c r="H1489" s="36"/>
      <c r="I1489" s="36"/>
      <c r="J1489" s="36"/>
      <c r="K1489" s="36"/>
      <c r="L1489" s="36"/>
      <c r="M1489" s="36"/>
      <c r="N1489" s="36"/>
      <c r="O1489" s="36"/>
      <c r="P1489" s="36"/>
    </row>
    <row r="1491" spans="1:17" x14ac:dyDescent="0.25">
      <c r="B1491" s="35" t="s">
        <v>9</v>
      </c>
      <c r="C1491" s="35" t="s">
        <v>1251</v>
      </c>
      <c r="D1491" s="35" t="s">
        <v>1932</v>
      </c>
      <c r="E1491" s="35" t="s">
        <v>1765</v>
      </c>
      <c r="F1491" s="35" t="s">
        <v>3</v>
      </c>
      <c r="G1491" s="35" t="s">
        <v>1933</v>
      </c>
      <c r="H1491" s="35" t="s">
        <v>1934</v>
      </c>
      <c r="I1491" s="35" t="s">
        <v>1935</v>
      </c>
      <c r="J1491" s="35" t="s">
        <v>1936</v>
      </c>
      <c r="K1491" s="35" t="s">
        <v>1937</v>
      </c>
      <c r="L1491" s="35" t="s">
        <v>2</v>
      </c>
      <c r="M1491" s="35" t="s">
        <v>1256</v>
      </c>
    </row>
    <row r="1492" spans="1:17" x14ac:dyDescent="0.25">
      <c r="B1492" s="36" t="s">
        <v>2191</v>
      </c>
      <c r="C1492" s="36">
        <v>50</v>
      </c>
      <c r="D1492" s="36" t="s">
        <v>49</v>
      </c>
      <c r="E1492" s="36" t="s">
        <v>40</v>
      </c>
      <c r="F1492" s="36">
        <v>85</v>
      </c>
      <c r="G1492" s="36">
        <v>10</v>
      </c>
      <c r="H1492" s="36">
        <v>100</v>
      </c>
      <c r="I1492" s="36" t="s">
        <v>554</v>
      </c>
      <c r="J1492" s="36"/>
      <c r="K1492" s="36">
        <v>0</v>
      </c>
      <c r="L1492" s="36"/>
      <c r="M1492" s="36">
        <v>0</v>
      </c>
    </row>
    <row r="1494" spans="1:17" x14ac:dyDescent="0.25">
      <c r="B1494" s="37" t="s">
        <v>1927</v>
      </c>
      <c r="C1494" s="37" t="s">
        <v>1939</v>
      </c>
      <c r="D1494" s="37" t="s">
        <v>1940</v>
      </c>
      <c r="E1494" s="37" t="s">
        <v>1941</v>
      </c>
      <c r="F1494" s="37" t="s">
        <v>1942</v>
      </c>
      <c r="G1494" s="37" t="s">
        <v>1943</v>
      </c>
      <c r="H1494" s="37" t="s">
        <v>1944</v>
      </c>
      <c r="I1494" s="37"/>
      <c r="J1494" s="37"/>
      <c r="K1494" s="37"/>
      <c r="L1494" s="37"/>
      <c r="M1494" s="37"/>
    </row>
    <row r="1495" spans="1:17" x14ac:dyDescent="0.25">
      <c r="B1495" s="36"/>
      <c r="C1495" s="36"/>
      <c r="D1495" s="36"/>
      <c r="E1495" s="36"/>
      <c r="F1495" s="36"/>
      <c r="G1495" s="36"/>
      <c r="H1495" s="36"/>
      <c r="I1495" s="36"/>
      <c r="J1495" s="36"/>
      <c r="K1495" s="36"/>
      <c r="L1495" s="36"/>
      <c r="M1495" s="36"/>
      <c r="N1495" s="36"/>
      <c r="O1495" s="36"/>
      <c r="P1495" s="36"/>
    </row>
    <row r="1497" spans="1:17" ht="15.75" x14ac:dyDescent="0.25">
      <c r="A1497" s="34" t="s">
        <v>549</v>
      </c>
      <c r="B1497" s="34"/>
      <c r="C1497" s="34"/>
      <c r="D1497" s="34"/>
      <c r="E1497" s="34"/>
      <c r="F1497" s="34"/>
      <c r="G1497" s="34"/>
      <c r="H1497" s="34"/>
      <c r="I1497" s="34"/>
      <c r="J1497" s="34"/>
      <c r="K1497" s="34"/>
      <c r="L1497" s="34"/>
      <c r="M1497" s="34"/>
      <c r="N1497" s="34"/>
      <c r="O1497" s="34"/>
      <c r="P1497" s="34"/>
      <c r="Q1497" s="34"/>
    </row>
    <row r="1498" spans="1:17" ht="15.75" x14ac:dyDescent="0.25">
      <c r="A1498" s="34" t="s">
        <v>1929</v>
      </c>
      <c r="B1498" s="34" t="s">
        <v>2192</v>
      </c>
      <c r="C1498" s="34"/>
      <c r="D1498" s="34"/>
      <c r="E1498" s="34"/>
      <c r="F1498" s="34"/>
      <c r="G1498" s="34"/>
      <c r="H1498" s="34"/>
      <c r="I1498" s="34"/>
      <c r="J1498" s="34"/>
      <c r="K1498" s="34"/>
      <c r="L1498" s="34"/>
      <c r="M1498" s="34"/>
      <c r="N1498" s="34"/>
      <c r="O1498" s="34"/>
      <c r="P1498" s="34"/>
      <c r="Q1498" s="34"/>
    </row>
    <row r="1499" spans="1:17" ht="15.75" x14ac:dyDescent="0.25">
      <c r="A1499" s="34" t="s">
        <v>1931</v>
      </c>
      <c r="B1499" s="34">
        <v>0.3</v>
      </c>
      <c r="C1499" s="34"/>
      <c r="D1499" s="34"/>
      <c r="E1499" s="34"/>
      <c r="F1499" s="34"/>
      <c r="G1499" s="34"/>
      <c r="H1499" s="34"/>
      <c r="I1499" s="34"/>
      <c r="J1499" s="34"/>
      <c r="K1499" s="34"/>
      <c r="L1499" s="34"/>
      <c r="M1499" s="34"/>
      <c r="N1499" s="34"/>
      <c r="O1499" s="34"/>
      <c r="P1499" s="34"/>
      <c r="Q1499" s="34"/>
    </row>
    <row r="1501" spans="1:17" x14ac:dyDescent="0.25">
      <c r="B1501" s="35" t="s">
        <v>9</v>
      </c>
      <c r="C1501" s="35" t="s">
        <v>1251</v>
      </c>
      <c r="D1501" s="35" t="s">
        <v>1932</v>
      </c>
      <c r="E1501" s="35" t="s">
        <v>1765</v>
      </c>
      <c r="F1501" s="35" t="s">
        <v>3</v>
      </c>
      <c r="G1501" s="35" t="s">
        <v>1933</v>
      </c>
      <c r="H1501" s="35" t="s">
        <v>1934</v>
      </c>
      <c r="I1501" s="35" t="s">
        <v>1935</v>
      </c>
      <c r="J1501" s="35" t="s">
        <v>1936</v>
      </c>
      <c r="K1501" s="35" t="s">
        <v>1937</v>
      </c>
      <c r="L1501" s="35" t="s">
        <v>2</v>
      </c>
      <c r="M1501" s="35" t="s">
        <v>1256</v>
      </c>
    </row>
    <row r="1502" spans="1:17" x14ac:dyDescent="0.25">
      <c r="B1502" s="36" t="s">
        <v>2193</v>
      </c>
      <c r="C1502" s="36">
        <v>100</v>
      </c>
      <c r="D1502" s="36" t="s">
        <v>24</v>
      </c>
      <c r="E1502" s="36" t="s">
        <v>26</v>
      </c>
      <c r="F1502" s="36">
        <v>4</v>
      </c>
      <c r="G1502" s="36">
        <v>0.5</v>
      </c>
      <c r="H1502" s="36">
        <v>5</v>
      </c>
      <c r="I1502" s="36" t="s">
        <v>570</v>
      </c>
      <c r="J1502" s="36"/>
      <c r="K1502" s="36">
        <v>0</v>
      </c>
      <c r="L1502" s="36"/>
      <c r="M1502" s="36">
        <v>0</v>
      </c>
    </row>
    <row r="1504" spans="1:17" x14ac:dyDescent="0.25">
      <c r="B1504" s="37" t="s">
        <v>1927</v>
      </c>
      <c r="C1504" s="37" t="s">
        <v>1939</v>
      </c>
      <c r="D1504" s="37" t="s">
        <v>1940</v>
      </c>
      <c r="E1504" s="37" t="s">
        <v>1941</v>
      </c>
      <c r="F1504" s="37" t="s">
        <v>1942</v>
      </c>
      <c r="G1504" s="37" t="s">
        <v>1943</v>
      </c>
      <c r="H1504" s="37" t="s">
        <v>1944</v>
      </c>
      <c r="I1504" s="37"/>
      <c r="J1504" s="37"/>
      <c r="K1504" s="37"/>
      <c r="L1504" s="37"/>
      <c r="M1504" s="37"/>
    </row>
    <row r="1505" spans="1:17" x14ac:dyDescent="0.25">
      <c r="B1505" s="36"/>
      <c r="C1505" s="36"/>
      <c r="D1505" s="36"/>
      <c r="E1505" s="36"/>
      <c r="F1505" s="36"/>
      <c r="G1505" s="36"/>
      <c r="H1505" s="36"/>
      <c r="I1505" s="36"/>
      <c r="J1505" s="36"/>
      <c r="K1505" s="36"/>
      <c r="L1505" s="36"/>
      <c r="M1505" s="36"/>
      <c r="N1505" s="36"/>
      <c r="O1505" s="36"/>
      <c r="P1505" s="36"/>
    </row>
    <row r="1507" spans="1:17" ht="15.75" x14ac:dyDescent="0.25">
      <c r="A1507" s="34" t="s">
        <v>549</v>
      </c>
      <c r="B1507" s="34"/>
      <c r="C1507" s="34"/>
      <c r="D1507" s="34"/>
      <c r="E1507" s="34"/>
      <c r="F1507" s="34"/>
      <c r="G1507" s="34"/>
      <c r="H1507" s="34"/>
      <c r="I1507" s="34"/>
      <c r="J1507" s="34"/>
      <c r="K1507" s="34"/>
      <c r="L1507" s="34"/>
      <c r="M1507" s="34"/>
      <c r="N1507" s="34"/>
      <c r="O1507" s="34"/>
      <c r="P1507" s="34"/>
      <c r="Q1507" s="34"/>
    </row>
    <row r="1508" spans="1:17" ht="15.75" x14ac:dyDescent="0.25">
      <c r="A1508" s="34" t="s">
        <v>1929</v>
      </c>
      <c r="B1508" s="34" t="s">
        <v>2194</v>
      </c>
      <c r="C1508" s="34"/>
      <c r="D1508" s="34"/>
      <c r="E1508" s="34"/>
      <c r="F1508" s="34"/>
      <c r="G1508" s="34"/>
      <c r="H1508" s="34"/>
      <c r="I1508" s="34"/>
      <c r="J1508" s="34"/>
      <c r="K1508" s="34"/>
      <c r="L1508" s="34"/>
      <c r="M1508" s="34"/>
      <c r="N1508" s="34"/>
      <c r="O1508" s="34"/>
      <c r="P1508" s="34"/>
      <c r="Q1508" s="34"/>
    </row>
    <row r="1509" spans="1:17" ht="15.75" x14ac:dyDescent="0.25">
      <c r="A1509" s="34" t="s">
        <v>1931</v>
      </c>
      <c r="B1509" s="34">
        <v>0.2</v>
      </c>
      <c r="C1509" s="34"/>
      <c r="D1509" s="34"/>
      <c r="E1509" s="34"/>
      <c r="F1509" s="34"/>
      <c r="G1509" s="34"/>
      <c r="H1509" s="34"/>
      <c r="I1509" s="34"/>
      <c r="J1509" s="34"/>
      <c r="K1509" s="34"/>
      <c r="L1509" s="34"/>
      <c r="M1509" s="34"/>
      <c r="N1509" s="34"/>
      <c r="O1509" s="34"/>
      <c r="P1509" s="34"/>
      <c r="Q1509" s="34"/>
    </row>
    <row r="1511" spans="1:17" x14ac:dyDescent="0.25">
      <c r="B1511" s="35" t="s">
        <v>9</v>
      </c>
      <c r="C1511" s="35" t="s">
        <v>1251</v>
      </c>
      <c r="D1511" s="35" t="s">
        <v>1932</v>
      </c>
      <c r="E1511" s="35" t="s">
        <v>1765</v>
      </c>
      <c r="F1511" s="35" t="s">
        <v>3</v>
      </c>
      <c r="G1511" s="35" t="s">
        <v>1933</v>
      </c>
      <c r="H1511" s="35" t="s">
        <v>1934</v>
      </c>
      <c r="I1511" s="35" t="s">
        <v>1935</v>
      </c>
      <c r="J1511" s="35" t="s">
        <v>1936</v>
      </c>
      <c r="K1511" s="35" t="s">
        <v>1937</v>
      </c>
      <c r="L1511" s="35" t="s">
        <v>2</v>
      </c>
      <c r="M1511" s="35" t="s">
        <v>1256</v>
      </c>
    </row>
    <row r="1512" spans="1:17" x14ac:dyDescent="0.25">
      <c r="B1512" s="36" t="s">
        <v>2195</v>
      </c>
      <c r="C1512" s="36">
        <v>50</v>
      </c>
      <c r="D1512" s="36" t="s">
        <v>24</v>
      </c>
      <c r="E1512" s="36" t="s">
        <v>40</v>
      </c>
      <c r="F1512" s="36">
        <v>5</v>
      </c>
      <c r="G1512" s="36">
        <v>1</v>
      </c>
      <c r="H1512" s="36">
        <v>3</v>
      </c>
      <c r="I1512" s="36" t="s">
        <v>576</v>
      </c>
      <c r="J1512" s="36"/>
      <c r="K1512" s="36">
        <v>0</v>
      </c>
      <c r="L1512" s="36"/>
      <c r="M1512" s="36">
        <v>0</v>
      </c>
    </row>
    <row r="1514" spans="1:17" x14ac:dyDescent="0.25">
      <c r="B1514" s="37" t="s">
        <v>1927</v>
      </c>
      <c r="C1514" s="37" t="s">
        <v>1939</v>
      </c>
      <c r="D1514" s="37" t="s">
        <v>1940</v>
      </c>
      <c r="E1514" s="37" t="s">
        <v>1941</v>
      </c>
      <c r="F1514" s="37" t="s">
        <v>1942</v>
      </c>
      <c r="G1514" s="37" t="s">
        <v>1943</v>
      </c>
      <c r="H1514" s="37" t="s">
        <v>1944</v>
      </c>
      <c r="I1514" s="37"/>
      <c r="J1514" s="37"/>
      <c r="K1514" s="37"/>
      <c r="L1514" s="37"/>
      <c r="M1514" s="37"/>
    </row>
    <row r="1515" spans="1:17" x14ac:dyDescent="0.25">
      <c r="B1515" s="36"/>
      <c r="C1515" s="36"/>
      <c r="D1515" s="36"/>
      <c r="E1515" s="36"/>
      <c r="F1515" s="36"/>
      <c r="G1515" s="36"/>
      <c r="H1515" s="36"/>
      <c r="I1515" s="36"/>
      <c r="J1515" s="36"/>
      <c r="K1515" s="36"/>
      <c r="L1515" s="36"/>
      <c r="M1515" s="36"/>
      <c r="N1515" s="36"/>
      <c r="O1515" s="36"/>
      <c r="P1515" s="36"/>
    </row>
    <row r="1517" spans="1:17" x14ac:dyDescent="0.25">
      <c r="B1517" s="35" t="s">
        <v>9</v>
      </c>
      <c r="C1517" s="35" t="s">
        <v>1251</v>
      </c>
      <c r="D1517" s="35" t="s">
        <v>1932</v>
      </c>
      <c r="E1517" s="35" t="s">
        <v>1765</v>
      </c>
      <c r="F1517" s="35" t="s">
        <v>3</v>
      </c>
      <c r="G1517" s="35" t="s">
        <v>1933</v>
      </c>
      <c r="H1517" s="35" t="s">
        <v>1934</v>
      </c>
      <c r="I1517" s="35" t="s">
        <v>1935</v>
      </c>
      <c r="J1517" s="35" t="s">
        <v>1936</v>
      </c>
      <c r="K1517" s="35" t="s">
        <v>1937</v>
      </c>
      <c r="L1517" s="35" t="s">
        <v>2</v>
      </c>
      <c r="M1517" s="35" t="s">
        <v>1256</v>
      </c>
    </row>
    <row r="1518" spans="1:17" x14ac:dyDescent="0.25">
      <c r="B1518" s="36" t="s">
        <v>2196</v>
      </c>
      <c r="C1518" s="36">
        <v>50</v>
      </c>
      <c r="D1518" s="36" t="s">
        <v>49</v>
      </c>
      <c r="E1518" s="36" t="s">
        <v>26</v>
      </c>
      <c r="F1518" s="36">
        <v>95</v>
      </c>
      <c r="G1518" s="36">
        <v>3</v>
      </c>
      <c r="H1518" s="36">
        <v>100</v>
      </c>
      <c r="I1518" s="36" t="s">
        <v>400</v>
      </c>
      <c r="J1518" s="36"/>
      <c r="K1518" s="36">
        <v>0</v>
      </c>
      <c r="L1518" s="36"/>
      <c r="M1518" s="36">
        <v>0</v>
      </c>
    </row>
    <row r="1520" spans="1:17" x14ac:dyDescent="0.25">
      <c r="B1520" s="37" t="s">
        <v>1927</v>
      </c>
      <c r="C1520" s="37" t="s">
        <v>1939</v>
      </c>
      <c r="D1520" s="37" t="s">
        <v>1940</v>
      </c>
      <c r="E1520" s="37" t="s">
        <v>1941</v>
      </c>
      <c r="F1520" s="37" t="s">
        <v>1942</v>
      </c>
      <c r="G1520" s="37" t="s">
        <v>1943</v>
      </c>
      <c r="H1520" s="37" t="s">
        <v>1944</v>
      </c>
      <c r="I1520" s="37"/>
      <c r="J1520" s="37"/>
      <c r="K1520" s="37"/>
      <c r="L1520" s="37"/>
      <c r="M1520" s="37"/>
    </row>
    <row r="1521" spans="1:17" x14ac:dyDescent="0.25">
      <c r="B1521" s="36"/>
      <c r="C1521" s="36"/>
      <c r="D1521" s="36"/>
      <c r="E1521" s="36"/>
      <c r="F1521" s="36"/>
      <c r="G1521" s="36"/>
      <c r="H1521" s="36"/>
      <c r="I1521" s="36"/>
      <c r="J1521" s="36"/>
      <c r="K1521" s="36"/>
      <c r="L1521" s="36"/>
      <c r="M1521" s="36"/>
      <c r="N1521" s="36"/>
      <c r="O1521" s="36"/>
      <c r="P1521" s="36"/>
    </row>
    <row r="1523" spans="1:17" ht="15.75" x14ac:dyDescent="0.25">
      <c r="A1523" s="34" t="s">
        <v>549</v>
      </c>
      <c r="B1523" s="34"/>
      <c r="C1523" s="34"/>
      <c r="D1523" s="34"/>
      <c r="E1523" s="34"/>
      <c r="F1523" s="34"/>
      <c r="G1523" s="34"/>
      <c r="H1523" s="34"/>
      <c r="I1523" s="34"/>
      <c r="J1523" s="34"/>
      <c r="K1523" s="34"/>
      <c r="L1523" s="34"/>
      <c r="M1523" s="34"/>
      <c r="N1523" s="34"/>
      <c r="O1523" s="34"/>
      <c r="P1523" s="34"/>
      <c r="Q1523" s="34"/>
    </row>
    <row r="1524" spans="1:17" ht="15.75" x14ac:dyDescent="0.25">
      <c r="A1524" s="34" t="s">
        <v>1929</v>
      </c>
      <c r="B1524" s="34" t="s">
        <v>2197</v>
      </c>
      <c r="C1524" s="34"/>
      <c r="D1524" s="34"/>
      <c r="E1524" s="34"/>
      <c r="F1524" s="34"/>
      <c r="G1524" s="34"/>
      <c r="H1524" s="34"/>
      <c r="I1524" s="34"/>
      <c r="J1524" s="34"/>
      <c r="K1524" s="34"/>
      <c r="L1524" s="34"/>
      <c r="M1524" s="34"/>
      <c r="N1524" s="34"/>
      <c r="O1524" s="34"/>
      <c r="P1524" s="34"/>
      <c r="Q1524" s="34"/>
    </row>
    <row r="1525" spans="1:17" ht="15.75" x14ac:dyDescent="0.25">
      <c r="A1525" s="34" t="s">
        <v>1931</v>
      </c>
      <c r="B1525" s="34">
        <v>0.5</v>
      </c>
      <c r="C1525" s="34"/>
      <c r="D1525" s="34"/>
      <c r="E1525" s="34"/>
      <c r="F1525" s="34"/>
      <c r="G1525" s="34"/>
      <c r="H1525" s="34"/>
      <c r="I1525" s="34"/>
      <c r="J1525" s="34"/>
      <c r="K1525" s="34"/>
      <c r="L1525" s="34"/>
      <c r="M1525" s="34"/>
      <c r="N1525" s="34"/>
      <c r="O1525" s="34"/>
      <c r="P1525" s="34"/>
      <c r="Q1525" s="34"/>
    </row>
    <row r="1527" spans="1:17" x14ac:dyDescent="0.25">
      <c r="B1527" s="35" t="s">
        <v>9</v>
      </c>
      <c r="C1527" s="35" t="s">
        <v>1251</v>
      </c>
      <c r="D1527" s="35" t="s">
        <v>1932</v>
      </c>
      <c r="E1527" s="35" t="s">
        <v>1765</v>
      </c>
      <c r="F1527" s="35" t="s">
        <v>3</v>
      </c>
      <c r="G1527" s="35" t="s">
        <v>1933</v>
      </c>
      <c r="H1527" s="35" t="s">
        <v>1934</v>
      </c>
      <c r="I1527" s="35" t="s">
        <v>1935</v>
      </c>
      <c r="J1527" s="35" t="s">
        <v>1936</v>
      </c>
      <c r="K1527" s="35" t="s">
        <v>1937</v>
      </c>
      <c r="L1527" s="35" t="s">
        <v>2</v>
      </c>
      <c r="M1527" s="35" t="s">
        <v>1256</v>
      </c>
    </row>
    <row r="1528" spans="1:17" x14ac:dyDescent="0.25">
      <c r="B1528" s="36" t="s">
        <v>2198</v>
      </c>
      <c r="C1528" s="36">
        <v>100</v>
      </c>
      <c r="D1528" s="36" t="s">
        <v>24</v>
      </c>
      <c r="E1528" s="36" t="s">
        <v>26</v>
      </c>
      <c r="F1528" s="36">
        <v>15</v>
      </c>
      <c r="G1528" s="36">
        <v>5</v>
      </c>
      <c r="H1528" s="36">
        <v>25</v>
      </c>
      <c r="I1528" s="36" t="s">
        <v>584</v>
      </c>
      <c r="J1528" s="36"/>
      <c r="K1528" s="36">
        <v>0</v>
      </c>
      <c r="L1528" s="36"/>
      <c r="M1528" s="36">
        <v>0</v>
      </c>
    </row>
    <row r="1530" spans="1:17" x14ac:dyDescent="0.25">
      <c r="B1530" s="37" t="s">
        <v>1927</v>
      </c>
      <c r="C1530" s="37" t="s">
        <v>1939</v>
      </c>
      <c r="D1530" s="37" t="s">
        <v>1940</v>
      </c>
      <c r="E1530" s="37" t="s">
        <v>1941</v>
      </c>
      <c r="F1530" s="37" t="s">
        <v>1942</v>
      </c>
      <c r="G1530" s="37" t="s">
        <v>1943</v>
      </c>
      <c r="H1530" s="37" t="s">
        <v>1944</v>
      </c>
      <c r="I1530" s="37"/>
      <c r="J1530" s="37"/>
      <c r="K1530" s="37"/>
      <c r="L1530" s="37"/>
      <c r="M1530" s="37"/>
    </row>
    <row r="1531" spans="1:17" x14ac:dyDescent="0.25">
      <c r="B1531" s="36"/>
      <c r="C1531" s="36"/>
      <c r="D1531" s="36"/>
      <c r="E1531" s="36"/>
      <c r="F1531" s="36"/>
      <c r="G1531" s="36"/>
      <c r="H1531" s="36"/>
      <c r="I1531" s="36"/>
      <c r="J1531" s="36"/>
      <c r="K1531" s="36"/>
      <c r="L1531" s="36"/>
      <c r="M1531" s="36"/>
      <c r="N1531" s="36"/>
      <c r="O1531" s="36"/>
      <c r="P1531" s="36"/>
    </row>
    <row r="1533" spans="1:17" ht="15.75" x14ac:dyDescent="0.25">
      <c r="A1533" s="34" t="s">
        <v>549</v>
      </c>
      <c r="B1533" s="34"/>
      <c r="C1533" s="34"/>
      <c r="D1533" s="34"/>
      <c r="E1533" s="34"/>
      <c r="F1533" s="34"/>
      <c r="G1533" s="34"/>
      <c r="H1533" s="34"/>
      <c r="I1533" s="34"/>
      <c r="J1533" s="34"/>
      <c r="K1533" s="34"/>
      <c r="L1533" s="34"/>
      <c r="M1533" s="34"/>
      <c r="N1533" s="34"/>
      <c r="O1533" s="34"/>
      <c r="P1533" s="34"/>
      <c r="Q1533" s="34"/>
    </row>
    <row r="1534" spans="1:17" ht="15.75" x14ac:dyDescent="0.25">
      <c r="A1534" s="34" t="s">
        <v>1929</v>
      </c>
      <c r="B1534" s="34" t="s">
        <v>2199</v>
      </c>
      <c r="C1534" s="34"/>
      <c r="D1534" s="34"/>
      <c r="E1534" s="34"/>
      <c r="F1534" s="34"/>
      <c r="G1534" s="34"/>
      <c r="H1534" s="34"/>
      <c r="I1534" s="34"/>
      <c r="J1534" s="34"/>
      <c r="K1534" s="34"/>
      <c r="L1534" s="34"/>
      <c r="M1534" s="34"/>
      <c r="N1534" s="34"/>
      <c r="O1534" s="34"/>
      <c r="P1534" s="34"/>
      <c r="Q1534" s="34"/>
    </row>
    <row r="1535" spans="1:17" ht="15.75" x14ac:dyDescent="0.25">
      <c r="A1535" s="34" t="s">
        <v>1931</v>
      </c>
      <c r="B1535" s="34">
        <v>0.2</v>
      </c>
      <c r="C1535" s="34"/>
      <c r="D1535" s="34"/>
      <c r="E1535" s="34"/>
      <c r="F1535" s="34"/>
      <c r="G1535" s="34"/>
      <c r="H1535" s="34"/>
      <c r="I1535" s="34"/>
      <c r="J1535" s="34"/>
      <c r="K1535" s="34"/>
      <c r="L1535" s="34"/>
      <c r="M1535" s="34"/>
      <c r="N1535" s="34"/>
      <c r="O1535" s="34"/>
      <c r="P1535" s="34"/>
      <c r="Q1535" s="34"/>
    </row>
    <row r="1537" spans="1:17" x14ac:dyDescent="0.25">
      <c r="B1537" s="35" t="s">
        <v>9</v>
      </c>
      <c r="C1537" s="35" t="s">
        <v>1251</v>
      </c>
      <c r="D1537" s="35" t="s">
        <v>1932</v>
      </c>
      <c r="E1537" s="35" t="s">
        <v>1765</v>
      </c>
      <c r="F1537" s="35" t="s">
        <v>3</v>
      </c>
      <c r="G1537" s="35" t="s">
        <v>1933</v>
      </c>
      <c r="H1537" s="35" t="s">
        <v>1934</v>
      </c>
      <c r="I1537" s="35" t="s">
        <v>1935</v>
      </c>
      <c r="J1537" s="35" t="s">
        <v>1936</v>
      </c>
      <c r="K1537" s="35" t="s">
        <v>1937</v>
      </c>
      <c r="L1537" s="35" t="s">
        <v>2</v>
      </c>
      <c r="M1537" s="35" t="s">
        <v>1256</v>
      </c>
    </row>
    <row r="1538" spans="1:17" x14ac:dyDescent="0.25">
      <c r="B1538" s="36" t="s">
        <v>2200</v>
      </c>
      <c r="C1538" s="36">
        <v>40</v>
      </c>
      <c r="D1538" s="36" t="s">
        <v>49</v>
      </c>
      <c r="E1538" s="36" t="s">
        <v>26</v>
      </c>
      <c r="F1538" s="36">
        <v>90</v>
      </c>
      <c r="G1538" s="36">
        <v>5</v>
      </c>
      <c r="H1538" s="36">
        <v>100</v>
      </c>
      <c r="I1538" s="36" t="s">
        <v>554</v>
      </c>
      <c r="J1538" s="36"/>
      <c r="K1538" s="36">
        <v>0</v>
      </c>
      <c r="L1538" s="36"/>
      <c r="M1538" s="36">
        <v>0</v>
      </c>
    </row>
    <row r="1540" spans="1:17" x14ac:dyDescent="0.25">
      <c r="B1540" s="37" t="s">
        <v>1927</v>
      </c>
      <c r="C1540" s="37" t="s">
        <v>1939</v>
      </c>
      <c r="D1540" s="37" t="s">
        <v>1940</v>
      </c>
      <c r="E1540" s="37" t="s">
        <v>1941</v>
      </c>
      <c r="F1540" s="37" t="s">
        <v>1942</v>
      </c>
      <c r="G1540" s="37" t="s">
        <v>1943</v>
      </c>
      <c r="H1540" s="37" t="s">
        <v>1944</v>
      </c>
      <c r="I1540" s="37"/>
      <c r="J1540" s="37"/>
      <c r="K1540" s="37"/>
      <c r="L1540" s="37"/>
      <c r="M1540" s="37"/>
    </row>
    <row r="1541" spans="1:17" x14ac:dyDescent="0.25">
      <c r="B1541" s="36"/>
      <c r="C1541" s="36"/>
      <c r="D1541" s="36"/>
      <c r="E1541" s="36"/>
      <c r="F1541" s="36"/>
      <c r="G1541" s="36"/>
      <c r="H1541" s="36"/>
      <c r="I1541" s="36"/>
      <c r="J1541" s="36"/>
      <c r="K1541" s="36"/>
      <c r="L1541" s="36"/>
      <c r="M1541" s="36"/>
      <c r="N1541" s="36"/>
      <c r="O1541" s="36"/>
      <c r="P1541" s="36"/>
    </row>
    <row r="1543" spans="1:17" x14ac:dyDescent="0.25">
      <c r="B1543" s="35" t="s">
        <v>9</v>
      </c>
      <c r="C1543" s="35" t="s">
        <v>1251</v>
      </c>
      <c r="D1543" s="35" t="s">
        <v>1932</v>
      </c>
      <c r="E1543" s="35" t="s">
        <v>1765</v>
      </c>
      <c r="F1543" s="35" t="s">
        <v>3</v>
      </c>
      <c r="G1543" s="35" t="s">
        <v>1933</v>
      </c>
      <c r="H1543" s="35" t="s">
        <v>1934</v>
      </c>
      <c r="I1543" s="35" t="s">
        <v>1935</v>
      </c>
      <c r="J1543" s="35" t="s">
        <v>1936</v>
      </c>
      <c r="K1543" s="35" t="s">
        <v>1937</v>
      </c>
      <c r="L1543" s="35" t="s">
        <v>2</v>
      </c>
      <c r="M1543" s="35" t="s">
        <v>1256</v>
      </c>
    </row>
    <row r="1544" spans="1:17" x14ac:dyDescent="0.25">
      <c r="B1544" s="36" t="s">
        <v>2201</v>
      </c>
      <c r="C1544" s="36">
        <v>50</v>
      </c>
      <c r="D1544" s="36" t="s">
        <v>49</v>
      </c>
      <c r="E1544" s="36" t="s">
        <v>26</v>
      </c>
      <c r="F1544" s="36">
        <v>90</v>
      </c>
      <c r="G1544" s="36">
        <v>5</v>
      </c>
      <c r="H1544" s="36">
        <v>100</v>
      </c>
      <c r="I1544" s="36" t="s">
        <v>554</v>
      </c>
      <c r="J1544" s="36"/>
      <c r="K1544" s="36">
        <v>0</v>
      </c>
      <c r="L1544" s="36"/>
      <c r="M1544" s="36">
        <v>0</v>
      </c>
    </row>
    <row r="1546" spans="1:17" x14ac:dyDescent="0.25">
      <c r="B1546" s="37" t="s">
        <v>1927</v>
      </c>
      <c r="C1546" s="37" t="s">
        <v>1939</v>
      </c>
      <c r="D1546" s="37" t="s">
        <v>1940</v>
      </c>
      <c r="E1546" s="37" t="s">
        <v>1941</v>
      </c>
      <c r="F1546" s="37" t="s">
        <v>1942</v>
      </c>
      <c r="G1546" s="37" t="s">
        <v>1943</v>
      </c>
      <c r="H1546" s="37" t="s">
        <v>1944</v>
      </c>
      <c r="I1546" s="37"/>
      <c r="J1546" s="37"/>
      <c r="K1546" s="37"/>
      <c r="L1546" s="37"/>
      <c r="M1546" s="37"/>
    </row>
    <row r="1547" spans="1:17" x14ac:dyDescent="0.25">
      <c r="B1547" s="36"/>
      <c r="C1547" s="36"/>
      <c r="D1547" s="36"/>
      <c r="E1547" s="36"/>
      <c r="F1547" s="36"/>
      <c r="G1547" s="36"/>
      <c r="H1547" s="36"/>
      <c r="I1547" s="36"/>
      <c r="J1547" s="36"/>
      <c r="K1547" s="36"/>
      <c r="L1547" s="36"/>
      <c r="M1547" s="36"/>
      <c r="N1547" s="36"/>
      <c r="O1547" s="36"/>
      <c r="P1547" s="36"/>
    </row>
    <row r="1549" spans="1:17" ht="15.75" x14ac:dyDescent="0.25">
      <c r="A1549" s="34" t="s">
        <v>550</v>
      </c>
      <c r="B1549" s="34"/>
      <c r="C1549" s="34"/>
      <c r="D1549" s="34"/>
      <c r="E1549" s="34"/>
      <c r="F1549" s="34"/>
      <c r="G1549" s="34"/>
      <c r="H1549" s="34"/>
      <c r="I1549" s="34"/>
      <c r="J1549" s="34"/>
      <c r="K1549" s="34"/>
      <c r="L1549" s="34"/>
      <c r="M1549" s="34"/>
      <c r="N1549" s="34"/>
      <c r="O1549" s="34"/>
      <c r="P1549" s="34"/>
      <c r="Q1549" s="34"/>
    </row>
    <row r="1550" spans="1:17" ht="15.75" x14ac:dyDescent="0.25">
      <c r="A1550" s="34" t="s">
        <v>1929</v>
      </c>
      <c r="B1550" s="34" t="s">
        <v>2186</v>
      </c>
      <c r="C1550" s="34"/>
      <c r="D1550" s="34"/>
      <c r="E1550" s="34"/>
      <c r="F1550" s="34"/>
      <c r="G1550" s="34"/>
      <c r="H1550" s="34"/>
      <c r="I1550" s="34"/>
      <c r="J1550" s="34"/>
      <c r="K1550" s="34"/>
      <c r="L1550" s="34"/>
      <c r="M1550" s="34"/>
      <c r="N1550" s="34"/>
      <c r="O1550" s="34"/>
      <c r="P1550" s="34"/>
      <c r="Q1550" s="34"/>
    </row>
    <row r="1551" spans="1:17" ht="15.75" x14ac:dyDescent="0.25">
      <c r="A1551" s="34" t="s">
        <v>1931</v>
      </c>
      <c r="B1551" s="34">
        <v>0.3</v>
      </c>
      <c r="C1551" s="34"/>
      <c r="D1551" s="34"/>
      <c r="E1551" s="34"/>
      <c r="F1551" s="34"/>
      <c r="G1551" s="34"/>
      <c r="H1551" s="34"/>
      <c r="I1551" s="34"/>
      <c r="J1551" s="34"/>
      <c r="K1551" s="34"/>
      <c r="L1551" s="34"/>
      <c r="M1551" s="34"/>
      <c r="N1551" s="34"/>
      <c r="O1551" s="34"/>
      <c r="P1551" s="34"/>
      <c r="Q1551" s="34"/>
    </row>
    <row r="1553" spans="1:17" x14ac:dyDescent="0.25">
      <c r="B1553" s="35" t="s">
        <v>9</v>
      </c>
      <c r="C1553" s="35" t="s">
        <v>1251</v>
      </c>
      <c r="D1553" s="35" t="s">
        <v>1932</v>
      </c>
      <c r="E1553" s="35" t="s">
        <v>1765</v>
      </c>
      <c r="F1553" s="35" t="s">
        <v>3</v>
      </c>
      <c r="G1553" s="35" t="s">
        <v>1933</v>
      </c>
      <c r="H1553" s="35" t="s">
        <v>1934</v>
      </c>
      <c r="I1553" s="35" t="s">
        <v>1935</v>
      </c>
      <c r="J1553" s="35" t="s">
        <v>1936</v>
      </c>
      <c r="K1553" s="35" t="s">
        <v>1937</v>
      </c>
      <c r="L1553" s="35" t="s">
        <v>2</v>
      </c>
      <c r="M1553" s="35" t="s">
        <v>1256</v>
      </c>
    </row>
    <row r="1554" spans="1:17" x14ac:dyDescent="0.25">
      <c r="B1554" s="36" t="s">
        <v>2187</v>
      </c>
      <c r="C1554" s="36">
        <v>70</v>
      </c>
      <c r="D1554" s="36" t="s">
        <v>49</v>
      </c>
      <c r="E1554" s="36" t="s">
        <v>26</v>
      </c>
      <c r="F1554" s="36">
        <v>90</v>
      </c>
      <c r="G1554" s="36">
        <v>5</v>
      </c>
      <c r="H1554" s="36">
        <v>100</v>
      </c>
      <c r="I1554" s="36" t="s">
        <v>544</v>
      </c>
      <c r="J1554" s="36"/>
      <c r="K1554" s="36">
        <v>0</v>
      </c>
      <c r="L1554" s="36"/>
      <c r="M1554" s="36">
        <v>0</v>
      </c>
    </row>
    <row r="1556" spans="1:17" x14ac:dyDescent="0.25">
      <c r="B1556" s="37" t="s">
        <v>1927</v>
      </c>
      <c r="C1556" s="37" t="s">
        <v>1939</v>
      </c>
      <c r="D1556" s="37" t="s">
        <v>1940</v>
      </c>
      <c r="E1556" s="37" t="s">
        <v>1941</v>
      </c>
      <c r="F1556" s="37" t="s">
        <v>1942</v>
      </c>
      <c r="G1556" s="37" t="s">
        <v>1943</v>
      </c>
      <c r="H1556" s="37" t="s">
        <v>1944</v>
      </c>
      <c r="I1556" s="37"/>
      <c r="J1556" s="37"/>
      <c r="K1556" s="37"/>
      <c r="L1556" s="37"/>
      <c r="M1556" s="37"/>
    </row>
    <row r="1557" spans="1:17" x14ac:dyDescent="0.25">
      <c r="B1557" s="36"/>
      <c r="C1557" s="36"/>
      <c r="D1557" s="36"/>
      <c r="E1557" s="36"/>
      <c r="F1557" s="36"/>
      <c r="G1557" s="36"/>
      <c r="H1557" s="36"/>
      <c r="I1557" s="36"/>
      <c r="J1557" s="36"/>
      <c r="K1557" s="36"/>
      <c r="L1557" s="36"/>
      <c r="M1557" s="36"/>
      <c r="N1557" s="36"/>
      <c r="O1557" s="36"/>
      <c r="P1557" s="36"/>
    </row>
    <row r="1559" spans="1:17" x14ac:dyDescent="0.25">
      <c r="B1559" s="35" t="s">
        <v>9</v>
      </c>
      <c r="C1559" s="35" t="s">
        <v>1251</v>
      </c>
      <c r="D1559" s="35" t="s">
        <v>1932</v>
      </c>
      <c r="E1559" s="35" t="s">
        <v>1765</v>
      </c>
      <c r="F1559" s="35" t="s">
        <v>3</v>
      </c>
      <c r="G1559" s="35" t="s">
        <v>1933</v>
      </c>
      <c r="H1559" s="35" t="s">
        <v>1934</v>
      </c>
      <c r="I1559" s="35" t="s">
        <v>1935</v>
      </c>
      <c r="J1559" s="35" t="s">
        <v>1936</v>
      </c>
      <c r="K1559" s="35" t="s">
        <v>1937</v>
      </c>
      <c r="L1559" s="35" t="s">
        <v>2</v>
      </c>
      <c r="M1559" s="35" t="s">
        <v>1256</v>
      </c>
    </row>
    <row r="1560" spans="1:17" x14ac:dyDescent="0.25">
      <c r="B1560" s="36" t="s">
        <v>2188</v>
      </c>
      <c r="C1560" s="36">
        <v>30</v>
      </c>
      <c r="D1560" s="36" t="s">
        <v>49</v>
      </c>
      <c r="E1560" s="36" t="s">
        <v>26</v>
      </c>
      <c r="F1560" s="36">
        <v>90</v>
      </c>
      <c r="G1560" s="36">
        <v>5</v>
      </c>
      <c r="H1560" s="36">
        <v>100</v>
      </c>
      <c r="I1560" s="36" t="s">
        <v>554</v>
      </c>
      <c r="J1560" s="36"/>
      <c r="K1560" s="36">
        <v>0</v>
      </c>
      <c r="L1560" s="36"/>
      <c r="M1560" s="36">
        <v>0</v>
      </c>
    </row>
    <row r="1562" spans="1:17" x14ac:dyDescent="0.25">
      <c r="B1562" s="37" t="s">
        <v>1927</v>
      </c>
      <c r="C1562" s="37" t="s">
        <v>1939</v>
      </c>
      <c r="D1562" s="37" t="s">
        <v>1940</v>
      </c>
      <c r="E1562" s="37" t="s">
        <v>1941</v>
      </c>
      <c r="F1562" s="37" t="s">
        <v>1942</v>
      </c>
      <c r="G1562" s="37" t="s">
        <v>1943</v>
      </c>
      <c r="H1562" s="37" t="s">
        <v>1944</v>
      </c>
      <c r="I1562" s="37"/>
      <c r="J1562" s="37"/>
      <c r="K1562" s="37"/>
      <c r="L1562" s="37"/>
      <c r="M1562" s="37"/>
    </row>
    <row r="1563" spans="1:17" x14ac:dyDescent="0.25">
      <c r="B1563" s="36"/>
      <c r="C1563" s="36"/>
      <c r="D1563" s="36"/>
      <c r="E1563" s="36"/>
      <c r="F1563" s="36"/>
      <c r="G1563" s="36"/>
      <c r="H1563" s="36"/>
      <c r="I1563" s="36"/>
      <c r="J1563" s="36"/>
      <c r="K1563" s="36"/>
      <c r="L1563" s="36"/>
      <c r="M1563" s="36"/>
      <c r="N1563" s="36"/>
      <c r="O1563" s="36"/>
      <c r="P1563" s="36"/>
    </row>
    <row r="1565" spans="1:17" ht="15.75" x14ac:dyDescent="0.25">
      <c r="A1565" s="34" t="s">
        <v>550</v>
      </c>
      <c r="B1565" s="34"/>
      <c r="C1565" s="34"/>
      <c r="D1565" s="34"/>
      <c r="E1565" s="34"/>
      <c r="F1565" s="34"/>
      <c r="G1565" s="34"/>
      <c r="H1565" s="34"/>
      <c r="I1565" s="34"/>
      <c r="J1565" s="34"/>
      <c r="K1565" s="34"/>
      <c r="L1565" s="34"/>
      <c r="M1565" s="34"/>
      <c r="N1565" s="34"/>
      <c r="O1565" s="34"/>
      <c r="P1565" s="34"/>
      <c r="Q1565" s="34"/>
    </row>
    <row r="1566" spans="1:17" ht="15.75" x14ac:dyDescent="0.25">
      <c r="A1566" s="34" t="s">
        <v>1929</v>
      </c>
      <c r="B1566" s="34" t="s">
        <v>2189</v>
      </c>
      <c r="C1566" s="34"/>
      <c r="D1566" s="34"/>
      <c r="E1566" s="34"/>
      <c r="F1566" s="34"/>
      <c r="G1566" s="34"/>
      <c r="H1566" s="34"/>
      <c r="I1566" s="34"/>
      <c r="J1566" s="34"/>
      <c r="K1566" s="34"/>
      <c r="L1566" s="34"/>
      <c r="M1566" s="34"/>
      <c r="N1566" s="34"/>
      <c r="O1566" s="34"/>
      <c r="P1566" s="34"/>
      <c r="Q1566" s="34"/>
    </row>
    <row r="1567" spans="1:17" ht="15.75" x14ac:dyDescent="0.25">
      <c r="A1567" s="34" t="s">
        <v>1931</v>
      </c>
      <c r="B1567" s="34">
        <v>0.3</v>
      </c>
      <c r="C1567" s="34"/>
      <c r="D1567" s="34"/>
      <c r="E1567" s="34"/>
      <c r="F1567" s="34"/>
      <c r="G1567" s="34"/>
      <c r="H1567" s="34"/>
      <c r="I1567" s="34"/>
      <c r="J1567" s="34"/>
      <c r="K1567" s="34"/>
      <c r="L1567" s="34"/>
      <c r="M1567" s="34"/>
      <c r="N1567" s="34"/>
      <c r="O1567" s="34"/>
      <c r="P1567" s="34"/>
      <c r="Q1567" s="34"/>
    </row>
    <row r="1569" spans="1:17" x14ac:dyDescent="0.25">
      <c r="B1569" s="35" t="s">
        <v>9</v>
      </c>
      <c r="C1569" s="35" t="s">
        <v>1251</v>
      </c>
      <c r="D1569" s="35" t="s">
        <v>1932</v>
      </c>
      <c r="E1569" s="35" t="s">
        <v>1765</v>
      </c>
      <c r="F1569" s="35" t="s">
        <v>3</v>
      </c>
      <c r="G1569" s="35" t="s">
        <v>1933</v>
      </c>
      <c r="H1569" s="35" t="s">
        <v>1934</v>
      </c>
      <c r="I1569" s="35" t="s">
        <v>1935</v>
      </c>
      <c r="J1569" s="35" t="s">
        <v>1936</v>
      </c>
      <c r="K1569" s="35" t="s">
        <v>1937</v>
      </c>
      <c r="L1569" s="35" t="s">
        <v>2</v>
      </c>
      <c r="M1569" s="35" t="s">
        <v>1256</v>
      </c>
    </row>
    <row r="1570" spans="1:17" x14ac:dyDescent="0.25">
      <c r="B1570" s="36" t="s">
        <v>2190</v>
      </c>
      <c r="C1570" s="36">
        <v>50</v>
      </c>
      <c r="D1570" s="36" t="s">
        <v>24</v>
      </c>
      <c r="E1570" s="36" t="s">
        <v>26</v>
      </c>
      <c r="F1570" s="36">
        <v>30</v>
      </c>
      <c r="G1570" s="36">
        <v>10</v>
      </c>
      <c r="H1570" s="36">
        <v>40</v>
      </c>
      <c r="I1570" s="36" t="s">
        <v>554</v>
      </c>
      <c r="J1570" s="36"/>
      <c r="K1570" s="36">
        <v>0</v>
      </c>
      <c r="L1570" s="36"/>
      <c r="M1570" s="36">
        <v>0</v>
      </c>
    </row>
    <row r="1572" spans="1:17" x14ac:dyDescent="0.25">
      <c r="B1572" s="37" t="s">
        <v>1927</v>
      </c>
      <c r="C1572" s="37" t="s">
        <v>1939</v>
      </c>
      <c r="D1572" s="37" t="s">
        <v>1940</v>
      </c>
      <c r="E1572" s="37" t="s">
        <v>1941</v>
      </c>
      <c r="F1572" s="37" t="s">
        <v>1942</v>
      </c>
      <c r="G1572" s="37" t="s">
        <v>1943</v>
      </c>
      <c r="H1572" s="37" t="s">
        <v>1944</v>
      </c>
      <c r="I1572" s="37"/>
      <c r="J1572" s="37"/>
      <c r="K1572" s="37"/>
      <c r="L1572" s="37"/>
      <c r="M1572" s="37"/>
    </row>
    <row r="1573" spans="1:17" x14ac:dyDescent="0.25">
      <c r="B1573" s="36"/>
      <c r="C1573" s="36"/>
      <c r="D1573" s="36"/>
      <c r="E1573" s="36"/>
      <c r="F1573" s="36"/>
      <c r="G1573" s="36"/>
      <c r="H1573" s="36"/>
      <c r="I1573" s="36"/>
      <c r="J1573" s="36"/>
      <c r="K1573" s="36"/>
      <c r="L1573" s="36"/>
      <c r="M1573" s="36"/>
      <c r="N1573" s="36"/>
      <c r="O1573" s="36"/>
      <c r="P1573" s="36"/>
    </row>
    <row r="1575" spans="1:17" x14ac:dyDescent="0.25">
      <c r="B1575" s="35" t="s">
        <v>9</v>
      </c>
      <c r="C1575" s="35" t="s">
        <v>1251</v>
      </c>
      <c r="D1575" s="35" t="s">
        <v>1932</v>
      </c>
      <c r="E1575" s="35" t="s">
        <v>1765</v>
      </c>
      <c r="F1575" s="35" t="s">
        <v>3</v>
      </c>
      <c r="G1575" s="35" t="s">
        <v>1933</v>
      </c>
      <c r="H1575" s="35" t="s">
        <v>1934</v>
      </c>
      <c r="I1575" s="35" t="s">
        <v>1935</v>
      </c>
      <c r="J1575" s="35" t="s">
        <v>1936</v>
      </c>
      <c r="K1575" s="35" t="s">
        <v>1937</v>
      </c>
      <c r="L1575" s="35" t="s">
        <v>2</v>
      </c>
      <c r="M1575" s="35" t="s">
        <v>1256</v>
      </c>
    </row>
    <row r="1576" spans="1:17" x14ac:dyDescent="0.25">
      <c r="B1576" s="36" t="s">
        <v>2191</v>
      </c>
      <c r="C1576" s="36">
        <v>50</v>
      </c>
      <c r="D1576" s="36" t="s">
        <v>49</v>
      </c>
      <c r="E1576" s="36" t="s">
        <v>40</v>
      </c>
      <c r="F1576" s="36">
        <v>85</v>
      </c>
      <c r="G1576" s="36">
        <v>10</v>
      </c>
      <c r="H1576" s="36">
        <v>100</v>
      </c>
      <c r="I1576" s="36" t="s">
        <v>554</v>
      </c>
      <c r="J1576" s="36"/>
      <c r="K1576" s="36">
        <v>0</v>
      </c>
      <c r="L1576" s="36"/>
      <c r="M1576" s="36">
        <v>0</v>
      </c>
    </row>
    <row r="1578" spans="1:17" x14ac:dyDescent="0.25">
      <c r="B1578" s="37" t="s">
        <v>1927</v>
      </c>
      <c r="C1578" s="37" t="s">
        <v>1939</v>
      </c>
      <c r="D1578" s="37" t="s">
        <v>1940</v>
      </c>
      <c r="E1578" s="37" t="s">
        <v>1941</v>
      </c>
      <c r="F1578" s="37" t="s">
        <v>1942</v>
      </c>
      <c r="G1578" s="37" t="s">
        <v>1943</v>
      </c>
      <c r="H1578" s="37" t="s">
        <v>1944</v>
      </c>
      <c r="I1578" s="37"/>
      <c r="J1578" s="37"/>
      <c r="K1578" s="37"/>
      <c r="L1578" s="37"/>
      <c r="M1578" s="37"/>
    </row>
    <row r="1579" spans="1:17" x14ac:dyDescent="0.25">
      <c r="B1579" s="36"/>
      <c r="C1579" s="36"/>
      <c r="D1579" s="36"/>
      <c r="E1579" s="36"/>
      <c r="F1579" s="36"/>
      <c r="G1579" s="36"/>
      <c r="H1579" s="36"/>
      <c r="I1579" s="36"/>
      <c r="J1579" s="36"/>
      <c r="K1579" s="36"/>
      <c r="L1579" s="36"/>
      <c r="M1579" s="36"/>
      <c r="N1579" s="36"/>
      <c r="O1579" s="36"/>
      <c r="P1579" s="36"/>
    </row>
    <row r="1581" spans="1:17" ht="15.75" x14ac:dyDescent="0.25">
      <c r="A1581" s="34" t="s">
        <v>550</v>
      </c>
      <c r="B1581" s="34"/>
      <c r="C1581" s="34"/>
      <c r="D1581" s="34"/>
      <c r="E1581" s="34"/>
      <c r="F1581" s="34"/>
      <c r="G1581" s="34"/>
      <c r="H1581" s="34"/>
      <c r="I1581" s="34"/>
      <c r="J1581" s="34"/>
      <c r="K1581" s="34"/>
      <c r="L1581" s="34"/>
      <c r="M1581" s="34"/>
      <c r="N1581" s="34"/>
      <c r="O1581" s="34"/>
      <c r="P1581" s="34"/>
      <c r="Q1581" s="34"/>
    </row>
    <row r="1582" spans="1:17" ht="15.75" x14ac:dyDescent="0.25">
      <c r="A1582" s="34" t="s">
        <v>1929</v>
      </c>
      <c r="B1582" s="34" t="s">
        <v>2192</v>
      </c>
      <c r="C1582" s="34"/>
      <c r="D1582" s="34"/>
      <c r="E1582" s="34"/>
      <c r="F1582" s="34"/>
      <c r="G1582" s="34"/>
      <c r="H1582" s="34"/>
      <c r="I1582" s="34"/>
      <c r="J1582" s="34"/>
      <c r="K1582" s="34"/>
      <c r="L1582" s="34"/>
      <c r="M1582" s="34"/>
      <c r="N1582" s="34"/>
      <c r="O1582" s="34"/>
      <c r="P1582" s="34"/>
      <c r="Q1582" s="34"/>
    </row>
    <row r="1583" spans="1:17" ht="15.75" x14ac:dyDescent="0.25">
      <c r="A1583" s="34" t="s">
        <v>1931</v>
      </c>
      <c r="B1583" s="34">
        <v>0.3</v>
      </c>
      <c r="C1583" s="34"/>
      <c r="D1583" s="34"/>
      <c r="E1583" s="34"/>
      <c r="F1583" s="34"/>
      <c r="G1583" s="34"/>
      <c r="H1583" s="34"/>
      <c r="I1583" s="34"/>
      <c r="J1583" s="34"/>
      <c r="K1583" s="34"/>
      <c r="L1583" s="34"/>
      <c r="M1583" s="34"/>
      <c r="N1583" s="34"/>
      <c r="O1583" s="34"/>
      <c r="P1583" s="34"/>
      <c r="Q1583" s="34"/>
    </row>
    <row r="1585" spans="1:17" x14ac:dyDescent="0.25">
      <c r="B1585" s="35" t="s">
        <v>9</v>
      </c>
      <c r="C1585" s="35" t="s">
        <v>1251</v>
      </c>
      <c r="D1585" s="35" t="s">
        <v>1932</v>
      </c>
      <c r="E1585" s="35" t="s">
        <v>1765</v>
      </c>
      <c r="F1585" s="35" t="s">
        <v>3</v>
      </c>
      <c r="G1585" s="35" t="s">
        <v>1933</v>
      </c>
      <c r="H1585" s="35" t="s">
        <v>1934</v>
      </c>
      <c r="I1585" s="35" t="s">
        <v>1935</v>
      </c>
      <c r="J1585" s="35" t="s">
        <v>1936</v>
      </c>
      <c r="K1585" s="35" t="s">
        <v>1937</v>
      </c>
      <c r="L1585" s="35" t="s">
        <v>2</v>
      </c>
      <c r="M1585" s="35" t="s">
        <v>1256</v>
      </c>
    </row>
    <row r="1586" spans="1:17" x14ac:dyDescent="0.25">
      <c r="B1586" s="36" t="s">
        <v>2193</v>
      </c>
      <c r="C1586" s="36">
        <v>100</v>
      </c>
      <c r="D1586" s="36" t="s">
        <v>24</v>
      </c>
      <c r="E1586" s="36" t="s">
        <v>26</v>
      </c>
      <c r="F1586" s="36">
        <v>4</v>
      </c>
      <c r="G1586" s="36">
        <v>0.5</v>
      </c>
      <c r="H1586" s="36">
        <v>5</v>
      </c>
      <c r="I1586" s="36" t="s">
        <v>570</v>
      </c>
      <c r="J1586" s="36"/>
      <c r="K1586" s="36">
        <v>0</v>
      </c>
      <c r="L1586" s="36"/>
      <c r="M1586" s="36">
        <v>0</v>
      </c>
    </row>
    <row r="1588" spans="1:17" x14ac:dyDescent="0.25">
      <c r="B1588" s="37" t="s">
        <v>1927</v>
      </c>
      <c r="C1588" s="37" t="s">
        <v>1939</v>
      </c>
      <c r="D1588" s="37" t="s">
        <v>1940</v>
      </c>
      <c r="E1588" s="37" t="s">
        <v>1941</v>
      </c>
      <c r="F1588" s="37" t="s">
        <v>1942</v>
      </c>
      <c r="G1588" s="37" t="s">
        <v>1943</v>
      </c>
      <c r="H1588" s="37" t="s">
        <v>1944</v>
      </c>
      <c r="I1588" s="37"/>
      <c r="J1588" s="37"/>
      <c r="K1588" s="37"/>
      <c r="L1588" s="37"/>
      <c r="M1588" s="37"/>
    </row>
    <row r="1589" spans="1:17" x14ac:dyDescent="0.25">
      <c r="B1589" s="36"/>
      <c r="C1589" s="36"/>
      <c r="D1589" s="36"/>
      <c r="E1589" s="36"/>
      <c r="F1589" s="36"/>
      <c r="G1589" s="36"/>
      <c r="H1589" s="36"/>
      <c r="I1589" s="36"/>
      <c r="J1589" s="36"/>
      <c r="K1589" s="36"/>
      <c r="L1589" s="36"/>
      <c r="M1589" s="36"/>
      <c r="N1589" s="36"/>
      <c r="O1589" s="36"/>
      <c r="P1589" s="36"/>
    </row>
    <row r="1591" spans="1:17" ht="15.75" x14ac:dyDescent="0.25">
      <c r="A1591" s="34" t="s">
        <v>550</v>
      </c>
      <c r="B1591" s="34"/>
      <c r="C1591" s="34"/>
      <c r="D1591" s="34"/>
      <c r="E1591" s="34"/>
      <c r="F1591" s="34"/>
      <c r="G1591" s="34"/>
      <c r="H1591" s="34"/>
      <c r="I1591" s="34"/>
      <c r="J1591" s="34"/>
      <c r="K1591" s="34"/>
      <c r="L1591" s="34"/>
      <c r="M1591" s="34"/>
      <c r="N1591" s="34"/>
      <c r="O1591" s="34"/>
      <c r="P1591" s="34"/>
      <c r="Q1591" s="34"/>
    </row>
    <row r="1592" spans="1:17" ht="15.75" x14ac:dyDescent="0.25">
      <c r="A1592" s="34" t="s">
        <v>1929</v>
      </c>
      <c r="B1592" s="34" t="s">
        <v>2194</v>
      </c>
      <c r="C1592" s="34"/>
      <c r="D1592" s="34"/>
      <c r="E1592" s="34"/>
      <c r="F1592" s="34"/>
      <c r="G1592" s="34"/>
      <c r="H1592" s="34"/>
      <c r="I1592" s="34"/>
      <c r="J1592" s="34"/>
      <c r="K1592" s="34"/>
      <c r="L1592" s="34"/>
      <c r="M1592" s="34"/>
      <c r="N1592" s="34"/>
      <c r="O1592" s="34"/>
      <c r="P1592" s="34"/>
      <c r="Q1592" s="34"/>
    </row>
    <row r="1593" spans="1:17" ht="15.75" x14ac:dyDescent="0.25">
      <c r="A1593" s="34" t="s">
        <v>1931</v>
      </c>
      <c r="B1593" s="34">
        <v>0.2</v>
      </c>
      <c r="C1593" s="34"/>
      <c r="D1593" s="34"/>
      <c r="E1593" s="34"/>
      <c r="F1593" s="34"/>
      <c r="G1593" s="34"/>
      <c r="H1593" s="34"/>
      <c r="I1593" s="34"/>
      <c r="J1593" s="34"/>
      <c r="K1593" s="34"/>
      <c r="L1593" s="34"/>
      <c r="M1593" s="34"/>
      <c r="N1593" s="34"/>
      <c r="O1593" s="34"/>
      <c r="P1593" s="34"/>
      <c r="Q1593" s="34"/>
    </row>
    <row r="1595" spans="1:17" x14ac:dyDescent="0.25">
      <c r="B1595" s="35" t="s">
        <v>9</v>
      </c>
      <c r="C1595" s="35" t="s">
        <v>1251</v>
      </c>
      <c r="D1595" s="35" t="s">
        <v>1932</v>
      </c>
      <c r="E1595" s="35" t="s">
        <v>1765</v>
      </c>
      <c r="F1595" s="35" t="s">
        <v>3</v>
      </c>
      <c r="G1595" s="35" t="s">
        <v>1933</v>
      </c>
      <c r="H1595" s="35" t="s">
        <v>1934</v>
      </c>
      <c r="I1595" s="35" t="s">
        <v>1935</v>
      </c>
      <c r="J1595" s="35" t="s">
        <v>1936</v>
      </c>
      <c r="K1595" s="35" t="s">
        <v>1937</v>
      </c>
      <c r="L1595" s="35" t="s">
        <v>2</v>
      </c>
      <c r="M1595" s="35" t="s">
        <v>1256</v>
      </c>
    </row>
    <row r="1596" spans="1:17" x14ac:dyDescent="0.25">
      <c r="B1596" s="36" t="s">
        <v>2195</v>
      </c>
      <c r="C1596" s="36">
        <v>50</v>
      </c>
      <c r="D1596" s="36" t="s">
        <v>24</v>
      </c>
      <c r="E1596" s="36" t="s">
        <v>40</v>
      </c>
      <c r="F1596" s="36">
        <v>5</v>
      </c>
      <c r="G1596" s="36">
        <v>1</v>
      </c>
      <c r="H1596" s="36">
        <v>3</v>
      </c>
      <c r="I1596" s="36" t="s">
        <v>576</v>
      </c>
      <c r="J1596" s="36"/>
      <c r="K1596" s="36">
        <v>0</v>
      </c>
      <c r="L1596" s="36"/>
      <c r="M1596" s="36">
        <v>0</v>
      </c>
    </row>
    <row r="1598" spans="1:17" x14ac:dyDescent="0.25">
      <c r="B1598" s="37" t="s">
        <v>1927</v>
      </c>
      <c r="C1598" s="37" t="s">
        <v>1939</v>
      </c>
      <c r="D1598" s="37" t="s">
        <v>1940</v>
      </c>
      <c r="E1598" s="37" t="s">
        <v>1941</v>
      </c>
      <c r="F1598" s="37" t="s">
        <v>1942</v>
      </c>
      <c r="G1598" s="37" t="s">
        <v>1943</v>
      </c>
      <c r="H1598" s="37" t="s">
        <v>1944</v>
      </c>
      <c r="I1598" s="37"/>
      <c r="J1598" s="37"/>
      <c r="K1598" s="37"/>
      <c r="L1598" s="37"/>
      <c r="M1598" s="37"/>
    </row>
    <row r="1599" spans="1:17" x14ac:dyDescent="0.25">
      <c r="B1599" s="36"/>
      <c r="C1599" s="36"/>
      <c r="D1599" s="36"/>
      <c r="E1599" s="36"/>
      <c r="F1599" s="36"/>
      <c r="G1599" s="36"/>
      <c r="H1599" s="36"/>
      <c r="I1599" s="36"/>
      <c r="J1599" s="36"/>
      <c r="K1599" s="36"/>
      <c r="L1599" s="36"/>
      <c r="M1599" s="36"/>
      <c r="N1599" s="36"/>
      <c r="O1599" s="36"/>
      <c r="P1599" s="36"/>
    </row>
    <row r="1601" spans="1:17" x14ac:dyDescent="0.25">
      <c r="B1601" s="35" t="s">
        <v>9</v>
      </c>
      <c r="C1601" s="35" t="s">
        <v>1251</v>
      </c>
      <c r="D1601" s="35" t="s">
        <v>1932</v>
      </c>
      <c r="E1601" s="35" t="s">
        <v>1765</v>
      </c>
      <c r="F1601" s="35" t="s">
        <v>3</v>
      </c>
      <c r="G1601" s="35" t="s">
        <v>1933</v>
      </c>
      <c r="H1601" s="35" t="s">
        <v>1934</v>
      </c>
      <c r="I1601" s="35" t="s">
        <v>1935</v>
      </c>
      <c r="J1601" s="35" t="s">
        <v>1936</v>
      </c>
      <c r="K1601" s="35" t="s">
        <v>1937</v>
      </c>
      <c r="L1601" s="35" t="s">
        <v>2</v>
      </c>
      <c r="M1601" s="35" t="s">
        <v>1256</v>
      </c>
    </row>
    <row r="1602" spans="1:17" x14ac:dyDescent="0.25">
      <c r="B1602" s="36" t="s">
        <v>2196</v>
      </c>
      <c r="C1602" s="36">
        <v>50</v>
      </c>
      <c r="D1602" s="36" t="s">
        <v>49</v>
      </c>
      <c r="E1602" s="36" t="s">
        <v>26</v>
      </c>
      <c r="F1602" s="36">
        <v>95</v>
      </c>
      <c r="G1602" s="36">
        <v>3</v>
      </c>
      <c r="H1602" s="36">
        <v>100</v>
      </c>
      <c r="I1602" s="36" t="s">
        <v>400</v>
      </c>
      <c r="J1602" s="36"/>
      <c r="K1602" s="36">
        <v>0</v>
      </c>
      <c r="L1602" s="36"/>
      <c r="M1602" s="36">
        <v>0</v>
      </c>
    </row>
    <row r="1604" spans="1:17" x14ac:dyDescent="0.25">
      <c r="B1604" s="37" t="s">
        <v>1927</v>
      </c>
      <c r="C1604" s="37" t="s">
        <v>1939</v>
      </c>
      <c r="D1604" s="37" t="s">
        <v>1940</v>
      </c>
      <c r="E1604" s="37" t="s">
        <v>1941</v>
      </c>
      <c r="F1604" s="37" t="s">
        <v>1942</v>
      </c>
      <c r="G1604" s="37" t="s">
        <v>1943</v>
      </c>
      <c r="H1604" s="37" t="s">
        <v>1944</v>
      </c>
      <c r="I1604" s="37"/>
      <c r="J1604" s="37"/>
      <c r="K1604" s="37"/>
      <c r="L1604" s="37"/>
      <c r="M1604" s="37"/>
    </row>
    <row r="1605" spans="1:17" x14ac:dyDescent="0.25">
      <c r="B1605" s="36"/>
      <c r="C1605" s="36"/>
      <c r="D1605" s="36"/>
      <c r="E1605" s="36"/>
      <c r="F1605" s="36"/>
      <c r="G1605" s="36"/>
      <c r="H1605" s="36"/>
      <c r="I1605" s="36"/>
      <c r="J1605" s="36"/>
      <c r="K1605" s="36"/>
      <c r="L1605" s="36"/>
      <c r="M1605" s="36"/>
      <c r="N1605" s="36"/>
      <c r="O1605" s="36"/>
      <c r="P1605" s="36"/>
    </row>
    <row r="1607" spans="1:17" ht="15.75" x14ac:dyDescent="0.25">
      <c r="A1607" s="34" t="s">
        <v>550</v>
      </c>
      <c r="B1607" s="34"/>
      <c r="C1607" s="34"/>
      <c r="D1607" s="34"/>
      <c r="E1607" s="34"/>
      <c r="F1607" s="34"/>
      <c r="G1607" s="34"/>
      <c r="H1607" s="34"/>
      <c r="I1607" s="34"/>
      <c r="J1607" s="34"/>
      <c r="K1607" s="34"/>
      <c r="L1607" s="34"/>
      <c r="M1607" s="34"/>
      <c r="N1607" s="34"/>
      <c r="O1607" s="34"/>
      <c r="P1607" s="34"/>
      <c r="Q1607" s="34"/>
    </row>
    <row r="1608" spans="1:17" ht="15.75" x14ac:dyDescent="0.25">
      <c r="A1608" s="34" t="s">
        <v>1929</v>
      </c>
      <c r="B1608" s="34" t="s">
        <v>2197</v>
      </c>
      <c r="C1608" s="34"/>
      <c r="D1608" s="34"/>
      <c r="E1608" s="34"/>
      <c r="F1608" s="34"/>
      <c r="G1608" s="34"/>
      <c r="H1608" s="34"/>
      <c r="I1608" s="34"/>
      <c r="J1608" s="34"/>
      <c r="K1608" s="34"/>
      <c r="L1608" s="34"/>
      <c r="M1608" s="34"/>
      <c r="N1608" s="34"/>
      <c r="O1608" s="34"/>
      <c r="P1608" s="34"/>
      <c r="Q1608" s="34"/>
    </row>
    <row r="1609" spans="1:17" ht="15.75" x14ac:dyDescent="0.25">
      <c r="A1609" s="34" t="s">
        <v>1931</v>
      </c>
      <c r="B1609" s="34">
        <v>0.5</v>
      </c>
      <c r="C1609" s="34"/>
      <c r="D1609" s="34"/>
      <c r="E1609" s="34"/>
      <c r="F1609" s="34"/>
      <c r="G1609" s="34"/>
      <c r="H1609" s="34"/>
      <c r="I1609" s="34"/>
      <c r="J1609" s="34"/>
      <c r="K1609" s="34"/>
      <c r="L1609" s="34"/>
      <c r="M1609" s="34"/>
      <c r="N1609" s="34"/>
      <c r="O1609" s="34"/>
      <c r="P1609" s="34"/>
      <c r="Q1609" s="34"/>
    </row>
    <row r="1611" spans="1:17" x14ac:dyDescent="0.25">
      <c r="B1611" s="35" t="s">
        <v>9</v>
      </c>
      <c r="C1611" s="35" t="s">
        <v>1251</v>
      </c>
      <c r="D1611" s="35" t="s">
        <v>1932</v>
      </c>
      <c r="E1611" s="35" t="s">
        <v>1765</v>
      </c>
      <c r="F1611" s="35" t="s">
        <v>3</v>
      </c>
      <c r="G1611" s="35" t="s">
        <v>1933</v>
      </c>
      <c r="H1611" s="35" t="s">
        <v>1934</v>
      </c>
      <c r="I1611" s="35" t="s">
        <v>1935</v>
      </c>
      <c r="J1611" s="35" t="s">
        <v>1936</v>
      </c>
      <c r="K1611" s="35" t="s">
        <v>1937</v>
      </c>
      <c r="L1611" s="35" t="s">
        <v>2</v>
      </c>
      <c r="M1611" s="35" t="s">
        <v>1256</v>
      </c>
    </row>
    <row r="1612" spans="1:17" x14ac:dyDescent="0.25">
      <c r="B1612" s="36" t="s">
        <v>2198</v>
      </c>
      <c r="C1612" s="36">
        <v>100</v>
      </c>
      <c r="D1612" s="36" t="s">
        <v>24</v>
      </c>
      <c r="E1612" s="36" t="s">
        <v>26</v>
      </c>
      <c r="F1612" s="36">
        <v>15</v>
      </c>
      <c r="G1612" s="36">
        <v>5</v>
      </c>
      <c r="H1612" s="36">
        <v>25</v>
      </c>
      <c r="I1612" s="36" t="s">
        <v>584</v>
      </c>
      <c r="J1612" s="36"/>
      <c r="K1612" s="36">
        <v>0</v>
      </c>
      <c r="L1612" s="36"/>
      <c r="M1612" s="36">
        <v>0</v>
      </c>
    </row>
    <row r="1614" spans="1:17" x14ac:dyDescent="0.25">
      <c r="B1614" s="37" t="s">
        <v>1927</v>
      </c>
      <c r="C1614" s="37" t="s">
        <v>1939</v>
      </c>
      <c r="D1614" s="37" t="s">
        <v>1940</v>
      </c>
      <c r="E1614" s="37" t="s">
        <v>1941</v>
      </c>
      <c r="F1614" s="37" t="s">
        <v>1942</v>
      </c>
      <c r="G1614" s="37" t="s">
        <v>1943</v>
      </c>
      <c r="H1614" s="37" t="s">
        <v>1944</v>
      </c>
      <c r="I1614" s="37"/>
      <c r="J1614" s="37"/>
      <c r="K1614" s="37"/>
      <c r="L1614" s="37"/>
      <c r="M1614" s="37"/>
    </row>
    <row r="1615" spans="1:17" x14ac:dyDescent="0.25">
      <c r="B1615" s="36"/>
      <c r="C1615" s="36"/>
      <c r="D1615" s="36"/>
      <c r="E1615" s="36"/>
      <c r="F1615" s="36"/>
      <c r="G1615" s="36"/>
      <c r="H1615" s="36"/>
      <c r="I1615" s="36"/>
      <c r="J1615" s="36"/>
      <c r="K1615" s="36"/>
      <c r="L1615" s="36"/>
      <c r="M1615" s="36"/>
      <c r="N1615" s="36"/>
      <c r="O1615" s="36"/>
      <c r="P1615" s="36"/>
    </row>
    <row r="1617" spans="1:17" ht="15.75" x14ac:dyDescent="0.25">
      <c r="A1617" s="34" t="s">
        <v>550</v>
      </c>
      <c r="B1617" s="34"/>
      <c r="C1617" s="34"/>
      <c r="D1617" s="34"/>
      <c r="E1617" s="34"/>
      <c r="F1617" s="34"/>
      <c r="G1617" s="34"/>
      <c r="H1617" s="34"/>
      <c r="I1617" s="34"/>
      <c r="J1617" s="34"/>
      <c r="K1617" s="34"/>
      <c r="L1617" s="34"/>
      <c r="M1617" s="34"/>
      <c r="N1617" s="34"/>
      <c r="O1617" s="34"/>
      <c r="P1617" s="34"/>
      <c r="Q1617" s="34"/>
    </row>
    <row r="1618" spans="1:17" ht="15.75" x14ac:dyDescent="0.25">
      <c r="A1618" s="34" t="s">
        <v>1929</v>
      </c>
      <c r="B1618" s="34" t="s">
        <v>2199</v>
      </c>
      <c r="C1618" s="34"/>
      <c r="D1618" s="34"/>
      <c r="E1618" s="34"/>
      <c r="F1618" s="34"/>
      <c r="G1618" s="34"/>
      <c r="H1618" s="34"/>
      <c r="I1618" s="34"/>
      <c r="J1618" s="34"/>
      <c r="K1618" s="34"/>
      <c r="L1618" s="34"/>
      <c r="M1618" s="34"/>
      <c r="N1618" s="34"/>
      <c r="O1618" s="34"/>
      <c r="P1618" s="34"/>
      <c r="Q1618" s="34"/>
    </row>
    <row r="1619" spans="1:17" ht="15.75" x14ac:dyDescent="0.25">
      <c r="A1619" s="34" t="s">
        <v>1931</v>
      </c>
      <c r="B1619" s="34">
        <v>0.2</v>
      </c>
      <c r="C1619" s="34"/>
      <c r="D1619" s="34"/>
      <c r="E1619" s="34"/>
      <c r="F1619" s="34"/>
      <c r="G1619" s="34"/>
      <c r="H1619" s="34"/>
      <c r="I1619" s="34"/>
      <c r="J1619" s="34"/>
      <c r="K1619" s="34"/>
      <c r="L1619" s="34"/>
      <c r="M1619" s="34"/>
      <c r="N1619" s="34"/>
      <c r="O1619" s="34"/>
      <c r="P1619" s="34"/>
      <c r="Q1619" s="34"/>
    </row>
    <row r="1621" spans="1:17" x14ac:dyDescent="0.25">
      <c r="B1621" s="35" t="s">
        <v>9</v>
      </c>
      <c r="C1621" s="35" t="s">
        <v>1251</v>
      </c>
      <c r="D1621" s="35" t="s">
        <v>1932</v>
      </c>
      <c r="E1621" s="35" t="s">
        <v>1765</v>
      </c>
      <c r="F1621" s="35" t="s">
        <v>3</v>
      </c>
      <c r="G1621" s="35" t="s">
        <v>1933</v>
      </c>
      <c r="H1621" s="35" t="s">
        <v>1934</v>
      </c>
      <c r="I1621" s="35" t="s">
        <v>1935</v>
      </c>
      <c r="J1621" s="35" t="s">
        <v>1936</v>
      </c>
      <c r="K1621" s="35" t="s">
        <v>1937</v>
      </c>
      <c r="L1621" s="35" t="s">
        <v>2</v>
      </c>
      <c r="M1621" s="35" t="s">
        <v>1256</v>
      </c>
    </row>
    <row r="1622" spans="1:17" x14ac:dyDescent="0.25">
      <c r="B1622" s="36" t="s">
        <v>2200</v>
      </c>
      <c r="C1622" s="36">
        <v>40</v>
      </c>
      <c r="D1622" s="36" t="s">
        <v>49</v>
      </c>
      <c r="E1622" s="36" t="s">
        <v>26</v>
      </c>
      <c r="F1622" s="36">
        <v>90</v>
      </c>
      <c r="G1622" s="36">
        <v>5</v>
      </c>
      <c r="H1622" s="36">
        <v>100</v>
      </c>
      <c r="I1622" s="36" t="s">
        <v>554</v>
      </c>
      <c r="J1622" s="36"/>
      <c r="K1622" s="36">
        <v>0</v>
      </c>
      <c r="L1622" s="36"/>
      <c r="M1622" s="36">
        <v>0</v>
      </c>
    </row>
    <row r="1624" spans="1:17" x14ac:dyDescent="0.25">
      <c r="B1624" s="37" t="s">
        <v>1927</v>
      </c>
      <c r="C1624" s="37" t="s">
        <v>1939</v>
      </c>
      <c r="D1624" s="37" t="s">
        <v>1940</v>
      </c>
      <c r="E1624" s="37" t="s">
        <v>1941</v>
      </c>
      <c r="F1624" s="37" t="s">
        <v>1942</v>
      </c>
      <c r="G1624" s="37" t="s">
        <v>1943</v>
      </c>
      <c r="H1624" s="37" t="s">
        <v>1944</v>
      </c>
      <c r="I1624" s="37"/>
      <c r="J1624" s="37"/>
      <c r="K1624" s="37"/>
      <c r="L1624" s="37"/>
      <c r="M1624" s="37"/>
    </row>
    <row r="1625" spans="1:17" x14ac:dyDescent="0.25">
      <c r="B1625" s="36"/>
      <c r="C1625" s="36"/>
      <c r="D1625" s="36"/>
      <c r="E1625" s="36"/>
      <c r="F1625" s="36"/>
      <c r="G1625" s="36"/>
      <c r="H1625" s="36"/>
      <c r="I1625" s="36"/>
      <c r="J1625" s="36"/>
      <c r="K1625" s="36"/>
      <c r="L1625" s="36"/>
      <c r="M1625" s="36"/>
      <c r="N1625" s="36"/>
      <c r="O1625" s="36"/>
      <c r="P1625" s="36"/>
    </row>
    <row r="1627" spans="1:17" x14ac:dyDescent="0.25">
      <c r="B1627" s="35" t="s">
        <v>9</v>
      </c>
      <c r="C1627" s="35" t="s">
        <v>1251</v>
      </c>
      <c r="D1627" s="35" t="s">
        <v>1932</v>
      </c>
      <c r="E1627" s="35" t="s">
        <v>1765</v>
      </c>
      <c r="F1627" s="35" t="s">
        <v>3</v>
      </c>
      <c r="G1627" s="35" t="s">
        <v>1933</v>
      </c>
      <c r="H1627" s="35" t="s">
        <v>1934</v>
      </c>
      <c r="I1627" s="35" t="s">
        <v>1935</v>
      </c>
      <c r="J1627" s="35" t="s">
        <v>1936</v>
      </c>
      <c r="K1627" s="35" t="s">
        <v>1937</v>
      </c>
      <c r="L1627" s="35" t="s">
        <v>2</v>
      </c>
      <c r="M1627" s="35" t="s">
        <v>1256</v>
      </c>
    </row>
    <row r="1628" spans="1:17" x14ac:dyDescent="0.25">
      <c r="B1628" s="36" t="s">
        <v>2201</v>
      </c>
      <c r="C1628" s="36">
        <v>50</v>
      </c>
      <c r="D1628" s="36" t="s">
        <v>49</v>
      </c>
      <c r="E1628" s="36" t="s">
        <v>26</v>
      </c>
      <c r="F1628" s="36">
        <v>90</v>
      </c>
      <c r="G1628" s="36">
        <v>5</v>
      </c>
      <c r="H1628" s="36">
        <v>100</v>
      </c>
      <c r="I1628" s="36" t="s">
        <v>554</v>
      </c>
      <c r="J1628" s="36"/>
      <c r="K1628" s="36">
        <v>0</v>
      </c>
      <c r="L1628" s="36"/>
      <c r="M1628" s="36">
        <v>0</v>
      </c>
    </row>
    <row r="1630" spans="1:17" x14ac:dyDescent="0.25">
      <c r="B1630" s="37" t="s">
        <v>1927</v>
      </c>
      <c r="C1630" s="37" t="s">
        <v>1939</v>
      </c>
      <c r="D1630" s="37" t="s">
        <v>1940</v>
      </c>
      <c r="E1630" s="37" t="s">
        <v>1941</v>
      </c>
      <c r="F1630" s="37" t="s">
        <v>1942</v>
      </c>
      <c r="G1630" s="37" t="s">
        <v>1943</v>
      </c>
      <c r="H1630" s="37" t="s">
        <v>1944</v>
      </c>
      <c r="I1630" s="37"/>
      <c r="J1630" s="37"/>
      <c r="K1630" s="37"/>
      <c r="L1630" s="37"/>
      <c r="M1630" s="37"/>
    </row>
    <row r="1631" spans="1:17" x14ac:dyDescent="0.25">
      <c r="B1631" s="36"/>
      <c r="C1631" s="36"/>
      <c r="D1631" s="36"/>
      <c r="E1631" s="36"/>
      <c r="F1631" s="36"/>
      <c r="G1631" s="36"/>
      <c r="H1631" s="36"/>
      <c r="I1631" s="36"/>
      <c r="J1631" s="36"/>
      <c r="K1631" s="36"/>
      <c r="L1631" s="36"/>
      <c r="M1631" s="36"/>
      <c r="N1631" s="36"/>
      <c r="O1631" s="36"/>
      <c r="P1631" s="36"/>
    </row>
    <row r="1633" spans="1:17" ht="15.75" x14ac:dyDescent="0.25">
      <c r="A1633" s="34" t="s">
        <v>571</v>
      </c>
      <c r="B1633" s="34"/>
      <c r="C1633" s="34"/>
      <c r="D1633" s="34"/>
      <c r="E1633" s="34"/>
      <c r="F1633" s="34"/>
      <c r="G1633" s="34"/>
      <c r="H1633" s="34"/>
      <c r="I1633" s="34"/>
      <c r="J1633" s="34"/>
      <c r="K1633" s="34"/>
      <c r="L1633" s="34"/>
      <c r="M1633" s="34"/>
      <c r="N1633" s="34"/>
      <c r="O1633" s="34"/>
      <c r="P1633" s="34"/>
      <c r="Q1633" s="34"/>
    </row>
    <row r="1634" spans="1:17" ht="15.75" x14ac:dyDescent="0.25">
      <c r="A1634" s="34" t="s">
        <v>1929</v>
      </c>
      <c r="B1634" s="34" t="s">
        <v>2192</v>
      </c>
      <c r="C1634" s="34"/>
      <c r="D1634" s="34"/>
      <c r="E1634" s="34"/>
      <c r="F1634" s="34"/>
      <c r="G1634" s="34"/>
      <c r="H1634" s="34"/>
      <c r="I1634" s="34"/>
      <c r="J1634" s="34"/>
      <c r="K1634" s="34"/>
      <c r="L1634" s="34"/>
      <c r="M1634" s="34"/>
      <c r="N1634" s="34"/>
      <c r="O1634" s="34"/>
      <c r="P1634" s="34"/>
      <c r="Q1634" s="34"/>
    </row>
    <row r="1635" spans="1:17" ht="15.75" x14ac:dyDescent="0.25">
      <c r="A1635" s="34" t="s">
        <v>1931</v>
      </c>
      <c r="B1635" s="34">
        <v>0.3</v>
      </c>
      <c r="C1635" s="34"/>
      <c r="D1635" s="34"/>
      <c r="E1635" s="34"/>
      <c r="F1635" s="34"/>
      <c r="G1635" s="34"/>
      <c r="H1635" s="34"/>
      <c r="I1635" s="34"/>
      <c r="J1635" s="34"/>
      <c r="K1635" s="34"/>
      <c r="L1635" s="34"/>
      <c r="M1635" s="34"/>
      <c r="N1635" s="34"/>
      <c r="O1635" s="34"/>
      <c r="P1635" s="34"/>
      <c r="Q1635" s="34"/>
    </row>
    <row r="1637" spans="1:17" x14ac:dyDescent="0.25">
      <c r="B1637" s="35" t="s">
        <v>9</v>
      </c>
      <c r="C1637" s="35" t="s">
        <v>1251</v>
      </c>
      <c r="D1637" s="35" t="s">
        <v>1932</v>
      </c>
      <c r="E1637" s="35" t="s">
        <v>1765</v>
      </c>
      <c r="F1637" s="35" t="s">
        <v>3</v>
      </c>
      <c r="G1637" s="35" t="s">
        <v>1933</v>
      </c>
      <c r="H1637" s="35" t="s">
        <v>1934</v>
      </c>
      <c r="I1637" s="35" t="s">
        <v>1935</v>
      </c>
      <c r="J1637" s="35" t="s">
        <v>1936</v>
      </c>
      <c r="K1637" s="35" t="s">
        <v>1937</v>
      </c>
      <c r="L1637" s="35" t="s">
        <v>2</v>
      </c>
      <c r="M1637" s="35" t="s">
        <v>1256</v>
      </c>
    </row>
    <row r="1638" spans="1:17" x14ac:dyDescent="0.25">
      <c r="B1638" s="36" t="s">
        <v>2193</v>
      </c>
      <c r="C1638" s="36">
        <v>100</v>
      </c>
      <c r="D1638" s="36" t="s">
        <v>24</v>
      </c>
      <c r="E1638" s="36" t="s">
        <v>26</v>
      </c>
      <c r="F1638" s="36">
        <v>4</v>
      </c>
      <c r="G1638" s="36">
        <v>0.5</v>
      </c>
      <c r="H1638" s="36">
        <v>5</v>
      </c>
      <c r="I1638" s="36" t="s">
        <v>570</v>
      </c>
      <c r="J1638" s="36"/>
      <c r="K1638" s="36">
        <v>0</v>
      </c>
      <c r="L1638" s="36"/>
      <c r="M1638" s="36">
        <v>0</v>
      </c>
    </row>
    <row r="1640" spans="1:17" x14ac:dyDescent="0.25">
      <c r="B1640" s="37" t="s">
        <v>1927</v>
      </c>
      <c r="C1640" s="37" t="s">
        <v>1939</v>
      </c>
      <c r="D1640" s="37" t="s">
        <v>1940</v>
      </c>
      <c r="E1640" s="37" t="s">
        <v>1941</v>
      </c>
      <c r="F1640" s="37" t="s">
        <v>1942</v>
      </c>
      <c r="G1640" s="37" t="s">
        <v>1943</v>
      </c>
      <c r="H1640" s="37" t="s">
        <v>1944</v>
      </c>
      <c r="I1640" s="37"/>
      <c r="J1640" s="37"/>
      <c r="K1640" s="37"/>
      <c r="L1640" s="37"/>
      <c r="M1640" s="37"/>
    </row>
    <row r="1641" spans="1:17" x14ac:dyDescent="0.25">
      <c r="B1641" s="36"/>
      <c r="C1641" s="36"/>
      <c r="D1641" s="36"/>
      <c r="E1641" s="36"/>
      <c r="F1641" s="36"/>
      <c r="G1641" s="36"/>
      <c r="H1641" s="36"/>
      <c r="I1641" s="36"/>
      <c r="J1641" s="36"/>
      <c r="K1641" s="36"/>
      <c r="L1641" s="36"/>
      <c r="M1641" s="36"/>
      <c r="N1641" s="36"/>
      <c r="O1641" s="36"/>
      <c r="P1641" s="36"/>
    </row>
    <row r="1643" spans="1:17" ht="15.75" x14ac:dyDescent="0.25">
      <c r="A1643" s="34" t="s">
        <v>571</v>
      </c>
      <c r="B1643" s="34"/>
      <c r="C1643" s="34"/>
      <c r="D1643" s="34"/>
      <c r="E1643" s="34"/>
      <c r="F1643" s="34"/>
      <c r="G1643" s="34"/>
      <c r="H1643" s="34"/>
      <c r="I1643" s="34"/>
      <c r="J1643" s="34"/>
      <c r="K1643" s="34"/>
      <c r="L1643" s="34"/>
      <c r="M1643" s="34"/>
      <c r="N1643" s="34"/>
      <c r="O1643" s="34"/>
      <c r="P1643" s="34"/>
      <c r="Q1643" s="34"/>
    </row>
    <row r="1644" spans="1:17" ht="15.75" x14ac:dyDescent="0.25">
      <c r="A1644" s="34" t="s">
        <v>1929</v>
      </c>
      <c r="B1644" s="34" t="s">
        <v>2194</v>
      </c>
      <c r="C1644" s="34"/>
      <c r="D1644" s="34"/>
      <c r="E1644" s="34"/>
      <c r="F1644" s="34"/>
      <c r="G1644" s="34"/>
      <c r="H1644" s="34"/>
      <c r="I1644" s="34"/>
      <c r="J1644" s="34"/>
      <c r="K1644" s="34"/>
      <c r="L1644" s="34"/>
      <c r="M1644" s="34"/>
      <c r="N1644" s="34"/>
      <c r="O1644" s="34"/>
      <c r="P1644" s="34"/>
      <c r="Q1644" s="34"/>
    </row>
    <row r="1645" spans="1:17" ht="15.75" x14ac:dyDescent="0.25">
      <c r="A1645" s="34" t="s">
        <v>1931</v>
      </c>
      <c r="B1645" s="34">
        <v>0.2</v>
      </c>
      <c r="C1645" s="34"/>
      <c r="D1645" s="34"/>
      <c r="E1645" s="34"/>
      <c r="F1645" s="34"/>
      <c r="G1645" s="34"/>
      <c r="H1645" s="34"/>
      <c r="I1645" s="34"/>
      <c r="J1645" s="34"/>
      <c r="K1645" s="34"/>
      <c r="L1645" s="34"/>
      <c r="M1645" s="34"/>
      <c r="N1645" s="34"/>
      <c r="O1645" s="34"/>
      <c r="P1645" s="34"/>
      <c r="Q1645" s="34"/>
    </row>
    <row r="1647" spans="1:17" x14ac:dyDescent="0.25">
      <c r="B1647" s="35" t="s">
        <v>9</v>
      </c>
      <c r="C1647" s="35" t="s">
        <v>1251</v>
      </c>
      <c r="D1647" s="35" t="s">
        <v>1932</v>
      </c>
      <c r="E1647" s="35" t="s">
        <v>1765</v>
      </c>
      <c r="F1647" s="35" t="s">
        <v>3</v>
      </c>
      <c r="G1647" s="35" t="s">
        <v>1933</v>
      </c>
      <c r="H1647" s="35" t="s">
        <v>1934</v>
      </c>
      <c r="I1647" s="35" t="s">
        <v>1935</v>
      </c>
      <c r="J1647" s="35" t="s">
        <v>1936</v>
      </c>
      <c r="K1647" s="35" t="s">
        <v>1937</v>
      </c>
      <c r="L1647" s="35" t="s">
        <v>2</v>
      </c>
      <c r="M1647" s="35" t="s">
        <v>1256</v>
      </c>
    </row>
    <row r="1648" spans="1:17" x14ac:dyDescent="0.25">
      <c r="B1648" s="36" t="s">
        <v>2195</v>
      </c>
      <c r="C1648" s="36">
        <v>50</v>
      </c>
      <c r="D1648" s="36" t="s">
        <v>24</v>
      </c>
      <c r="E1648" s="36" t="s">
        <v>40</v>
      </c>
      <c r="F1648" s="36">
        <v>5</v>
      </c>
      <c r="G1648" s="36">
        <v>1</v>
      </c>
      <c r="H1648" s="36">
        <v>3</v>
      </c>
      <c r="I1648" s="36" t="s">
        <v>576</v>
      </c>
      <c r="J1648" s="36"/>
      <c r="K1648" s="36">
        <v>0</v>
      </c>
      <c r="L1648" s="36"/>
      <c r="M1648" s="36">
        <v>0</v>
      </c>
    </row>
    <row r="1650" spans="1:17" x14ac:dyDescent="0.25">
      <c r="B1650" s="37" t="s">
        <v>1927</v>
      </c>
      <c r="C1650" s="37" t="s">
        <v>1939</v>
      </c>
      <c r="D1650" s="37" t="s">
        <v>1940</v>
      </c>
      <c r="E1650" s="37" t="s">
        <v>1941</v>
      </c>
      <c r="F1650" s="37" t="s">
        <v>1942</v>
      </c>
      <c r="G1650" s="37" t="s">
        <v>1943</v>
      </c>
      <c r="H1650" s="37" t="s">
        <v>1944</v>
      </c>
      <c r="I1650" s="37"/>
      <c r="J1650" s="37"/>
      <c r="K1650" s="37"/>
      <c r="L1650" s="37"/>
      <c r="M1650" s="37"/>
    </row>
    <row r="1651" spans="1:17" x14ac:dyDescent="0.25">
      <c r="B1651" s="36"/>
      <c r="C1651" s="36"/>
      <c r="D1651" s="36"/>
      <c r="E1651" s="36"/>
      <c r="F1651" s="36"/>
      <c r="G1651" s="36"/>
      <c r="H1651" s="36"/>
      <c r="I1651" s="36"/>
      <c r="J1651" s="36"/>
      <c r="K1651" s="36"/>
      <c r="L1651" s="36"/>
      <c r="M1651" s="36"/>
      <c r="N1651" s="36"/>
      <c r="O1651" s="36"/>
      <c r="P1651" s="36"/>
    </row>
    <row r="1653" spans="1:17" x14ac:dyDescent="0.25">
      <c r="B1653" s="35" t="s">
        <v>9</v>
      </c>
      <c r="C1653" s="35" t="s">
        <v>1251</v>
      </c>
      <c r="D1653" s="35" t="s">
        <v>1932</v>
      </c>
      <c r="E1653" s="35" t="s">
        <v>1765</v>
      </c>
      <c r="F1653" s="35" t="s">
        <v>3</v>
      </c>
      <c r="G1653" s="35" t="s">
        <v>1933</v>
      </c>
      <c r="H1653" s="35" t="s">
        <v>1934</v>
      </c>
      <c r="I1653" s="35" t="s">
        <v>1935</v>
      </c>
      <c r="J1653" s="35" t="s">
        <v>1936</v>
      </c>
      <c r="K1653" s="35" t="s">
        <v>1937</v>
      </c>
      <c r="L1653" s="35" t="s">
        <v>2</v>
      </c>
      <c r="M1653" s="35" t="s">
        <v>1256</v>
      </c>
    </row>
    <row r="1654" spans="1:17" x14ac:dyDescent="0.25">
      <c r="B1654" s="36" t="s">
        <v>2196</v>
      </c>
      <c r="C1654" s="36">
        <v>50</v>
      </c>
      <c r="D1654" s="36" t="s">
        <v>49</v>
      </c>
      <c r="E1654" s="36" t="s">
        <v>26</v>
      </c>
      <c r="F1654" s="36">
        <v>95</v>
      </c>
      <c r="G1654" s="36">
        <v>3</v>
      </c>
      <c r="H1654" s="36">
        <v>100</v>
      </c>
      <c r="I1654" s="36" t="s">
        <v>400</v>
      </c>
      <c r="J1654" s="36"/>
      <c r="K1654" s="36">
        <v>0</v>
      </c>
      <c r="L1654" s="36"/>
      <c r="M1654" s="36">
        <v>0</v>
      </c>
    </row>
    <row r="1656" spans="1:17" x14ac:dyDescent="0.25">
      <c r="B1656" s="37" t="s">
        <v>1927</v>
      </c>
      <c r="C1656" s="37" t="s">
        <v>1939</v>
      </c>
      <c r="D1656" s="37" t="s">
        <v>1940</v>
      </c>
      <c r="E1656" s="37" t="s">
        <v>1941</v>
      </c>
      <c r="F1656" s="37" t="s">
        <v>1942</v>
      </c>
      <c r="G1656" s="37" t="s">
        <v>1943</v>
      </c>
      <c r="H1656" s="37" t="s">
        <v>1944</v>
      </c>
      <c r="I1656" s="37"/>
      <c r="J1656" s="37"/>
      <c r="K1656" s="37"/>
      <c r="L1656" s="37"/>
      <c r="M1656" s="37"/>
    </row>
    <row r="1657" spans="1:17" x14ac:dyDescent="0.25">
      <c r="B1657" s="36"/>
      <c r="C1657" s="36"/>
      <c r="D1657" s="36"/>
      <c r="E1657" s="36"/>
      <c r="F1657" s="36"/>
      <c r="G1657" s="36"/>
      <c r="H1657" s="36"/>
      <c r="I1657" s="36"/>
      <c r="J1657" s="36"/>
      <c r="K1657" s="36"/>
      <c r="L1657" s="36"/>
      <c r="M1657" s="36"/>
      <c r="N1657" s="36"/>
      <c r="O1657" s="36"/>
      <c r="P1657" s="36"/>
    </row>
    <row r="1659" spans="1:17" ht="15.75" x14ac:dyDescent="0.25">
      <c r="A1659" s="34" t="s">
        <v>571</v>
      </c>
      <c r="B1659" s="34"/>
      <c r="C1659" s="34"/>
      <c r="D1659" s="34"/>
      <c r="E1659" s="34"/>
      <c r="F1659" s="34"/>
      <c r="G1659" s="34"/>
      <c r="H1659" s="34"/>
      <c r="I1659" s="34"/>
      <c r="J1659" s="34"/>
      <c r="K1659" s="34"/>
      <c r="L1659" s="34"/>
      <c r="M1659" s="34"/>
      <c r="N1659" s="34"/>
      <c r="O1659" s="34"/>
      <c r="P1659" s="34"/>
      <c r="Q1659" s="34"/>
    </row>
    <row r="1660" spans="1:17" ht="15.75" x14ac:dyDescent="0.25">
      <c r="A1660" s="34" t="s">
        <v>1929</v>
      </c>
      <c r="B1660" s="34" t="s">
        <v>2197</v>
      </c>
      <c r="C1660" s="34"/>
      <c r="D1660" s="34"/>
      <c r="E1660" s="34"/>
      <c r="F1660" s="34"/>
      <c r="G1660" s="34"/>
      <c r="H1660" s="34"/>
      <c r="I1660" s="34"/>
      <c r="J1660" s="34"/>
      <c r="K1660" s="34"/>
      <c r="L1660" s="34"/>
      <c r="M1660" s="34"/>
      <c r="N1660" s="34"/>
      <c r="O1660" s="34"/>
      <c r="P1660" s="34"/>
      <c r="Q1660" s="34"/>
    </row>
    <row r="1661" spans="1:17" ht="15.75" x14ac:dyDescent="0.25">
      <c r="A1661" s="34" t="s">
        <v>1931</v>
      </c>
      <c r="B1661" s="34">
        <v>0.5</v>
      </c>
      <c r="C1661" s="34"/>
      <c r="D1661" s="34"/>
      <c r="E1661" s="34"/>
      <c r="F1661" s="34"/>
      <c r="G1661" s="34"/>
      <c r="H1661" s="34"/>
      <c r="I1661" s="34"/>
      <c r="J1661" s="34"/>
      <c r="K1661" s="34"/>
      <c r="L1661" s="34"/>
      <c r="M1661" s="34"/>
      <c r="N1661" s="34"/>
      <c r="O1661" s="34"/>
      <c r="P1661" s="34"/>
      <c r="Q1661" s="34"/>
    </row>
    <row r="1663" spans="1:17" x14ac:dyDescent="0.25">
      <c r="B1663" s="35" t="s">
        <v>9</v>
      </c>
      <c r="C1663" s="35" t="s">
        <v>1251</v>
      </c>
      <c r="D1663" s="35" t="s">
        <v>1932</v>
      </c>
      <c r="E1663" s="35" t="s">
        <v>1765</v>
      </c>
      <c r="F1663" s="35" t="s">
        <v>3</v>
      </c>
      <c r="G1663" s="35" t="s">
        <v>1933</v>
      </c>
      <c r="H1663" s="35" t="s">
        <v>1934</v>
      </c>
      <c r="I1663" s="35" t="s">
        <v>1935</v>
      </c>
      <c r="J1663" s="35" t="s">
        <v>1936</v>
      </c>
      <c r="K1663" s="35" t="s">
        <v>1937</v>
      </c>
      <c r="L1663" s="35" t="s">
        <v>2</v>
      </c>
      <c r="M1663" s="35" t="s">
        <v>1256</v>
      </c>
    </row>
    <row r="1664" spans="1:17" x14ac:dyDescent="0.25">
      <c r="B1664" s="36" t="s">
        <v>2198</v>
      </c>
      <c r="C1664" s="36">
        <v>100</v>
      </c>
      <c r="D1664" s="36" t="s">
        <v>24</v>
      </c>
      <c r="E1664" s="36" t="s">
        <v>26</v>
      </c>
      <c r="F1664" s="36">
        <v>15</v>
      </c>
      <c r="G1664" s="36">
        <v>5</v>
      </c>
      <c r="H1664" s="36">
        <v>25</v>
      </c>
      <c r="I1664" s="36" t="s">
        <v>584</v>
      </c>
      <c r="J1664" s="36"/>
      <c r="K1664" s="36">
        <v>0</v>
      </c>
      <c r="L1664" s="36"/>
      <c r="M1664" s="36">
        <v>0</v>
      </c>
    </row>
    <row r="1666" spans="1:17" x14ac:dyDescent="0.25">
      <c r="B1666" s="37" t="s">
        <v>1927</v>
      </c>
      <c r="C1666" s="37" t="s">
        <v>1939</v>
      </c>
      <c r="D1666" s="37" t="s">
        <v>1940</v>
      </c>
      <c r="E1666" s="37" t="s">
        <v>1941</v>
      </c>
      <c r="F1666" s="37" t="s">
        <v>1942</v>
      </c>
      <c r="G1666" s="37" t="s">
        <v>1943</v>
      </c>
      <c r="H1666" s="37" t="s">
        <v>1944</v>
      </c>
      <c r="I1666" s="37"/>
      <c r="J1666" s="37"/>
      <c r="K1666" s="37"/>
      <c r="L1666" s="37"/>
      <c r="M1666" s="37"/>
    </row>
    <row r="1667" spans="1:17" x14ac:dyDescent="0.25">
      <c r="B1667" s="36"/>
      <c r="C1667" s="36"/>
      <c r="D1667" s="36"/>
      <c r="E1667" s="36"/>
      <c r="F1667" s="36"/>
      <c r="G1667" s="36"/>
      <c r="H1667" s="36"/>
      <c r="I1667" s="36"/>
      <c r="J1667" s="36"/>
      <c r="K1667" s="36"/>
      <c r="L1667" s="36"/>
      <c r="M1667" s="36"/>
      <c r="N1667" s="36"/>
      <c r="O1667" s="36"/>
      <c r="P1667" s="36"/>
    </row>
    <row r="1669" spans="1:17" ht="15.75" x14ac:dyDescent="0.25">
      <c r="A1669" s="34" t="s">
        <v>571</v>
      </c>
      <c r="B1669" s="34"/>
      <c r="C1669" s="34"/>
      <c r="D1669" s="34"/>
      <c r="E1669" s="34"/>
      <c r="F1669" s="34"/>
      <c r="G1669" s="34"/>
      <c r="H1669" s="34"/>
      <c r="I1669" s="34"/>
      <c r="J1669" s="34"/>
      <c r="K1669" s="34"/>
      <c r="L1669" s="34"/>
      <c r="M1669" s="34"/>
      <c r="N1669" s="34"/>
      <c r="O1669" s="34"/>
      <c r="P1669" s="34"/>
      <c r="Q1669" s="34"/>
    </row>
    <row r="1670" spans="1:17" ht="15.75" x14ac:dyDescent="0.25">
      <c r="A1670" s="34" t="s">
        <v>1929</v>
      </c>
      <c r="B1670" s="34" t="s">
        <v>2199</v>
      </c>
      <c r="C1670" s="34"/>
      <c r="D1670" s="34"/>
      <c r="E1670" s="34"/>
      <c r="F1670" s="34"/>
      <c r="G1670" s="34"/>
      <c r="H1670" s="34"/>
      <c r="I1670" s="34"/>
      <c r="J1670" s="34"/>
      <c r="K1670" s="34"/>
      <c r="L1670" s="34"/>
      <c r="M1670" s="34"/>
      <c r="N1670" s="34"/>
      <c r="O1670" s="34"/>
      <c r="P1670" s="34"/>
      <c r="Q1670" s="34"/>
    </row>
    <row r="1671" spans="1:17" ht="15.75" x14ac:dyDescent="0.25">
      <c r="A1671" s="34" t="s">
        <v>1931</v>
      </c>
      <c r="B1671" s="34">
        <v>0.2</v>
      </c>
      <c r="C1671" s="34"/>
      <c r="D1671" s="34"/>
      <c r="E1671" s="34"/>
      <c r="F1671" s="34"/>
      <c r="G1671" s="34"/>
      <c r="H1671" s="34"/>
      <c r="I1671" s="34"/>
      <c r="J1671" s="34"/>
      <c r="K1671" s="34"/>
      <c r="L1671" s="34"/>
      <c r="M1671" s="34"/>
      <c r="N1671" s="34"/>
      <c r="O1671" s="34"/>
      <c r="P1671" s="34"/>
      <c r="Q1671" s="34"/>
    </row>
    <row r="1673" spans="1:17" x14ac:dyDescent="0.25">
      <c r="B1673" s="35" t="s">
        <v>9</v>
      </c>
      <c r="C1673" s="35" t="s">
        <v>1251</v>
      </c>
      <c r="D1673" s="35" t="s">
        <v>1932</v>
      </c>
      <c r="E1673" s="35" t="s">
        <v>1765</v>
      </c>
      <c r="F1673" s="35" t="s">
        <v>3</v>
      </c>
      <c r="G1673" s="35" t="s">
        <v>1933</v>
      </c>
      <c r="H1673" s="35" t="s">
        <v>1934</v>
      </c>
      <c r="I1673" s="35" t="s">
        <v>1935</v>
      </c>
      <c r="J1673" s="35" t="s">
        <v>1936</v>
      </c>
      <c r="K1673" s="35" t="s">
        <v>1937</v>
      </c>
      <c r="L1673" s="35" t="s">
        <v>2</v>
      </c>
      <c r="M1673" s="35" t="s">
        <v>1256</v>
      </c>
    </row>
    <row r="1674" spans="1:17" x14ac:dyDescent="0.25">
      <c r="B1674" s="36" t="s">
        <v>2200</v>
      </c>
      <c r="C1674" s="36">
        <v>40</v>
      </c>
      <c r="D1674" s="36" t="s">
        <v>49</v>
      </c>
      <c r="E1674" s="36" t="s">
        <v>26</v>
      </c>
      <c r="F1674" s="36">
        <v>90</v>
      </c>
      <c r="G1674" s="36">
        <v>5</v>
      </c>
      <c r="H1674" s="36">
        <v>100</v>
      </c>
      <c r="I1674" s="36" t="s">
        <v>554</v>
      </c>
      <c r="J1674" s="36"/>
      <c r="K1674" s="36">
        <v>0</v>
      </c>
      <c r="L1674" s="36"/>
      <c r="M1674" s="36">
        <v>0</v>
      </c>
    </row>
    <row r="1676" spans="1:17" x14ac:dyDescent="0.25">
      <c r="B1676" s="37" t="s">
        <v>1927</v>
      </c>
      <c r="C1676" s="37" t="s">
        <v>1939</v>
      </c>
      <c r="D1676" s="37" t="s">
        <v>1940</v>
      </c>
      <c r="E1676" s="37" t="s">
        <v>1941</v>
      </c>
      <c r="F1676" s="37" t="s">
        <v>1942</v>
      </c>
      <c r="G1676" s="37" t="s">
        <v>1943</v>
      </c>
      <c r="H1676" s="37" t="s">
        <v>1944</v>
      </c>
      <c r="I1676" s="37"/>
      <c r="J1676" s="37"/>
      <c r="K1676" s="37"/>
      <c r="L1676" s="37"/>
      <c r="M1676" s="37"/>
    </row>
    <row r="1677" spans="1:17" x14ac:dyDescent="0.25">
      <c r="B1677" s="36"/>
      <c r="C1677" s="36"/>
      <c r="D1677" s="36"/>
      <c r="E1677" s="36"/>
      <c r="F1677" s="36"/>
      <c r="G1677" s="36"/>
      <c r="H1677" s="36"/>
      <c r="I1677" s="36"/>
      <c r="J1677" s="36"/>
      <c r="K1677" s="36"/>
      <c r="L1677" s="36"/>
      <c r="M1677" s="36"/>
      <c r="N1677" s="36"/>
      <c r="O1677" s="36"/>
      <c r="P1677" s="36"/>
    </row>
    <row r="1679" spans="1:17" x14ac:dyDescent="0.25">
      <c r="B1679" s="35" t="s">
        <v>9</v>
      </c>
      <c r="C1679" s="35" t="s">
        <v>1251</v>
      </c>
      <c r="D1679" s="35" t="s">
        <v>1932</v>
      </c>
      <c r="E1679" s="35" t="s">
        <v>1765</v>
      </c>
      <c r="F1679" s="35" t="s">
        <v>3</v>
      </c>
      <c r="G1679" s="35" t="s">
        <v>1933</v>
      </c>
      <c r="H1679" s="35" t="s">
        <v>1934</v>
      </c>
      <c r="I1679" s="35" t="s">
        <v>1935</v>
      </c>
      <c r="J1679" s="35" t="s">
        <v>1936</v>
      </c>
      <c r="K1679" s="35" t="s">
        <v>1937</v>
      </c>
      <c r="L1679" s="35" t="s">
        <v>2</v>
      </c>
      <c r="M1679" s="35" t="s">
        <v>1256</v>
      </c>
    </row>
    <row r="1680" spans="1:17" x14ac:dyDescent="0.25">
      <c r="B1680" s="36" t="s">
        <v>2201</v>
      </c>
      <c r="C1680" s="36">
        <v>50</v>
      </c>
      <c r="D1680" s="36" t="s">
        <v>49</v>
      </c>
      <c r="E1680" s="36" t="s">
        <v>26</v>
      </c>
      <c r="F1680" s="36">
        <v>90</v>
      </c>
      <c r="G1680" s="36">
        <v>5</v>
      </c>
      <c r="H1680" s="36">
        <v>100</v>
      </c>
      <c r="I1680" s="36" t="s">
        <v>554</v>
      </c>
      <c r="J1680" s="36"/>
      <c r="K1680" s="36">
        <v>0</v>
      </c>
      <c r="L1680" s="36"/>
      <c r="M1680" s="36">
        <v>0</v>
      </c>
    </row>
    <row r="1682" spans="1:17" x14ac:dyDescent="0.25">
      <c r="B1682" s="37" t="s">
        <v>1927</v>
      </c>
      <c r="C1682" s="37" t="s">
        <v>1939</v>
      </c>
      <c r="D1682" s="37" t="s">
        <v>1940</v>
      </c>
      <c r="E1682" s="37" t="s">
        <v>1941</v>
      </c>
      <c r="F1682" s="37" t="s">
        <v>1942</v>
      </c>
      <c r="G1682" s="37" t="s">
        <v>1943</v>
      </c>
      <c r="H1682" s="37" t="s">
        <v>1944</v>
      </c>
      <c r="I1682" s="37"/>
      <c r="J1682" s="37"/>
      <c r="K1682" s="37"/>
      <c r="L1682" s="37"/>
      <c r="M1682" s="37"/>
    </row>
    <row r="1683" spans="1:17" x14ac:dyDescent="0.25">
      <c r="B1683" s="36"/>
      <c r="C1683" s="36"/>
      <c r="D1683" s="36"/>
      <c r="E1683" s="36"/>
      <c r="F1683" s="36"/>
      <c r="G1683" s="36"/>
      <c r="H1683" s="36"/>
      <c r="I1683" s="36"/>
      <c r="J1683" s="36"/>
      <c r="K1683" s="36"/>
      <c r="L1683" s="36"/>
      <c r="M1683" s="36"/>
      <c r="N1683" s="36"/>
      <c r="O1683" s="36"/>
      <c r="P1683" s="36"/>
    </row>
    <row r="1685" spans="1:17" ht="15.75" x14ac:dyDescent="0.25">
      <c r="A1685" s="34" t="s">
        <v>104</v>
      </c>
      <c r="B1685" s="34"/>
      <c r="C1685" s="34"/>
      <c r="D1685" s="34"/>
      <c r="E1685" s="34"/>
      <c r="F1685" s="34"/>
      <c r="G1685" s="34"/>
      <c r="H1685" s="34"/>
      <c r="I1685" s="34"/>
      <c r="J1685" s="34"/>
      <c r="K1685" s="34"/>
      <c r="L1685" s="34"/>
      <c r="M1685" s="34"/>
      <c r="N1685" s="34"/>
      <c r="O1685" s="34"/>
      <c r="P1685" s="34"/>
      <c r="Q1685" s="34"/>
    </row>
    <row r="1686" spans="1:17" ht="15.75" x14ac:dyDescent="0.25">
      <c r="A1686" s="34" t="s">
        <v>1929</v>
      </c>
      <c r="B1686" s="34" t="s">
        <v>2037</v>
      </c>
      <c r="C1686" s="34"/>
      <c r="D1686" s="34"/>
      <c r="E1686" s="34"/>
      <c r="F1686" s="34"/>
      <c r="G1686" s="34"/>
      <c r="H1686" s="34"/>
      <c r="I1686" s="34"/>
      <c r="J1686" s="34"/>
      <c r="K1686" s="34"/>
      <c r="L1686" s="34"/>
      <c r="M1686" s="34"/>
      <c r="N1686" s="34"/>
      <c r="O1686" s="34"/>
      <c r="P1686" s="34"/>
      <c r="Q1686" s="34"/>
    </row>
    <row r="1687" spans="1:17" ht="15.75" x14ac:dyDescent="0.25">
      <c r="A1687" s="34" t="s">
        <v>1931</v>
      </c>
      <c r="B1687" s="34">
        <v>0.3</v>
      </c>
      <c r="C1687" s="34"/>
      <c r="D1687" s="34"/>
      <c r="E1687" s="34"/>
      <c r="F1687" s="34"/>
      <c r="G1687" s="34"/>
      <c r="H1687" s="34"/>
      <c r="I1687" s="34"/>
      <c r="J1687" s="34"/>
      <c r="K1687" s="34"/>
      <c r="L1687" s="34"/>
      <c r="M1687" s="34"/>
      <c r="N1687" s="34"/>
      <c r="O1687" s="34"/>
      <c r="P1687" s="34"/>
      <c r="Q1687" s="34"/>
    </row>
    <row r="1689" spans="1:17" x14ac:dyDescent="0.25">
      <c r="B1689" s="35" t="s">
        <v>9</v>
      </c>
      <c r="C1689" s="35" t="s">
        <v>1251</v>
      </c>
      <c r="D1689" s="35" t="s">
        <v>1932</v>
      </c>
      <c r="E1689" s="35" t="s">
        <v>1765</v>
      </c>
      <c r="F1689" s="35" t="s">
        <v>3</v>
      </c>
      <c r="G1689" s="35" t="s">
        <v>1933</v>
      </c>
      <c r="H1689" s="35" t="s">
        <v>1934</v>
      </c>
      <c r="I1689" s="35" t="s">
        <v>1935</v>
      </c>
      <c r="J1689" s="35" t="s">
        <v>1936</v>
      </c>
      <c r="K1689" s="35" t="s">
        <v>1937</v>
      </c>
      <c r="L1689" s="35" t="s">
        <v>2</v>
      </c>
      <c r="M1689" s="35" t="s">
        <v>1256</v>
      </c>
    </row>
    <row r="1690" spans="1:17" x14ac:dyDescent="0.25">
      <c r="B1690" s="36" t="s">
        <v>2038</v>
      </c>
      <c r="C1690" s="36">
        <v>100</v>
      </c>
      <c r="D1690" s="36" t="s">
        <v>24</v>
      </c>
      <c r="E1690" s="36" t="s">
        <v>40</v>
      </c>
      <c r="F1690" s="36">
        <v>350</v>
      </c>
      <c r="G1690" s="36">
        <v>10</v>
      </c>
      <c r="H1690" s="36">
        <v>39</v>
      </c>
      <c r="I1690" s="36" t="s">
        <v>554</v>
      </c>
      <c r="J1690" s="36"/>
      <c r="K1690" s="36">
        <v>0</v>
      </c>
      <c r="L1690" s="36"/>
      <c r="M1690" s="36">
        <v>0</v>
      </c>
    </row>
    <row r="1692" spans="1:17" x14ac:dyDescent="0.25">
      <c r="B1692" s="37" t="s">
        <v>1927</v>
      </c>
      <c r="C1692" s="37" t="s">
        <v>1939</v>
      </c>
      <c r="D1692" s="37" t="s">
        <v>1940</v>
      </c>
      <c r="E1692" s="37" t="s">
        <v>1941</v>
      </c>
      <c r="F1692" s="37" t="s">
        <v>1942</v>
      </c>
      <c r="G1692" s="37" t="s">
        <v>1943</v>
      </c>
      <c r="H1692" s="37" t="s">
        <v>1944</v>
      </c>
      <c r="I1692" s="37"/>
      <c r="J1692" s="37"/>
      <c r="K1692" s="37"/>
      <c r="L1692" s="37"/>
      <c r="M1692" s="37"/>
    </row>
    <row r="1693" spans="1:17" x14ac:dyDescent="0.25">
      <c r="B1693" s="36"/>
      <c r="C1693" s="36"/>
      <c r="D1693" s="36"/>
      <c r="E1693" s="36"/>
      <c r="F1693" s="36"/>
      <c r="G1693" s="36"/>
      <c r="H1693" s="36"/>
      <c r="I1693" s="36"/>
      <c r="J1693" s="36"/>
      <c r="K1693" s="36"/>
      <c r="L1693" s="36"/>
      <c r="M1693" s="36"/>
      <c r="N1693" s="36"/>
      <c r="O1693" s="36"/>
      <c r="P1693" s="36"/>
    </row>
    <row r="1695" spans="1:17" ht="15.75" x14ac:dyDescent="0.25">
      <c r="A1695" s="34" t="s">
        <v>104</v>
      </c>
      <c r="B1695" s="34"/>
      <c r="C1695" s="34"/>
      <c r="D1695" s="34"/>
      <c r="E1695" s="34"/>
      <c r="F1695" s="34"/>
      <c r="G1695" s="34"/>
      <c r="H1695" s="34"/>
      <c r="I1695" s="34"/>
      <c r="J1695" s="34"/>
      <c r="K1695" s="34"/>
      <c r="L1695" s="34"/>
      <c r="M1695" s="34"/>
      <c r="N1695" s="34"/>
      <c r="O1695" s="34"/>
      <c r="P1695" s="34"/>
      <c r="Q1695" s="34"/>
    </row>
    <row r="1696" spans="1:17" ht="15.75" x14ac:dyDescent="0.25">
      <c r="A1696" s="34" t="s">
        <v>1929</v>
      </c>
      <c r="B1696" s="34" t="s">
        <v>2202</v>
      </c>
      <c r="C1696" s="34"/>
      <c r="D1696" s="34"/>
      <c r="E1696" s="34"/>
      <c r="F1696" s="34"/>
      <c r="G1696" s="34"/>
      <c r="H1696" s="34"/>
      <c r="I1696" s="34"/>
      <c r="J1696" s="34"/>
      <c r="K1696" s="34"/>
      <c r="L1696" s="34"/>
      <c r="M1696" s="34"/>
      <c r="N1696" s="34"/>
      <c r="O1696" s="34"/>
      <c r="P1696" s="34"/>
      <c r="Q1696" s="34"/>
    </row>
    <row r="1697" spans="1:17" ht="15.75" x14ac:dyDescent="0.25">
      <c r="A1697" s="34" t="s">
        <v>1931</v>
      </c>
      <c r="B1697" s="34">
        <v>0.3</v>
      </c>
      <c r="C1697" s="34"/>
      <c r="D1697" s="34"/>
      <c r="E1697" s="34"/>
      <c r="F1697" s="34"/>
      <c r="G1697" s="34"/>
      <c r="H1697" s="34"/>
      <c r="I1697" s="34"/>
      <c r="J1697" s="34"/>
      <c r="K1697" s="34"/>
      <c r="L1697" s="34"/>
      <c r="M1697" s="34"/>
      <c r="N1697" s="34"/>
      <c r="O1697" s="34"/>
      <c r="P1697" s="34"/>
      <c r="Q1697" s="34"/>
    </row>
    <row r="1699" spans="1:17" x14ac:dyDescent="0.25">
      <c r="B1699" s="35" t="s">
        <v>9</v>
      </c>
      <c r="C1699" s="35" t="s">
        <v>1251</v>
      </c>
      <c r="D1699" s="35" t="s">
        <v>1932</v>
      </c>
      <c r="E1699" s="35" t="s">
        <v>1765</v>
      </c>
      <c r="F1699" s="35" t="s">
        <v>3</v>
      </c>
      <c r="G1699" s="35" t="s">
        <v>1933</v>
      </c>
      <c r="H1699" s="35" t="s">
        <v>1934</v>
      </c>
      <c r="I1699" s="35" t="s">
        <v>1935</v>
      </c>
      <c r="J1699" s="35" t="s">
        <v>1936</v>
      </c>
      <c r="K1699" s="35" t="s">
        <v>1937</v>
      </c>
      <c r="L1699" s="35" t="s">
        <v>2</v>
      </c>
      <c r="M1699" s="35" t="s">
        <v>1256</v>
      </c>
    </row>
    <row r="1700" spans="1:17" x14ac:dyDescent="0.25">
      <c r="B1700" s="36" t="s">
        <v>2203</v>
      </c>
      <c r="C1700" s="36">
        <v>100</v>
      </c>
      <c r="D1700" s="36" t="s">
        <v>49</v>
      </c>
      <c r="E1700" s="36" t="s">
        <v>26</v>
      </c>
      <c r="F1700" s="36">
        <v>85</v>
      </c>
      <c r="G1700" s="36">
        <v>10</v>
      </c>
      <c r="H1700" s="36">
        <v>100</v>
      </c>
      <c r="I1700" s="36" t="s">
        <v>724</v>
      </c>
      <c r="J1700" s="36"/>
      <c r="K1700" s="36">
        <v>0</v>
      </c>
      <c r="L1700" s="36"/>
      <c r="M1700" s="36">
        <v>0</v>
      </c>
    </row>
    <row r="1702" spans="1:17" x14ac:dyDescent="0.25">
      <c r="B1702" s="37" t="s">
        <v>1927</v>
      </c>
      <c r="C1702" s="37" t="s">
        <v>1939</v>
      </c>
      <c r="D1702" s="37" t="s">
        <v>1940</v>
      </c>
      <c r="E1702" s="37" t="s">
        <v>1941</v>
      </c>
      <c r="F1702" s="37" t="s">
        <v>1942</v>
      </c>
      <c r="G1702" s="37" t="s">
        <v>1943</v>
      </c>
      <c r="H1702" s="37" t="s">
        <v>1944</v>
      </c>
      <c r="I1702" s="37"/>
      <c r="J1702" s="37"/>
      <c r="K1702" s="37"/>
      <c r="L1702" s="37"/>
      <c r="M1702" s="37"/>
    </row>
    <row r="1703" spans="1:17" x14ac:dyDescent="0.25">
      <c r="B1703" s="36"/>
      <c r="C1703" s="36"/>
      <c r="D1703" s="36"/>
      <c r="E1703" s="36"/>
      <c r="F1703" s="36"/>
      <c r="G1703" s="36"/>
      <c r="H1703" s="36"/>
      <c r="I1703" s="36"/>
      <c r="J1703" s="36"/>
      <c r="K1703" s="36"/>
      <c r="L1703" s="36"/>
      <c r="M1703" s="36"/>
      <c r="N1703" s="36"/>
      <c r="O1703" s="36"/>
      <c r="P1703" s="36"/>
    </row>
    <row r="1705" spans="1:17" ht="15.75" x14ac:dyDescent="0.25">
      <c r="A1705" s="34" t="s">
        <v>104</v>
      </c>
      <c r="B1705" s="34"/>
      <c r="C1705" s="34"/>
      <c r="D1705" s="34"/>
      <c r="E1705" s="34"/>
      <c r="F1705" s="34"/>
      <c r="G1705" s="34"/>
      <c r="H1705" s="34"/>
      <c r="I1705" s="34"/>
      <c r="J1705" s="34"/>
      <c r="K1705" s="34"/>
      <c r="L1705" s="34"/>
      <c r="M1705" s="34"/>
      <c r="N1705" s="34"/>
      <c r="O1705" s="34"/>
      <c r="P1705" s="34"/>
      <c r="Q1705" s="34"/>
    </row>
    <row r="1706" spans="1:17" ht="15.75" x14ac:dyDescent="0.25">
      <c r="A1706" s="34" t="s">
        <v>1929</v>
      </c>
      <c r="B1706" s="34" t="s">
        <v>2204</v>
      </c>
      <c r="C1706" s="34"/>
      <c r="D1706" s="34"/>
      <c r="E1706" s="34"/>
      <c r="F1706" s="34"/>
      <c r="G1706" s="34"/>
      <c r="H1706" s="34"/>
      <c r="I1706" s="34"/>
      <c r="J1706" s="34"/>
      <c r="K1706" s="34"/>
      <c r="L1706" s="34"/>
      <c r="M1706" s="34"/>
      <c r="N1706" s="34"/>
      <c r="O1706" s="34"/>
      <c r="P1706" s="34"/>
      <c r="Q1706" s="34"/>
    </row>
    <row r="1707" spans="1:17" ht="15.75" x14ac:dyDescent="0.25">
      <c r="A1707" s="34" t="s">
        <v>1931</v>
      </c>
      <c r="B1707" s="34">
        <v>0.3</v>
      </c>
      <c r="C1707" s="34"/>
      <c r="D1707" s="34"/>
      <c r="E1707" s="34"/>
      <c r="F1707" s="34"/>
      <c r="G1707" s="34"/>
      <c r="H1707" s="34"/>
      <c r="I1707" s="34"/>
      <c r="J1707" s="34"/>
      <c r="K1707" s="34"/>
      <c r="L1707" s="34"/>
      <c r="M1707" s="34"/>
      <c r="N1707" s="34"/>
      <c r="O1707" s="34"/>
      <c r="P1707" s="34"/>
      <c r="Q1707" s="34"/>
    </row>
    <row r="1709" spans="1:17" x14ac:dyDescent="0.25">
      <c r="B1709" s="35" t="s">
        <v>9</v>
      </c>
      <c r="C1709" s="35" t="s">
        <v>1251</v>
      </c>
      <c r="D1709" s="35" t="s">
        <v>1932</v>
      </c>
      <c r="E1709" s="35" t="s">
        <v>1765</v>
      </c>
      <c r="F1709" s="35" t="s">
        <v>3</v>
      </c>
      <c r="G1709" s="35" t="s">
        <v>1933</v>
      </c>
      <c r="H1709" s="35" t="s">
        <v>1934</v>
      </c>
      <c r="I1709" s="35" t="s">
        <v>1935</v>
      </c>
      <c r="J1709" s="35" t="s">
        <v>1936</v>
      </c>
      <c r="K1709" s="35" t="s">
        <v>1937</v>
      </c>
      <c r="L1709" s="35" t="s">
        <v>2</v>
      </c>
      <c r="M1709" s="35" t="s">
        <v>1256</v>
      </c>
    </row>
    <row r="1710" spans="1:17" x14ac:dyDescent="0.25">
      <c r="B1710" s="36" t="s">
        <v>2205</v>
      </c>
      <c r="C1710" s="36">
        <v>100</v>
      </c>
      <c r="D1710" s="36" t="s">
        <v>49</v>
      </c>
      <c r="E1710" s="36" t="s">
        <v>26</v>
      </c>
      <c r="F1710" s="36">
        <v>85</v>
      </c>
      <c r="G1710" s="36">
        <v>10</v>
      </c>
      <c r="H1710" s="36">
        <v>100</v>
      </c>
      <c r="I1710" s="36" t="s">
        <v>730</v>
      </c>
      <c r="J1710" s="36"/>
      <c r="K1710" s="36">
        <v>0</v>
      </c>
      <c r="L1710" s="36"/>
      <c r="M1710" s="36">
        <v>0</v>
      </c>
    </row>
    <row r="1712" spans="1:17" x14ac:dyDescent="0.25">
      <c r="B1712" s="37" t="s">
        <v>1927</v>
      </c>
      <c r="C1712" s="37" t="s">
        <v>1939</v>
      </c>
      <c r="D1712" s="37" t="s">
        <v>1940</v>
      </c>
      <c r="E1712" s="37" t="s">
        <v>1941</v>
      </c>
      <c r="F1712" s="37" t="s">
        <v>1942</v>
      </c>
      <c r="G1712" s="37" t="s">
        <v>1943</v>
      </c>
      <c r="H1712" s="37" t="s">
        <v>1944</v>
      </c>
      <c r="I1712" s="37"/>
      <c r="J1712" s="37"/>
      <c r="K1712" s="37"/>
      <c r="L1712" s="37"/>
      <c r="M1712" s="37"/>
    </row>
    <row r="1713" spans="1:17" x14ac:dyDescent="0.25">
      <c r="B1713" s="36"/>
      <c r="C1713" s="36"/>
      <c r="D1713" s="36"/>
      <c r="E1713" s="36"/>
      <c r="F1713" s="36"/>
      <c r="G1713" s="36"/>
      <c r="H1713" s="36"/>
      <c r="I1713" s="36"/>
      <c r="J1713" s="36"/>
      <c r="K1713" s="36"/>
      <c r="L1713" s="36"/>
      <c r="M1713" s="36"/>
      <c r="N1713" s="36"/>
      <c r="O1713" s="36"/>
      <c r="P1713" s="36"/>
    </row>
    <row r="1715" spans="1:17" ht="15.75" x14ac:dyDescent="0.25">
      <c r="A1715" s="34" t="s">
        <v>104</v>
      </c>
      <c r="B1715" s="34"/>
      <c r="C1715" s="34"/>
      <c r="D1715" s="34"/>
      <c r="E1715" s="34"/>
      <c r="F1715" s="34"/>
      <c r="G1715" s="34"/>
      <c r="H1715" s="34"/>
      <c r="I1715" s="34"/>
      <c r="J1715" s="34"/>
      <c r="K1715" s="34"/>
      <c r="L1715" s="34"/>
      <c r="M1715" s="34"/>
      <c r="N1715" s="34"/>
      <c r="O1715" s="34"/>
      <c r="P1715" s="34"/>
      <c r="Q1715" s="34"/>
    </row>
    <row r="1716" spans="1:17" ht="15.75" x14ac:dyDescent="0.25">
      <c r="A1716" s="34" t="s">
        <v>1929</v>
      </c>
      <c r="B1716" s="34" t="s">
        <v>2206</v>
      </c>
      <c r="C1716" s="34"/>
      <c r="D1716" s="34"/>
      <c r="E1716" s="34"/>
      <c r="F1716" s="34"/>
      <c r="G1716" s="34"/>
      <c r="H1716" s="34"/>
      <c r="I1716" s="34"/>
      <c r="J1716" s="34"/>
      <c r="K1716" s="34"/>
      <c r="L1716" s="34"/>
      <c r="M1716" s="34"/>
      <c r="N1716" s="34"/>
      <c r="O1716" s="34"/>
      <c r="P1716" s="34"/>
      <c r="Q1716" s="34"/>
    </row>
    <row r="1717" spans="1:17" ht="15.75" x14ac:dyDescent="0.25">
      <c r="A1717" s="34" t="s">
        <v>1931</v>
      </c>
      <c r="B1717" s="34">
        <v>0.3</v>
      </c>
      <c r="C1717" s="34"/>
      <c r="D1717" s="34"/>
      <c r="E1717" s="34"/>
      <c r="F1717" s="34"/>
      <c r="G1717" s="34"/>
      <c r="H1717" s="34"/>
      <c r="I1717" s="34"/>
      <c r="J1717" s="34"/>
      <c r="K1717" s="34"/>
      <c r="L1717" s="34"/>
      <c r="M1717" s="34"/>
      <c r="N1717" s="34"/>
      <c r="O1717" s="34"/>
      <c r="P1717" s="34"/>
      <c r="Q1717" s="34"/>
    </row>
    <row r="1719" spans="1:17" x14ac:dyDescent="0.25">
      <c r="B1719" s="35" t="s">
        <v>9</v>
      </c>
      <c r="C1719" s="35" t="s">
        <v>1251</v>
      </c>
      <c r="D1719" s="35" t="s">
        <v>1932</v>
      </c>
      <c r="E1719" s="35" t="s">
        <v>1765</v>
      </c>
      <c r="F1719" s="35" t="s">
        <v>3</v>
      </c>
      <c r="G1719" s="35" t="s">
        <v>1933</v>
      </c>
      <c r="H1719" s="35" t="s">
        <v>1934</v>
      </c>
      <c r="I1719" s="35" t="s">
        <v>1935</v>
      </c>
      <c r="J1719" s="35" t="s">
        <v>1936</v>
      </c>
      <c r="K1719" s="35" t="s">
        <v>1937</v>
      </c>
      <c r="L1719" s="35" t="s">
        <v>2</v>
      </c>
      <c r="M1719" s="35" t="s">
        <v>1256</v>
      </c>
    </row>
    <row r="1720" spans="1:17" x14ac:dyDescent="0.25">
      <c r="B1720" s="36" t="s">
        <v>2207</v>
      </c>
      <c r="C1720" s="36">
        <v>100</v>
      </c>
      <c r="D1720" s="36" t="s">
        <v>49</v>
      </c>
      <c r="E1720" s="36" t="s">
        <v>26</v>
      </c>
      <c r="F1720" s="36">
        <v>50</v>
      </c>
      <c r="G1720" s="36">
        <v>10</v>
      </c>
      <c r="H1720" s="36">
        <v>75</v>
      </c>
      <c r="I1720" s="36" t="s">
        <v>554</v>
      </c>
      <c r="J1720" s="36"/>
      <c r="K1720" s="36">
        <v>0</v>
      </c>
      <c r="L1720" s="36"/>
      <c r="M1720" s="36">
        <v>0</v>
      </c>
    </row>
    <row r="1722" spans="1:17" x14ac:dyDescent="0.25">
      <c r="B1722" s="37" t="s">
        <v>1927</v>
      </c>
      <c r="C1722" s="37" t="s">
        <v>1939</v>
      </c>
      <c r="D1722" s="37" t="s">
        <v>1940</v>
      </c>
      <c r="E1722" s="37" t="s">
        <v>1941</v>
      </c>
      <c r="F1722" s="37" t="s">
        <v>1942</v>
      </c>
      <c r="G1722" s="37" t="s">
        <v>1943</v>
      </c>
      <c r="H1722" s="37" t="s">
        <v>1944</v>
      </c>
      <c r="I1722" s="37"/>
      <c r="J1722" s="37"/>
      <c r="K1722" s="37"/>
      <c r="L1722" s="37"/>
      <c r="M1722" s="37"/>
    </row>
    <row r="1723" spans="1:17" x14ac:dyDescent="0.25">
      <c r="B1723" s="36"/>
      <c r="C1723" s="36"/>
      <c r="D1723" s="36"/>
      <c r="E1723" s="36"/>
      <c r="F1723" s="36"/>
      <c r="G1723" s="36"/>
      <c r="H1723" s="36"/>
      <c r="I1723" s="36"/>
      <c r="J1723" s="36"/>
      <c r="K1723" s="36"/>
      <c r="L1723" s="36"/>
      <c r="M1723" s="36"/>
      <c r="N1723" s="36"/>
      <c r="O1723" s="36"/>
      <c r="P1723" s="36"/>
    </row>
    <row r="1725" spans="1:17" ht="15.75" x14ac:dyDescent="0.25">
      <c r="A1725" s="34" t="s">
        <v>104</v>
      </c>
      <c r="B1725" s="34"/>
      <c r="C1725" s="34"/>
      <c r="D1725" s="34"/>
      <c r="E1725" s="34"/>
      <c r="F1725" s="34"/>
      <c r="G1725" s="34"/>
      <c r="H1725" s="34"/>
      <c r="I1725" s="34"/>
      <c r="J1725" s="34"/>
      <c r="K1725" s="34"/>
      <c r="L1725" s="34"/>
      <c r="M1725" s="34"/>
      <c r="N1725" s="34"/>
      <c r="O1725" s="34"/>
      <c r="P1725" s="34"/>
      <c r="Q1725" s="34"/>
    </row>
    <row r="1726" spans="1:17" ht="15.75" x14ac:dyDescent="0.25">
      <c r="A1726" s="34" t="s">
        <v>1929</v>
      </c>
      <c r="B1726" s="34" t="s">
        <v>2208</v>
      </c>
      <c r="C1726" s="34"/>
      <c r="D1726" s="34"/>
      <c r="E1726" s="34"/>
      <c r="F1726" s="34"/>
      <c r="G1726" s="34"/>
      <c r="H1726" s="34"/>
      <c r="I1726" s="34"/>
      <c r="J1726" s="34"/>
      <c r="K1726" s="34"/>
      <c r="L1726" s="34"/>
      <c r="M1726" s="34"/>
      <c r="N1726" s="34"/>
      <c r="O1726" s="34"/>
      <c r="P1726" s="34"/>
      <c r="Q1726" s="34"/>
    </row>
    <row r="1727" spans="1:17" ht="15.75" x14ac:dyDescent="0.25">
      <c r="A1727" s="34" t="s">
        <v>1931</v>
      </c>
      <c r="B1727" s="34">
        <v>0.3</v>
      </c>
      <c r="C1727" s="34"/>
      <c r="D1727" s="34"/>
      <c r="E1727" s="34"/>
      <c r="F1727" s="34"/>
      <c r="G1727" s="34"/>
      <c r="H1727" s="34"/>
      <c r="I1727" s="34"/>
      <c r="J1727" s="34"/>
      <c r="K1727" s="34"/>
      <c r="L1727" s="34"/>
      <c r="M1727" s="34"/>
      <c r="N1727" s="34"/>
      <c r="O1727" s="34"/>
      <c r="P1727" s="34"/>
      <c r="Q1727" s="34"/>
    </row>
    <row r="1729" spans="1:17" x14ac:dyDescent="0.25">
      <c r="B1729" s="35" t="s">
        <v>9</v>
      </c>
      <c r="C1729" s="35" t="s">
        <v>1251</v>
      </c>
      <c r="D1729" s="35" t="s">
        <v>1932</v>
      </c>
      <c r="E1729" s="35" t="s">
        <v>1765</v>
      </c>
      <c r="F1729" s="35" t="s">
        <v>3</v>
      </c>
      <c r="G1729" s="35" t="s">
        <v>1933</v>
      </c>
      <c r="H1729" s="35" t="s">
        <v>1934</v>
      </c>
      <c r="I1729" s="35" t="s">
        <v>1935</v>
      </c>
      <c r="J1729" s="35" t="s">
        <v>1936</v>
      </c>
      <c r="K1729" s="35" t="s">
        <v>1937</v>
      </c>
      <c r="L1729" s="35" t="s">
        <v>2</v>
      </c>
      <c r="M1729" s="35" t="s">
        <v>1256</v>
      </c>
    </row>
    <row r="1730" spans="1:17" x14ac:dyDescent="0.25">
      <c r="B1730" s="36" t="s">
        <v>2209</v>
      </c>
      <c r="C1730" s="36">
        <v>100</v>
      </c>
      <c r="D1730" s="36" t="s">
        <v>24</v>
      </c>
      <c r="E1730" s="36" t="s">
        <v>40</v>
      </c>
      <c r="F1730" s="36">
        <v>350</v>
      </c>
      <c r="G1730" s="36">
        <v>10</v>
      </c>
      <c r="H1730" s="36">
        <v>39</v>
      </c>
      <c r="I1730" s="36" t="s">
        <v>554</v>
      </c>
      <c r="J1730" s="36"/>
      <c r="K1730" s="36">
        <v>0</v>
      </c>
      <c r="L1730" s="36"/>
      <c r="M1730" s="36">
        <v>0</v>
      </c>
    </row>
    <row r="1732" spans="1:17" x14ac:dyDescent="0.25">
      <c r="B1732" s="37" t="s">
        <v>1927</v>
      </c>
      <c r="C1732" s="37" t="s">
        <v>1939</v>
      </c>
      <c r="D1732" s="37" t="s">
        <v>1940</v>
      </c>
      <c r="E1732" s="37" t="s">
        <v>1941</v>
      </c>
      <c r="F1732" s="37" t="s">
        <v>1942</v>
      </c>
      <c r="G1732" s="37" t="s">
        <v>1943</v>
      </c>
      <c r="H1732" s="37" t="s">
        <v>1944</v>
      </c>
      <c r="I1732" s="37"/>
      <c r="J1732" s="37"/>
      <c r="K1732" s="37"/>
      <c r="L1732" s="37"/>
      <c r="M1732" s="37"/>
    </row>
    <row r="1733" spans="1:17" x14ac:dyDescent="0.25">
      <c r="B1733" s="36"/>
      <c r="C1733" s="36"/>
      <c r="D1733" s="36"/>
      <c r="E1733" s="36"/>
      <c r="F1733" s="36"/>
      <c r="G1733" s="36"/>
      <c r="H1733" s="36"/>
      <c r="I1733" s="36"/>
      <c r="J1733" s="36"/>
      <c r="K1733" s="36"/>
      <c r="L1733" s="36"/>
      <c r="M1733" s="36"/>
      <c r="N1733" s="36"/>
      <c r="O1733" s="36"/>
      <c r="P1733" s="36"/>
    </row>
    <row r="1735" spans="1:17" ht="15.75" x14ac:dyDescent="0.25">
      <c r="A1735" s="34" t="s">
        <v>68</v>
      </c>
      <c r="B1735" s="34"/>
      <c r="C1735" s="34"/>
      <c r="D1735" s="34"/>
      <c r="E1735" s="34"/>
      <c r="F1735" s="34"/>
      <c r="G1735" s="34"/>
      <c r="H1735" s="34"/>
      <c r="I1735" s="34"/>
      <c r="J1735" s="34"/>
      <c r="K1735" s="34"/>
      <c r="L1735" s="34"/>
      <c r="M1735" s="34"/>
      <c r="N1735" s="34"/>
      <c r="O1735" s="34"/>
      <c r="P1735" s="34"/>
      <c r="Q1735" s="34"/>
    </row>
    <row r="1736" spans="1:17" ht="15.75" x14ac:dyDescent="0.25">
      <c r="A1736" s="34" t="s">
        <v>1929</v>
      </c>
      <c r="B1736" s="34" t="s">
        <v>2210</v>
      </c>
      <c r="C1736" s="34"/>
      <c r="D1736" s="34"/>
      <c r="E1736" s="34"/>
      <c r="F1736" s="34"/>
      <c r="G1736" s="34"/>
      <c r="H1736" s="34"/>
      <c r="I1736" s="34"/>
      <c r="J1736" s="34"/>
      <c r="K1736" s="34"/>
      <c r="L1736" s="34"/>
      <c r="M1736" s="34"/>
      <c r="N1736" s="34"/>
      <c r="O1736" s="34"/>
      <c r="P1736" s="34"/>
      <c r="Q1736" s="34"/>
    </row>
    <row r="1737" spans="1:17" ht="15.75" x14ac:dyDescent="0.25">
      <c r="A1737" s="34" t="s">
        <v>1931</v>
      </c>
      <c r="B1737" s="34">
        <v>0.3</v>
      </c>
      <c r="C1737" s="34"/>
      <c r="D1737" s="34"/>
      <c r="E1737" s="34"/>
      <c r="F1737" s="34"/>
      <c r="G1737" s="34"/>
      <c r="H1737" s="34"/>
      <c r="I1737" s="34"/>
      <c r="J1737" s="34"/>
      <c r="K1737" s="34"/>
      <c r="L1737" s="34"/>
      <c r="M1737" s="34"/>
      <c r="N1737" s="34"/>
      <c r="O1737" s="34"/>
      <c r="P1737" s="34"/>
      <c r="Q1737" s="34"/>
    </row>
    <row r="1739" spans="1:17" x14ac:dyDescent="0.25">
      <c r="B1739" s="35" t="s">
        <v>9</v>
      </c>
      <c r="C1739" s="35" t="s">
        <v>1251</v>
      </c>
      <c r="D1739" s="35" t="s">
        <v>1932</v>
      </c>
      <c r="E1739" s="35" t="s">
        <v>1765</v>
      </c>
      <c r="F1739" s="35" t="s">
        <v>3</v>
      </c>
      <c r="G1739" s="35" t="s">
        <v>1933</v>
      </c>
      <c r="H1739" s="35" t="s">
        <v>1934</v>
      </c>
      <c r="I1739" s="35" t="s">
        <v>1935</v>
      </c>
      <c r="J1739" s="35" t="s">
        <v>1936</v>
      </c>
      <c r="K1739" s="35" t="s">
        <v>1937</v>
      </c>
      <c r="L1739" s="35" t="s">
        <v>2</v>
      </c>
      <c r="M1739" s="35" t="s">
        <v>1256</v>
      </c>
    </row>
    <row r="1740" spans="1:17" x14ac:dyDescent="0.25">
      <c r="B1740" s="36" t="s">
        <v>2211</v>
      </c>
      <c r="C1740" s="36">
        <v>50</v>
      </c>
      <c r="D1740" s="36" t="s">
        <v>49</v>
      </c>
      <c r="E1740" s="36" t="s">
        <v>26</v>
      </c>
      <c r="F1740" s="36">
        <v>80</v>
      </c>
      <c r="G1740" s="36">
        <v>10</v>
      </c>
      <c r="H1740" s="36">
        <v>100</v>
      </c>
      <c r="I1740" s="36" t="s">
        <v>246</v>
      </c>
      <c r="J1740" s="36"/>
      <c r="K1740" s="36">
        <v>0</v>
      </c>
      <c r="L1740" s="36"/>
      <c r="M1740" s="36">
        <v>0</v>
      </c>
    </row>
    <row r="1742" spans="1:17" x14ac:dyDescent="0.25">
      <c r="B1742" s="37" t="s">
        <v>1927</v>
      </c>
      <c r="C1742" s="37" t="s">
        <v>1939</v>
      </c>
      <c r="D1742" s="37" t="s">
        <v>1940</v>
      </c>
      <c r="E1742" s="37" t="s">
        <v>1941</v>
      </c>
      <c r="F1742" s="37" t="s">
        <v>1942</v>
      </c>
      <c r="G1742" s="37" t="s">
        <v>1943</v>
      </c>
      <c r="H1742" s="37" t="s">
        <v>1944</v>
      </c>
      <c r="I1742" s="37"/>
      <c r="J1742" s="37"/>
      <c r="K1742" s="37"/>
      <c r="L1742" s="37"/>
      <c r="M1742" s="37"/>
    </row>
    <row r="1743" spans="1:17" x14ac:dyDescent="0.25">
      <c r="B1743" s="36"/>
      <c r="C1743" s="36"/>
      <c r="D1743" s="36"/>
      <c r="E1743" s="36"/>
      <c r="F1743" s="36"/>
      <c r="G1743" s="36"/>
      <c r="H1743" s="36"/>
      <c r="I1743" s="36"/>
      <c r="J1743" s="36"/>
      <c r="K1743" s="36"/>
      <c r="L1743" s="36"/>
      <c r="M1743" s="36"/>
      <c r="N1743" s="36"/>
      <c r="O1743" s="36"/>
      <c r="P1743" s="36"/>
    </row>
    <row r="1745" spans="1:17" x14ac:dyDescent="0.25">
      <c r="B1745" s="35" t="s">
        <v>9</v>
      </c>
      <c r="C1745" s="35" t="s">
        <v>1251</v>
      </c>
      <c r="D1745" s="35" t="s">
        <v>1932</v>
      </c>
      <c r="E1745" s="35" t="s">
        <v>1765</v>
      </c>
      <c r="F1745" s="35" t="s">
        <v>3</v>
      </c>
      <c r="G1745" s="35" t="s">
        <v>1933</v>
      </c>
      <c r="H1745" s="35" t="s">
        <v>1934</v>
      </c>
      <c r="I1745" s="35" t="s">
        <v>1935</v>
      </c>
      <c r="J1745" s="35" t="s">
        <v>1936</v>
      </c>
      <c r="K1745" s="35" t="s">
        <v>1937</v>
      </c>
      <c r="L1745" s="35" t="s">
        <v>2</v>
      </c>
      <c r="M1745" s="35" t="s">
        <v>1256</v>
      </c>
    </row>
    <row r="1746" spans="1:17" x14ac:dyDescent="0.25">
      <c r="B1746" s="36" t="s">
        <v>2212</v>
      </c>
      <c r="C1746" s="36">
        <v>50</v>
      </c>
      <c r="D1746" s="36" t="s">
        <v>49</v>
      </c>
      <c r="E1746" s="36" t="s">
        <v>26</v>
      </c>
      <c r="F1746" s="36">
        <v>90</v>
      </c>
      <c r="G1746" s="36">
        <v>5</v>
      </c>
      <c r="H1746" s="36">
        <v>100</v>
      </c>
      <c r="I1746" s="36" t="s">
        <v>250</v>
      </c>
      <c r="J1746" s="36"/>
      <c r="K1746" s="36">
        <v>0</v>
      </c>
      <c r="L1746" s="36"/>
      <c r="M1746" s="36">
        <v>0</v>
      </c>
    </row>
    <row r="1748" spans="1:17" x14ac:dyDescent="0.25">
      <c r="B1748" s="37" t="s">
        <v>1927</v>
      </c>
      <c r="C1748" s="37" t="s">
        <v>1939</v>
      </c>
      <c r="D1748" s="37" t="s">
        <v>1940</v>
      </c>
      <c r="E1748" s="37" t="s">
        <v>1941</v>
      </c>
      <c r="F1748" s="37" t="s">
        <v>1942</v>
      </c>
      <c r="G1748" s="37" t="s">
        <v>1943</v>
      </c>
      <c r="H1748" s="37" t="s">
        <v>1944</v>
      </c>
      <c r="I1748" s="37"/>
      <c r="J1748" s="37"/>
      <c r="K1748" s="37"/>
      <c r="L1748" s="37"/>
      <c r="M1748" s="37"/>
    </row>
    <row r="1749" spans="1:17" x14ac:dyDescent="0.25">
      <c r="B1749" s="36"/>
      <c r="C1749" s="36"/>
      <c r="D1749" s="36"/>
      <c r="E1749" s="36"/>
      <c r="F1749" s="36"/>
      <c r="G1749" s="36"/>
      <c r="H1749" s="36"/>
      <c r="I1749" s="36"/>
      <c r="J1749" s="36"/>
      <c r="K1749" s="36"/>
      <c r="L1749" s="36"/>
      <c r="M1749" s="36"/>
      <c r="N1749" s="36"/>
      <c r="O1749" s="36"/>
      <c r="P1749" s="36"/>
    </row>
    <row r="1751" spans="1:17" ht="15.75" x14ac:dyDescent="0.25">
      <c r="A1751" s="34" t="s">
        <v>68</v>
      </c>
      <c r="B1751" s="34"/>
      <c r="C1751" s="34"/>
      <c r="D1751" s="34"/>
      <c r="E1751" s="34"/>
      <c r="F1751" s="34"/>
      <c r="G1751" s="34"/>
      <c r="H1751" s="34"/>
      <c r="I1751" s="34"/>
      <c r="J1751" s="34"/>
      <c r="K1751" s="34"/>
      <c r="L1751" s="34"/>
      <c r="M1751" s="34"/>
      <c r="N1751" s="34"/>
      <c r="O1751" s="34"/>
      <c r="P1751" s="34"/>
      <c r="Q1751" s="34"/>
    </row>
    <row r="1752" spans="1:17" ht="15.75" x14ac:dyDescent="0.25">
      <c r="A1752" s="34" t="s">
        <v>1929</v>
      </c>
      <c r="B1752" s="34" t="s">
        <v>2213</v>
      </c>
      <c r="C1752" s="34"/>
      <c r="D1752" s="34"/>
      <c r="E1752" s="34"/>
      <c r="F1752" s="34"/>
      <c r="G1752" s="34"/>
      <c r="H1752" s="34"/>
      <c r="I1752" s="34"/>
      <c r="J1752" s="34"/>
      <c r="K1752" s="34"/>
      <c r="L1752" s="34"/>
      <c r="M1752" s="34"/>
      <c r="N1752" s="34"/>
      <c r="O1752" s="34"/>
      <c r="P1752" s="34"/>
      <c r="Q1752" s="34"/>
    </row>
    <row r="1753" spans="1:17" ht="15.75" x14ac:dyDescent="0.25">
      <c r="A1753" s="34" t="s">
        <v>1931</v>
      </c>
      <c r="B1753" s="34">
        <v>0.83</v>
      </c>
      <c r="C1753" s="34"/>
      <c r="D1753" s="34"/>
      <c r="E1753" s="34"/>
      <c r="F1753" s="34"/>
      <c r="G1753" s="34"/>
      <c r="H1753" s="34"/>
      <c r="I1753" s="34"/>
      <c r="J1753" s="34"/>
      <c r="K1753" s="34"/>
      <c r="L1753" s="34"/>
      <c r="M1753" s="34"/>
      <c r="N1753" s="34"/>
      <c r="O1753" s="34"/>
      <c r="P1753" s="34"/>
      <c r="Q1753" s="34"/>
    </row>
    <row r="1755" spans="1:17" x14ac:dyDescent="0.25">
      <c r="B1755" s="35" t="s">
        <v>9</v>
      </c>
      <c r="C1755" s="35" t="s">
        <v>1251</v>
      </c>
      <c r="D1755" s="35" t="s">
        <v>1932</v>
      </c>
      <c r="E1755" s="35" t="s">
        <v>1765</v>
      </c>
      <c r="F1755" s="35" t="s">
        <v>3</v>
      </c>
      <c r="G1755" s="35" t="s">
        <v>1933</v>
      </c>
      <c r="H1755" s="35" t="s">
        <v>1934</v>
      </c>
      <c r="I1755" s="35" t="s">
        <v>1935</v>
      </c>
      <c r="J1755" s="35" t="s">
        <v>1936</v>
      </c>
      <c r="K1755" s="35" t="s">
        <v>1937</v>
      </c>
      <c r="L1755" s="35" t="s">
        <v>2</v>
      </c>
      <c r="M1755" s="35" t="s">
        <v>1256</v>
      </c>
    </row>
    <row r="1756" spans="1:17" x14ac:dyDescent="0.25">
      <c r="B1756" s="36" t="s">
        <v>2214</v>
      </c>
      <c r="C1756" s="36">
        <v>50</v>
      </c>
      <c r="D1756" s="36" t="s">
        <v>49</v>
      </c>
      <c r="E1756" s="36" t="s">
        <v>26</v>
      </c>
      <c r="F1756" s="36">
        <v>90</v>
      </c>
      <c r="G1756" s="36">
        <v>5</v>
      </c>
      <c r="H1756" s="36">
        <v>100</v>
      </c>
      <c r="I1756" s="36" t="s">
        <v>250</v>
      </c>
      <c r="J1756" s="36"/>
      <c r="K1756" s="36">
        <v>0</v>
      </c>
      <c r="L1756" s="36"/>
      <c r="M1756" s="36">
        <v>0</v>
      </c>
    </row>
    <row r="1758" spans="1:17" x14ac:dyDescent="0.25">
      <c r="B1758" s="37" t="s">
        <v>1927</v>
      </c>
      <c r="C1758" s="37" t="s">
        <v>1939</v>
      </c>
      <c r="D1758" s="37" t="s">
        <v>1940</v>
      </c>
      <c r="E1758" s="37" t="s">
        <v>1941</v>
      </c>
      <c r="F1758" s="37" t="s">
        <v>1942</v>
      </c>
      <c r="G1758" s="37" t="s">
        <v>1943</v>
      </c>
      <c r="H1758" s="37" t="s">
        <v>1944</v>
      </c>
      <c r="I1758" s="37"/>
      <c r="J1758" s="37"/>
      <c r="K1758" s="37"/>
      <c r="L1758" s="37"/>
      <c r="M1758" s="37"/>
    </row>
    <row r="1759" spans="1:17" x14ac:dyDescent="0.25">
      <c r="B1759" s="36"/>
      <c r="C1759" s="36"/>
      <c r="D1759" s="36"/>
      <c r="E1759" s="36"/>
      <c r="F1759" s="36"/>
      <c r="G1759" s="36"/>
      <c r="H1759" s="36"/>
      <c r="I1759" s="36"/>
      <c r="J1759" s="36"/>
      <c r="K1759" s="36"/>
      <c r="L1759" s="36"/>
      <c r="M1759" s="36"/>
      <c r="N1759" s="36"/>
      <c r="O1759" s="36"/>
      <c r="P1759" s="36"/>
    </row>
    <row r="1761" spans="1:17" x14ac:dyDescent="0.25">
      <c r="B1761" s="35" t="s">
        <v>9</v>
      </c>
      <c r="C1761" s="35" t="s">
        <v>1251</v>
      </c>
      <c r="D1761" s="35" t="s">
        <v>1932</v>
      </c>
      <c r="E1761" s="35" t="s">
        <v>1765</v>
      </c>
      <c r="F1761" s="35" t="s">
        <v>3</v>
      </c>
      <c r="G1761" s="35" t="s">
        <v>1933</v>
      </c>
      <c r="H1761" s="35" t="s">
        <v>1934</v>
      </c>
      <c r="I1761" s="35" t="s">
        <v>1935</v>
      </c>
      <c r="J1761" s="35" t="s">
        <v>1936</v>
      </c>
      <c r="K1761" s="35" t="s">
        <v>1937</v>
      </c>
      <c r="L1761" s="35" t="s">
        <v>2</v>
      </c>
      <c r="M1761" s="35" t="s">
        <v>1256</v>
      </c>
    </row>
    <row r="1762" spans="1:17" x14ac:dyDescent="0.25">
      <c r="B1762" s="36" t="s">
        <v>2215</v>
      </c>
      <c r="C1762" s="36">
        <v>50</v>
      </c>
      <c r="D1762" s="36" t="s">
        <v>49</v>
      </c>
      <c r="E1762" s="36" t="s">
        <v>26</v>
      </c>
      <c r="F1762" s="36">
        <v>90</v>
      </c>
      <c r="G1762" s="36">
        <v>5</v>
      </c>
      <c r="H1762" s="36">
        <v>100</v>
      </c>
      <c r="I1762" s="36" t="s">
        <v>250</v>
      </c>
      <c r="J1762" s="36"/>
      <c r="K1762" s="36">
        <v>0</v>
      </c>
      <c r="L1762" s="36"/>
      <c r="M1762" s="36">
        <v>0</v>
      </c>
    </row>
    <row r="1764" spans="1:17" x14ac:dyDescent="0.25">
      <c r="B1764" s="37" t="s">
        <v>1927</v>
      </c>
      <c r="C1764" s="37" t="s">
        <v>1939</v>
      </c>
      <c r="D1764" s="37" t="s">
        <v>1940</v>
      </c>
      <c r="E1764" s="37" t="s">
        <v>1941</v>
      </c>
      <c r="F1764" s="37" t="s">
        <v>1942</v>
      </c>
      <c r="G1764" s="37" t="s">
        <v>1943</v>
      </c>
      <c r="H1764" s="37" t="s">
        <v>1944</v>
      </c>
      <c r="I1764" s="37"/>
      <c r="J1764" s="37"/>
      <c r="K1764" s="37"/>
      <c r="L1764" s="37"/>
      <c r="M1764" s="37"/>
    </row>
    <row r="1765" spans="1:17" x14ac:dyDescent="0.25">
      <c r="B1765" s="36"/>
      <c r="C1765" s="36"/>
      <c r="D1765" s="36"/>
      <c r="E1765" s="36"/>
      <c r="F1765" s="36"/>
      <c r="G1765" s="36"/>
      <c r="H1765" s="36"/>
      <c r="I1765" s="36"/>
      <c r="J1765" s="36"/>
      <c r="K1765" s="36"/>
      <c r="L1765" s="36"/>
      <c r="M1765" s="36"/>
      <c r="N1765" s="36"/>
      <c r="O1765" s="36"/>
      <c r="P1765" s="36"/>
    </row>
    <row r="1767" spans="1:17" ht="15.75" x14ac:dyDescent="0.25">
      <c r="A1767" s="34" t="s">
        <v>68</v>
      </c>
      <c r="B1767" s="34"/>
      <c r="C1767" s="34"/>
      <c r="D1767" s="34"/>
      <c r="E1767" s="34"/>
      <c r="F1767" s="34"/>
      <c r="G1767" s="34"/>
      <c r="H1767" s="34"/>
      <c r="I1767" s="34"/>
      <c r="J1767" s="34"/>
      <c r="K1767" s="34"/>
      <c r="L1767" s="34"/>
      <c r="M1767" s="34"/>
      <c r="N1767" s="34"/>
      <c r="O1767" s="34"/>
      <c r="P1767" s="34"/>
      <c r="Q1767" s="34"/>
    </row>
    <row r="1768" spans="1:17" ht="15.75" x14ac:dyDescent="0.25">
      <c r="A1768" s="34" t="s">
        <v>1929</v>
      </c>
      <c r="B1768" s="34" t="s">
        <v>2216</v>
      </c>
      <c r="C1768" s="34"/>
      <c r="D1768" s="34"/>
      <c r="E1768" s="34"/>
      <c r="F1768" s="34"/>
      <c r="G1768" s="34"/>
      <c r="H1768" s="34"/>
      <c r="I1768" s="34"/>
      <c r="J1768" s="34"/>
      <c r="K1768" s="34"/>
      <c r="L1768" s="34"/>
      <c r="M1768" s="34"/>
      <c r="N1768" s="34"/>
      <c r="O1768" s="34"/>
      <c r="P1768" s="34"/>
      <c r="Q1768" s="34"/>
    </row>
    <row r="1769" spans="1:17" ht="15.75" x14ac:dyDescent="0.25">
      <c r="A1769" s="34" t="s">
        <v>1931</v>
      </c>
      <c r="B1769" s="34">
        <v>0.83</v>
      </c>
      <c r="C1769" s="34"/>
      <c r="D1769" s="34"/>
      <c r="E1769" s="34"/>
      <c r="F1769" s="34"/>
      <c r="G1769" s="34"/>
      <c r="H1769" s="34"/>
      <c r="I1769" s="34"/>
      <c r="J1769" s="34"/>
      <c r="K1769" s="34"/>
      <c r="L1769" s="34"/>
      <c r="M1769" s="34"/>
      <c r="N1769" s="34"/>
      <c r="O1769" s="34"/>
      <c r="P1769" s="34"/>
      <c r="Q1769" s="34"/>
    </row>
    <row r="1771" spans="1:17" x14ac:dyDescent="0.25">
      <c r="B1771" s="35" t="s">
        <v>9</v>
      </c>
      <c r="C1771" s="35" t="s">
        <v>1251</v>
      </c>
      <c r="D1771" s="35" t="s">
        <v>1932</v>
      </c>
      <c r="E1771" s="35" t="s">
        <v>1765</v>
      </c>
      <c r="F1771" s="35" t="s">
        <v>3</v>
      </c>
      <c r="G1771" s="35" t="s">
        <v>1933</v>
      </c>
      <c r="H1771" s="35" t="s">
        <v>1934</v>
      </c>
      <c r="I1771" s="35" t="s">
        <v>1935</v>
      </c>
      <c r="J1771" s="35" t="s">
        <v>1936</v>
      </c>
      <c r="K1771" s="35" t="s">
        <v>1937</v>
      </c>
      <c r="L1771" s="35" t="s">
        <v>2</v>
      </c>
      <c r="M1771" s="35" t="s">
        <v>1256</v>
      </c>
    </row>
    <row r="1772" spans="1:17" x14ac:dyDescent="0.25">
      <c r="B1772" s="36" t="s">
        <v>2217</v>
      </c>
      <c r="C1772" s="36">
        <v>100</v>
      </c>
      <c r="D1772" s="36" t="s">
        <v>49</v>
      </c>
      <c r="E1772" s="36" t="s">
        <v>26</v>
      </c>
      <c r="F1772" s="36">
        <v>95</v>
      </c>
      <c r="G1772" s="36">
        <v>1</v>
      </c>
      <c r="H1772" s="36">
        <v>100</v>
      </c>
      <c r="I1772" s="36" t="s">
        <v>261</v>
      </c>
      <c r="J1772" s="36"/>
      <c r="K1772" s="36">
        <v>0</v>
      </c>
      <c r="L1772" s="36"/>
      <c r="M1772" s="36">
        <v>0</v>
      </c>
    </row>
    <row r="1774" spans="1:17" x14ac:dyDescent="0.25">
      <c r="B1774" s="37" t="s">
        <v>1927</v>
      </c>
      <c r="C1774" s="37" t="s">
        <v>1939</v>
      </c>
      <c r="D1774" s="37" t="s">
        <v>1940</v>
      </c>
      <c r="E1774" s="37" t="s">
        <v>1941</v>
      </c>
      <c r="F1774" s="37" t="s">
        <v>1942</v>
      </c>
      <c r="G1774" s="37" t="s">
        <v>1943</v>
      </c>
      <c r="H1774" s="37" t="s">
        <v>1944</v>
      </c>
      <c r="I1774" s="37"/>
      <c r="J1774" s="37"/>
      <c r="K1774" s="37"/>
      <c r="L1774" s="37"/>
      <c r="M1774" s="37"/>
    </row>
    <row r="1775" spans="1:17" x14ac:dyDescent="0.25">
      <c r="B1775" s="36"/>
      <c r="C1775" s="36"/>
      <c r="D1775" s="36"/>
      <c r="E1775" s="36"/>
      <c r="F1775" s="36"/>
      <c r="G1775" s="36"/>
      <c r="H1775" s="36"/>
      <c r="I1775" s="36"/>
      <c r="J1775" s="36"/>
      <c r="K1775" s="36"/>
      <c r="L1775" s="36"/>
      <c r="M1775" s="36"/>
      <c r="N1775" s="36"/>
      <c r="O1775" s="36"/>
      <c r="P1775" s="36"/>
    </row>
    <row r="1777" spans="1:17" ht="15.75" x14ac:dyDescent="0.25">
      <c r="A1777" s="34" t="s">
        <v>68</v>
      </c>
      <c r="B1777" s="34"/>
      <c r="C1777" s="34"/>
      <c r="D1777" s="34"/>
      <c r="E1777" s="34"/>
      <c r="F1777" s="34"/>
      <c r="G1777" s="34"/>
      <c r="H1777" s="34"/>
      <c r="I1777" s="34"/>
      <c r="J1777" s="34"/>
      <c r="K1777" s="34"/>
      <c r="L1777" s="34"/>
      <c r="M1777" s="34"/>
      <c r="N1777" s="34"/>
      <c r="O1777" s="34"/>
      <c r="P1777" s="34"/>
      <c r="Q1777" s="34"/>
    </row>
    <row r="1778" spans="1:17" ht="15.75" x14ac:dyDescent="0.25">
      <c r="A1778" s="34" t="s">
        <v>1929</v>
      </c>
      <c r="B1778" s="34" t="s">
        <v>2218</v>
      </c>
      <c r="C1778" s="34"/>
      <c r="D1778" s="34"/>
      <c r="E1778" s="34"/>
      <c r="F1778" s="34"/>
      <c r="G1778" s="34"/>
      <c r="H1778" s="34"/>
      <c r="I1778" s="34"/>
      <c r="J1778" s="34"/>
      <c r="K1778" s="34"/>
      <c r="L1778" s="34"/>
      <c r="M1778" s="34"/>
      <c r="N1778" s="34"/>
      <c r="O1778" s="34"/>
      <c r="P1778" s="34"/>
      <c r="Q1778" s="34"/>
    </row>
    <row r="1779" spans="1:17" ht="15.75" x14ac:dyDescent="0.25">
      <c r="A1779" s="34" t="s">
        <v>1931</v>
      </c>
      <c r="B1779" s="34">
        <v>0.83</v>
      </c>
      <c r="C1779" s="34"/>
      <c r="D1779" s="34"/>
      <c r="E1779" s="34"/>
      <c r="F1779" s="34"/>
      <c r="G1779" s="34"/>
      <c r="H1779" s="34"/>
      <c r="I1779" s="34"/>
      <c r="J1779" s="34"/>
      <c r="K1779" s="34"/>
      <c r="L1779" s="34"/>
      <c r="M1779" s="34"/>
      <c r="N1779" s="34"/>
      <c r="O1779" s="34"/>
      <c r="P1779" s="34"/>
      <c r="Q1779" s="34"/>
    </row>
    <row r="1781" spans="1:17" x14ac:dyDescent="0.25">
      <c r="B1781" s="35" t="s">
        <v>9</v>
      </c>
      <c r="C1781" s="35" t="s">
        <v>1251</v>
      </c>
      <c r="D1781" s="35" t="s">
        <v>1932</v>
      </c>
      <c r="E1781" s="35" t="s">
        <v>1765</v>
      </c>
      <c r="F1781" s="35" t="s">
        <v>3</v>
      </c>
      <c r="G1781" s="35" t="s">
        <v>1933</v>
      </c>
      <c r="H1781" s="35" t="s">
        <v>1934</v>
      </c>
      <c r="I1781" s="35" t="s">
        <v>1935</v>
      </c>
      <c r="J1781" s="35" t="s">
        <v>1936</v>
      </c>
      <c r="K1781" s="35" t="s">
        <v>1937</v>
      </c>
      <c r="L1781" s="35" t="s">
        <v>2</v>
      </c>
      <c r="M1781" s="35" t="s">
        <v>1256</v>
      </c>
    </row>
    <row r="1782" spans="1:17" x14ac:dyDescent="0.25">
      <c r="B1782" s="36" t="s">
        <v>2219</v>
      </c>
      <c r="C1782" s="36">
        <v>100</v>
      </c>
      <c r="D1782" s="36" t="s">
        <v>49</v>
      </c>
      <c r="E1782" s="36" t="s">
        <v>26</v>
      </c>
      <c r="F1782" s="36">
        <v>90</v>
      </c>
      <c r="G1782" s="36">
        <v>5</v>
      </c>
      <c r="H1782" s="36">
        <v>100</v>
      </c>
      <c r="I1782" s="36" t="s">
        <v>267</v>
      </c>
      <c r="J1782" s="36"/>
      <c r="K1782" s="36">
        <v>0</v>
      </c>
      <c r="L1782" s="36"/>
      <c r="M1782" s="36">
        <v>0</v>
      </c>
    </row>
    <row r="1784" spans="1:17" x14ac:dyDescent="0.25">
      <c r="B1784" s="37" t="s">
        <v>1927</v>
      </c>
      <c r="C1784" s="37" t="s">
        <v>1939</v>
      </c>
      <c r="D1784" s="37" t="s">
        <v>1940</v>
      </c>
      <c r="E1784" s="37" t="s">
        <v>1941</v>
      </c>
      <c r="F1784" s="37" t="s">
        <v>1942</v>
      </c>
      <c r="G1784" s="37" t="s">
        <v>1943</v>
      </c>
      <c r="H1784" s="37" t="s">
        <v>1944</v>
      </c>
      <c r="I1784" s="37"/>
      <c r="J1784" s="37"/>
      <c r="K1784" s="37"/>
      <c r="L1784" s="37"/>
      <c r="M1784" s="37"/>
    </row>
    <row r="1785" spans="1:17" x14ac:dyDescent="0.25">
      <c r="B1785" s="36"/>
      <c r="C1785" s="36"/>
      <c r="D1785" s="36"/>
      <c r="E1785" s="36"/>
      <c r="F1785" s="36"/>
      <c r="G1785" s="36"/>
      <c r="H1785" s="36"/>
      <c r="I1785" s="36"/>
      <c r="J1785" s="36"/>
      <c r="K1785" s="36"/>
      <c r="L1785" s="36"/>
      <c r="M1785" s="36"/>
      <c r="N1785" s="36"/>
      <c r="O1785" s="36"/>
      <c r="P1785" s="36"/>
    </row>
    <row r="1787" spans="1:17" ht="15.75" x14ac:dyDescent="0.25">
      <c r="A1787" s="34" t="s">
        <v>68</v>
      </c>
      <c r="B1787" s="34"/>
      <c r="C1787" s="34"/>
      <c r="D1787" s="34"/>
      <c r="E1787" s="34"/>
      <c r="F1787" s="34"/>
      <c r="G1787" s="34"/>
      <c r="H1787" s="34"/>
      <c r="I1787" s="34"/>
      <c r="J1787" s="34"/>
      <c r="K1787" s="34"/>
      <c r="L1787" s="34"/>
      <c r="M1787" s="34"/>
      <c r="N1787" s="34"/>
      <c r="O1787" s="34"/>
      <c r="P1787" s="34"/>
      <c r="Q1787" s="34"/>
    </row>
    <row r="1788" spans="1:17" ht="15.75" x14ac:dyDescent="0.25">
      <c r="A1788" s="34" t="s">
        <v>1929</v>
      </c>
      <c r="B1788" s="34" t="s">
        <v>2220</v>
      </c>
      <c r="C1788" s="34"/>
      <c r="D1788" s="34"/>
      <c r="E1788" s="34"/>
      <c r="F1788" s="34"/>
      <c r="G1788" s="34"/>
      <c r="H1788" s="34"/>
      <c r="I1788" s="34"/>
      <c r="J1788" s="34"/>
      <c r="K1788" s="34"/>
      <c r="L1788" s="34"/>
      <c r="M1788" s="34"/>
      <c r="N1788" s="34"/>
      <c r="O1788" s="34"/>
      <c r="P1788" s="34"/>
      <c r="Q1788" s="34"/>
    </row>
    <row r="1789" spans="1:17" ht="15.75" x14ac:dyDescent="0.25">
      <c r="A1789" s="34" t="s">
        <v>1931</v>
      </c>
      <c r="B1789" s="34">
        <v>0.83</v>
      </c>
      <c r="C1789" s="34"/>
      <c r="D1789" s="34"/>
      <c r="E1789" s="34"/>
      <c r="F1789" s="34"/>
      <c r="G1789" s="34"/>
      <c r="H1789" s="34"/>
      <c r="I1789" s="34"/>
      <c r="J1789" s="34"/>
      <c r="K1789" s="34"/>
      <c r="L1789" s="34"/>
      <c r="M1789" s="34"/>
      <c r="N1789" s="34"/>
      <c r="O1789" s="34"/>
      <c r="P1789" s="34"/>
      <c r="Q1789" s="34"/>
    </row>
    <row r="1791" spans="1:17" x14ac:dyDescent="0.25">
      <c r="B1791" s="35" t="s">
        <v>9</v>
      </c>
      <c r="C1791" s="35" t="s">
        <v>1251</v>
      </c>
      <c r="D1791" s="35" t="s">
        <v>1932</v>
      </c>
      <c r="E1791" s="35" t="s">
        <v>1765</v>
      </c>
      <c r="F1791" s="35" t="s">
        <v>3</v>
      </c>
      <c r="G1791" s="35" t="s">
        <v>1933</v>
      </c>
      <c r="H1791" s="35" t="s">
        <v>1934</v>
      </c>
      <c r="I1791" s="35" t="s">
        <v>1935</v>
      </c>
      <c r="J1791" s="35" t="s">
        <v>1936</v>
      </c>
      <c r="K1791" s="35" t="s">
        <v>1937</v>
      </c>
      <c r="L1791" s="35" t="s">
        <v>2</v>
      </c>
      <c r="M1791" s="35" t="s">
        <v>1256</v>
      </c>
    </row>
    <row r="1792" spans="1:17" x14ac:dyDescent="0.25">
      <c r="B1792" s="36" t="s">
        <v>2221</v>
      </c>
      <c r="C1792" s="36">
        <v>100</v>
      </c>
      <c r="D1792" s="36" t="s">
        <v>49</v>
      </c>
      <c r="E1792" s="36" t="s">
        <v>40</v>
      </c>
      <c r="F1792" s="36">
        <v>95</v>
      </c>
      <c r="G1792" s="36">
        <v>3</v>
      </c>
      <c r="H1792" s="36">
        <v>100</v>
      </c>
      <c r="I1792" s="36" t="s">
        <v>273</v>
      </c>
      <c r="J1792" s="36"/>
      <c r="K1792" s="36">
        <v>0</v>
      </c>
      <c r="L1792" s="36"/>
      <c r="M1792" s="36">
        <v>0</v>
      </c>
    </row>
    <row r="1794" spans="1:17" x14ac:dyDescent="0.25">
      <c r="B1794" s="37" t="s">
        <v>1927</v>
      </c>
      <c r="C1794" s="37" t="s">
        <v>1939</v>
      </c>
      <c r="D1794" s="37" t="s">
        <v>1940</v>
      </c>
      <c r="E1794" s="37" t="s">
        <v>1941</v>
      </c>
      <c r="F1794" s="37" t="s">
        <v>1942</v>
      </c>
      <c r="G1794" s="37" t="s">
        <v>1943</v>
      </c>
      <c r="H1794" s="37" t="s">
        <v>1944</v>
      </c>
      <c r="I1794" s="37"/>
      <c r="J1794" s="37"/>
      <c r="K1794" s="37"/>
      <c r="L1794" s="37"/>
      <c r="M1794" s="37"/>
    </row>
    <row r="1795" spans="1:17" x14ac:dyDescent="0.25">
      <c r="B1795" s="36"/>
      <c r="C1795" s="36"/>
      <c r="D1795" s="36"/>
      <c r="E1795" s="36"/>
      <c r="F1795" s="36"/>
      <c r="G1795" s="36"/>
      <c r="H1795" s="36"/>
      <c r="I1795" s="36"/>
      <c r="J1795" s="36"/>
      <c r="K1795" s="36"/>
      <c r="L1795" s="36"/>
      <c r="M1795" s="36"/>
      <c r="N1795" s="36"/>
      <c r="O1795" s="36"/>
      <c r="P1795" s="36"/>
    </row>
    <row r="1797" spans="1:17" ht="15.75" x14ac:dyDescent="0.25">
      <c r="A1797" s="34" t="s">
        <v>545</v>
      </c>
      <c r="B1797" s="34"/>
      <c r="C1797" s="34"/>
      <c r="D1797" s="34"/>
      <c r="E1797" s="34"/>
      <c r="F1797" s="34"/>
      <c r="G1797" s="34"/>
      <c r="H1797" s="34"/>
      <c r="I1797" s="34"/>
      <c r="J1797" s="34"/>
      <c r="K1797" s="34"/>
      <c r="L1797" s="34"/>
      <c r="M1797" s="34"/>
      <c r="N1797" s="34"/>
      <c r="O1797" s="34"/>
      <c r="P1797" s="34"/>
      <c r="Q1797" s="34"/>
    </row>
    <row r="1798" spans="1:17" ht="15.75" x14ac:dyDescent="0.25">
      <c r="A1798" s="34" t="s">
        <v>1929</v>
      </c>
      <c r="B1798" s="34" t="s">
        <v>2186</v>
      </c>
      <c r="C1798" s="34"/>
      <c r="D1798" s="34"/>
      <c r="E1798" s="34"/>
      <c r="F1798" s="34"/>
      <c r="G1798" s="34"/>
      <c r="H1798" s="34"/>
      <c r="I1798" s="34"/>
      <c r="J1798" s="34"/>
      <c r="K1798" s="34"/>
      <c r="L1798" s="34"/>
      <c r="M1798" s="34"/>
      <c r="N1798" s="34"/>
      <c r="O1798" s="34"/>
      <c r="P1798" s="34"/>
      <c r="Q1798" s="34"/>
    </row>
    <row r="1799" spans="1:17" ht="15.75" x14ac:dyDescent="0.25">
      <c r="A1799" s="34" t="s">
        <v>1931</v>
      </c>
      <c r="B1799" s="34">
        <v>0.3</v>
      </c>
      <c r="C1799" s="34"/>
      <c r="D1799" s="34"/>
      <c r="E1799" s="34"/>
      <c r="F1799" s="34"/>
      <c r="G1799" s="34"/>
      <c r="H1799" s="34"/>
      <c r="I1799" s="34"/>
      <c r="J1799" s="34"/>
      <c r="K1799" s="34"/>
      <c r="L1799" s="34"/>
      <c r="M1799" s="34"/>
      <c r="N1799" s="34"/>
      <c r="O1799" s="34"/>
      <c r="P1799" s="34"/>
      <c r="Q1799" s="34"/>
    </row>
    <row r="1801" spans="1:17" x14ac:dyDescent="0.25">
      <c r="B1801" s="35" t="s">
        <v>9</v>
      </c>
      <c r="C1801" s="35" t="s">
        <v>1251</v>
      </c>
      <c r="D1801" s="35" t="s">
        <v>1932</v>
      </c>
      <c r="E1801" s="35" t="s">
        <v>1765</v>
      </c>
      <c r="F1801" s="35" t="s">
        <v>3</v>
      </c>
      <c r="G1801" s="35" t="s">
        <v>1933</v>
      </c>
      <c r="H1801" s="35" t="s">
        <v>1934</v>
      </c>
      <c r="I1801" s="35" t="s">
        <v>1935</v>
      </c>
      <c r="J1801" s="35" t="s">
        <v>1936</v>
      </c>
      <c r="K1801" s="35" t="s">
        <v>1937</v>
      </c>
      <c r="L1801" s="35" t="s">
        <v>2</v>
      </c>
      <c r="M1801" s="35" t="s">
        <v>1256</v>
      </c>
    </row>
    <row r="1802" spans="1:17" x14ac:dyDescent="0.25">
      <c r="B1802" s="36" t="s">
        <v>2187</v>
      </c>
      <c r="C1802" s="36">
        <v>70</v>
      </c>
      <c r="D1802" s="36" t="s">
        <v>49</v>
      </c>
      <c r="E1802" s="36" t="s">
        <v>26</v>
      </c>
      <c r="F1802" s="36">
        <v>90</v>
      </c>
      <c r="G1802" s="36">
        <v>5</v>
      </c>
      <c r="H1802" s="36">
        <v>100</v>
      </c>
      <c r="I1802" s="36" t="s">
        <v>544</v>
      </c>
      <c r="J1802" s="36"/>
      <c r="K1802" s="36">
        <v>0</v>
      </c>
      <c r="L1802" s="36"/>
      <c r="M1802" s="36">
        <v>0</v>
      </c>
    </row>
    <row r="1804" spans="1:17" x14ac:dyDescent="0.25">
      <c r="B1804" s="37" t="s">
        <v>1927</v>
      </c>
      <c r="C1804" s="37" t="s">
        <v>1939</v>
      </c>
      <c r="D1804" s="37" t="s">
        <v>1940</v>
      </c>
      <c r="E1804" s="37" t="s">
        <v>1941</v>
      </c>
      <c r="F1804" s="37" t="s">
        <v>1942</v>
      </c>
      <c r="G1804" s="37" t="s">
        <v>1943</v>
      </c>
      <c r="H1804" s="37" t="s">
        <v>1944</v>
      </c>
      <c r="I1804" s="37"/>
      <c r="J1804" s="37"/>
      <c r="K1804" s="37"/>
      <c r="L1804" s="37"/>
      <c r="M1804" s="37"/>
    </row>
    <row r="1805" spans="1:17" x14ac:dyDescent="0.25">
      <c r="B1805" s="36"/>
      <c r="C1805" s="36"/>
      <c r="D1805" s="36"/>
      <c r="E1805" s="36"/>
      <c r="F1805" s="36"/>
      <c r="G1805" s="36"/>
      <c r="H1805" s="36"/>
      <c r="I1805" s="36"/>
      <c r="J1805" s="36"/>
      <c r="K1805" s="36"/>
      <c r="L1805" s="36"/>
      <c r="M1805" s="36"/>
      <c r="N1805" s="36"/>
      <c r="O1805" s="36"/>
      <c r="P1805" s="36"/>
    </row>
    <row r="1807" spans="1:17" x14ac:dyDescent="0.25">
      <c r="B1807" s="35" t="s">
        <v>9</v>
      </c>
      <c r="C1807" s="35" t="s">
        <v>1251</v>
      </c>
      <c r="D1807" s="35" t="s">
        <v>1932</v>
      </c>
      <c r="E1807" s="35" t="s">
        <v>1765</v>
      </c>
      <c r="F1807" s="35" t="s">
        <v>3</v>
      </c>
      <c r="G1807" s="35" t="s">
        <v>1933</v>
      </c>
      <c r="H1807" s="35" t="s">
        <v>1934</v>
      </c>
      <c r="I1807" s="35" t="s">
        <v>1935</v>
      </c>
      <c r="J1807" s="35" t="s">
        <v>1936</v>
      </c>
      <c r="K1807" s="35" t="s">
        <v>1937</v>
      </c>
      <c r="L1807" s="35" t="s">
        <v>2</v>
      </c>
      <c r="M1807" s="35" t="s">
        <v>1256</v>
      </c>
    </row>
    <row r="1808" spans="1:17" x14ac:dyDescent="0.25">
      <c r="B1808" s="36" t="s">
        <v>2188</v>
      </c>
      <c r="C1808" s="36">
        <v>30</v>
      </c>
      <c r="D1808" s="36" t="s">
        <v>49</v>
      </c>
      <c r="E1808" s="36" t="s">
        <v>26</v>
      </c>
      <c r="F1808" s="36">
        <v>90</v>
      </c>
      <c r="G1808" s="36">
        <v>5</v>
      </c>
      <c r="H1808" s="36">
        <v>100</v>
      </c>
      <c r="I1808" s="36" t="s">
        <v>554</v>
      </c>
      <c r="J1808" s="36"/>
      <c r="K1808" s="36">
        <v>0</v>
      </c>
      <c r="L1808" s="36"/>
      <c r="M1808" s="36">
        <v>0</v>
      </c>
    </row>
    <row r="1810" spans="1:17" x14ac:dyDescent="0.25">
      <c r="B1810" s="37" t="s">
        <v>1927</v>
      </c>
      <c r="C1810" s="37" t="s">
        <v>1939</v>
      </c>
      <c r="D1810" s="37" t="s">
        <v>1940</v>
      </c>
      <c r="E1810" s="37" t="s">
        <v>1941</v>
      </c>
      <c r="F1810" s="37" t="s">
        <v>1942</v>
      </c>
      <c r="G1810" s="37" t="s">
        <v>1943</v>
      </c>
      <c r="H1810" s="37" t="s">
        <v>1944</v>
      </c>
      <c r="I1810" s="37"/>
      <c r="J1810" s="37"/>
      <c r="K1810" s="37"/>
      <c r="L1810" s="37"/>
      <c r="M1810" s="37"/>
    </row>
    <row r="1811" spans="1:17" x14ac:dyDescent="0.25">
      <c r="B1811" s="36"/>
      <c r="C1811" s="36"/>
      <c r="D1811" s="36"/>
      <c r="E1811" s="36"/>
      <c r="F1811" s="36"/>
      <c r="G1811" s="36"/>
      <c r="H1811" s="36"/>
      <c r="I1811" s="36"/>
      <c r="J1811" s="36"/>
      <c r="K1811" s="36"/>
      <c r="L1811" s="36"/>
      <c r="M1811" s="36"/>
      <c r="N1811" s="36"/>
      <c r="O1811" s="36"/>
      <c r="P1811" s="36"/>
    </row>
    <row r="1813" spans="1:17" ht="15.75" x14ac:dyDescent="0.25">
      <c r="A1813" s="34" t="s">
        <v>545</v>
      </c>
      <c r="B1813" s="34"/>
      <c r="C1813" s="34"/>
      <c r="D1813" s="34"/>
      <c r="E1813" s="34"/>
      <c r="F1813" s="34"/>
      <c r="G1813" s="34"/>
      <c r="H1813" s="34"/>
      <c r="I1813" s="34"/>
      <c r="J1813" s="34"/>
      <c r="K1813" s="34"/>
      <c r="L1813" s="34"/>
      <c r="M1813" s="34"/>
      <c r="N1813" s="34"/>
      <c r="O1813" s="34"/>
      <c r="P1813" s="34"/>
      <c r="Q1813" s="34"/>
    </row>
    <row r="1814" spans="1:17" ht="15.75" x14ac:dyDescent="0.25">
      <c r="A1814" s="34" t="s">
        <v>1929</v>
      </c>
      <c r="B1814" s="34" t="s">
        <v>2189</v>
      </c>
      <c r="C1814" s="34"/>
      <c r="D1814" s="34"/>
      <c r="E1814" s="34"/>
      <c r="F1814" s="34"/>
      <c r="G1814" s="34"/>
      <c r="H1814" s="34"/>
      <c r="I1814" s="34"/>
      <c r="J1814" s="34"/>
      <c r="K1814" s="34"/>
      <c r="L1814" s="34"/>
      <c r="M1814" s="34"/>
      <c r="N1814" s="34"/>
      <c r="O1814" s="34"/>
      <c r="P1814" s="34"/>
      <c r="Q1814" s="34"/>
    </row>
    <row r="1815" spans="1:17" ht="15.75" x14ac:dyDescent="0.25">
      <c r="A1815" s="34" t="s">
        <v>1931</v>
      </c>
      <c r="B1815" s="34">
        <v>0.3</v>
      </c>
      <c r="C1815" s="34"/>
      <c r="D1815" s="34"/>
      <c r="E1815" s="34"/>
      <c r="F1815" s="34"/>
      <c r="G1815" s="34"/>
      <c r="H1815" s="34"/>
      <c r="I1815" s="34"/>
      <c r="J1815" s="34"/>
      <c r="K1815" s="34"/>
      <c r="L1815" s="34"/>
      <c r="M1815" s="34"/>
      <c r="N1815" s="34"/>
      <c r="O1815" s="34"/>
      <c r="P1815" s="34"/>
      <c r="Q1815" s="34"/>
    </row>
    <row r="1817" spans="1:17" x14ac:dyDescent="0.25">
      <c r="B1817" s="35" t="s">
        <v>9</v>
      </c>
      <c r="C1817" s="35" t="s">
        <v>1251</v>
      </c>
      <c r="D1817" s="35" t="s">
        <v>1932</v>
      </c>
      <c r="E1817" s="35" t="s">
        <v>1765</v>
      </c>
      <c r="F1817" s="35" t="s">
        <v>3</v>
      </c>
      <c r="G1817" s="35" t="s">
        <v>1933</v>
      </c>
      <c r="H1817" s="35" t="s">
        <v>1934</v>
      </c>
      <c r="I1817" s="35" t="s">
        <v>1935</v>
      </c>
      <c r="J1817" s="35" t="s">
        <v>1936</v>
      </c>
      <c r="K1817" s="35" t="s">
        <v>1937</v>
      </c>
      <c r="L1817" s="35" t="s">
        <v>2</v>
      </c>
      <c r="M1817" s="35" t="s">
        <v>1256</v>
      </c>
    </row>
    <row r="1818" spans="1:17" x14ac:dyDescent="0.25">
      <c r="B1818" s="36" t="s">
        <v>2190</v>
      </c>
      <c r="C1818" s="36">
        <v>50</v>
      </c>
      <c r="D1818" s="36" t="s">
        <v>24</v>
      </c>
      <c r="E1818" s="36" t="s">
        <v>26</v>
      </c>
      <c r="F1818" s="36">
        <v>30</v>
      </c>
      <c r="G1818" s="36">
        <v>10</v>
      </c>
      <c r="H1818" s="36">
        <v>40</v>
      </c>
      <c r="I1818" s="36" t="s">
        <v>554</v>
      </c>
      <c r="J1818" s="36"/>
      <c r="K1818" s="36">
        <v>0</v>
      </c>
      <c r="L1818" s="36"/>
      <c r="M1818" s="36">
        <v>0</v>
      </c>
    </row>
    <row r="1820" spans="1:17" x14ac:dyDescent="0.25">
      <c r="B1820" s="37" t="s">
        <v>1927</v>
      </c>
      <c r="C1820" s="37" t="s">
        <v>1939</v>
      </c>
      <c r="D1820" s="37" t="s">
        <v>1940</v>
      </c>
      <c r="E1820" s="37" t="s">
        <v>1941</v>
      </c>
      <c r="F1820" s="37" t="s">
        <v>1942</v>
      </c>
      <c r="G1820" s="37" t="s">
        <v>1943</v>
      </c>
      <c r="H1820" s="37" t="s">
        <v>1944</v>
      </c>
      <c r="I1820" s="37"/>
      <c r="J1820" s="37"/>
      <c r="K1820" s="37"/>
      <c r="L1820" s="37"/>
      <c r="M1820" s="37"/>
    </row>
    <row r="1821" spans="1:17" x14ac:dyDescent="0.25">
      <c r="B1821" s="36"/>
      <c r="C1821" s="36"/>
      <c r="D1821" s="36"/>
      <c r="E1821" s="36"/>
      <c r="F1821" s="36"/>
      <c r="G1821" s="36"/>
      <c r="H1821" s="36"/>
      <c r="I1821" s="36"/>
      <c r="J1821" s="36"/>
      <c r="K1821" s="36"/>
      <c r="L1821" s="36"/>
      <c r="M1821" s="36"/>
      <c r="N1821" s="36"/>
      <c r="O1821" s="36"/>
      <c r="P1821" s="36"/>
    </row>
    <row r="1823" spans="1:17" x14ac:dyDescent="0.25">
      <c r="B1823" s="35" t="s">
        <v>9</v>
      </c>
      <c r="C1823" s="35" t="s">
        <v>1251</v>
      </c>
      <c r="D1823" s="35" t="s">
        <v>1932</v>
      </c>
      <c r="E1823" s="35" t="s">
        <v>1765</v>
      </c>
      <c r="F1823" s="35" t="s">
        <v>3</v>
      </c>
      <c r="G1823" s="35" t="s">
        <v>1933</v>
      </c>
      <c r="H1823" s="35" t="s">
        <v>1934</v>
      </c>
      <c r="I1823" s="35" t="s">
        <v>1935</v>
      </c>
      <c r="J1823" s="35" t="s">
        <v>1936</v>
      </c>
      <c r="K1823" s="35" t="s">
        <v>1937</v>
      </c>
      <c r="L1823" s="35" t="s">
        <v>2</v>
      </c>
      <c r="M1823" s="35" t="s">
        <v>1256</v>
      </c>
    </row>
    <row r="1824" spans="1:17" x14ac:dyDescent="0.25">
      <c r="B1824" s="36" t="s">
        <v>2191</v>
      </c>
      <c r="C1824" s="36">
        <v>50</v>
      </c>
      <c r="D1824" s="36" t="s">
        <v>49</v>
      </c>
      <c r="E1824" s="36" t="s">
        <v>40</v>
      </c>
      <c r="F1824" s="36">
        <v>85</v>
      </c>
      <c r="G1824" s="36">
        <v>10</v>
      </c>
      <c r="H1824" s="36">
        <v>100</v>
      </c>
      <c r="I1824" s="36" t="s">
        <v>554</v>
      </c>
      <c r="J1824" s="36"/>
      <c r="K1824" s="36">
        <v>0</v>
      </c>
      <c r="L1824" s="36"/>
      <c r="M1824" s="36">
        <v>0</v>
      </c>
    </row>
    <row r="1826" spans="1:17" x14ac:dyDescent="0.25">
      <c r="B1826" s="37" t="s">
        <v>1927</v>
      </c>
      <c r="C1826" s="37" t="s">
        <v>1939</v>
      </c>
      <c r="D1826" s="37" t="s">
        <v>1940</v>
      </c>
      <c r="E1826" s="37" t="s">
        <v>1941</v>
      </c>
      <c r="F1826" s="37" t="s">
        <v>1942</v>
      </c>
      <c r="G1826" s="37" t="s">
        <v>1943</v>
      </c>
      <c r="H1826" s="37" t="s">
        <v>1944</v>
      </c>
      <c r="I1826" s="37"/>
      <c r="J1826" s="37"/>
      <c r="K1826" s="37"/>
      <c r="L1826" s="37"/>
      <c r="M1826" s="37"/>
    </row>
    <row r="1827" spans="1:17" x14ac:dyDescent="0.25">
      <c r="B1827" s="36"/>
      <c r="C1827" s="36"/>
      <c r="D1827" s="36"/>
      <c r="E1827" s="36"/>
      <c r="F1827" s="36"/>
      <c r="G1827" s="36"/>
      <c r="H1827" s="36"/>
      <c r="I1827" s="36"/>
      <c r="J1827" s="36"/>
      <c r="K1827" s="36"/>
      <c r="L1827" s="36"/>
      <c r="M1827" s="36"/>
      <c r="N1827" s="36"/>
      <c r="O1827" s="36"/>
      <c r="P1827" s="36"/>
    </row>
    <row r="1829" spans="1:17" ht="15.75" x14ac:dyDescent="0.25">
      <c r="A1829" s="34" t="s">
        <v>545</v>
      </c>
      <c r="B1829" s="34"/>
      <c r="C1829" s="34"/>
      <c r="D1829" s="34"/>
      <c r="E1829" s="34"/>
      <c r="F1829" s="34"/>
      <c r="G1829" s="34"/>
      <c r="H1829" s="34"/>
      <c r="I1829" s="34"/>
      <c r="J1829" s="34"/>
      <c r="K1829" s="34"/>
      <c r="L1829" s="34"/>
      <c r="M1829" s="34"/>
      <c r="N1829" s="34"/>
      <c r="O1829" s="34"/>
      <c r="P1829" s="34"/>
      <c r="Q1829" s="34"/>
    </row>
    <row r="1830" spans="1:17" ht="15.75" x14ac:dyDescent="0.25">
      <c r="A1830" s="34" t="s">
        <v>1929</v>
      </c>
      <c r="B1830" s="34" t="s">
        <v>2192</v>
      </c>
      <c r="C1830" s="34"/>
      <c r="D1830" s="34"/>
      <c r="E1830" s="34"/>
      <c r="F1830" s="34"/>
      <c r="G1830" s="34"/>
      <c r="H1830" s="34"/>
      <c r="I1830" s="34"/>
      <c r="J1830" s="34"/>
      <c r="K1830" s="34"/>
      <c r="L1830" s="34"/>
      <c r="M1830" s="34"/>
      <c r="N1830" s="34"/>
      <c r="O1830" s="34"/>
      <c r="P1830" s="34"/>
      <c r="Q1830" s="34"/>
    </row>
    <row r="1831" spans="1:17" ht="15.75" x14ac:dyDescent="0.25">
      <c r="A1831" s="34" t="s">
        <v>1931</v>
      </c>
      <c r="B1831" s="34">
        <v>0.3</v>
      </c>
      <c r="C1831" s="34"/>
      <c r="D1831" s="34"/>
      <c r="E1831" s="34"/>
      <c r="F1831" s="34"/>
      <c r="G1831" s="34"/>
      <c r="H1831" s="34"/>
      <c r="I1831" s="34"/>
      <c r="J1831" s="34"/>
      <c r="K1831" s="34"/>
      <c r="L1831" s="34"/>
      <c r="M1831" s="34"/>
      <c r="N1831" s="34"/>
      <c r="O1831" s="34"/>
      <c r="P1831" s="34"/>
      <c r="Q1831" s="34"/>
    </row>
    <row r="1833" spans="1:17" x14ac:dyDescent="0.25">
      <c r="B1833" s="35" t="s">
        <v>9</v>
      </c>
      <c r="C1833" s="35" t="s">
        <v>1251</v>
      </c>
      <c r="D1833" s="35" t="s">
        <v>1932</v>
      </c>
      <c r="E1833" s="35" t="s">
        <v>1765</v>
      </c>
      <c r="F1833" s="35" t="s">
        <v>3</v>
      </c>
      <c r="G1833" s="35" t="s">
        <v>1933</v>
      </c>
      <c r="H1833" s="35" t="s">
        <v>1934</v>
      </c>
      <c r="I1833" s="35" t="s">
        <v>1935</v>
      </c>
      <c r="J1833" s="35" t="s">
        <v>1936</v>
      </c>
      <c r="K1833" s="35" t="s">
        <v>1937</v>
      </c>
      <c r="L1833" s="35" t="s">
        <v>2</v>
      </c>
      <c r="M1833" s="35" t="s">
        <v>1256</v>
      </c>
    </row>
    <row r="1834" spans="1:17" x14ac:dyDescent="0.25">
      <c r="B1834" s="36" t="s">
        <v>2193</v>
      </c>
      <c r="C1834" s="36">
        <v>100</v>
      </c>
      <c r="D1834" s="36" t="s">
        <v>24</v>
      </c>
      <c r="E1834" s="36" t="s">
        <v>26</v>
      </c>
      <c r="F1834" s="36">
        <v>4</v>
      </c>
      <c r="G1834" s="36">
        <v>0.5</v>
      </c>
      <c r="H1834" s="36">
        <v>5</v>
      </c>
      <c r="I1834" s="36" t="s">
        <v>570</v>
      </c>
      <c r="J1834" s="36"/>
      <c r="K1834" s="36">
        <v>0</v>
      </c>
      <c r="L1834" s="36"/>
      <c r="M1834" s="36">
        <v>0</v>
      </c>
    </row>
    <row r="1836" spans="1:17" x14ac:dyDescent="0.25">
      <c r="B1836" s="37" t="s">
        <v>1927</v>
      </c>
      <c r="C1836" s="37" t="s">
        <v>1939</v>
      </c>
      <c r="D1836" s="37" t="s">
        <v>1940</v>
      </c>
      <c r="E1836" s="37" t="s">
        <v>1941</v>
      </c>
      <c r="F1836" s="37" t="s">
        <v>1942</v>
      </c>
      <c r="G1836" s="37" t="s">
        <v>1943</v>
      </c>
      <c r="H1836" s="37" t="s">
        <v>1944</v>
      </c>
      <c r="I1836" s="37"/>
      <c r="J1836" s="37"/>
      <c r="K1836" s="37"/>
      <c r="L1836" s="37"/>
      <c r="M1836" s="37"/>
    </row>
    <row r="1837" spans="1:17" x14ac:dyDescent="0.25">
      <c r="B1837" s="36"/>
      <c r="C1837" s="36"/>
      <c r="D1837" s="36"/>
      <c r="E1837" s="36"/>
      <c r="F1837" s="36"/>
      <c r="G1837" s="36"/>
      <c r="H1837" s="36"/>
      <c r="I1837" s="36"/>
      <c r="J1837" s="36"/>
      <c r="K1837" s="36"/>
      <c r="L1837" s="36"/>
      <c r="M1837" s="36"/>
      <c r="N1837" s="36"/>
      <c r="O1837" s="36"/>
      <c r="P1837" s="36"/>
    </row>
    <row r="1839" spans="1:17" ht="15.75" x14ac:dyDescent="0.25">
      <c r="A1839" s="34" t="s">
        <v>545</v>
      </c>
      <c r="B1839" s="34"/>
      <c r="C1839" s="34"/>
      <c r="D1839" s="34"/>
      <c r="E1839" s="34"/>
      <c r="F1839" s="34"/>
      <c r="G1839" s="34"/>
      <c r="H1839" s="34"/>
      <c r="I1839" s="34"/>
      <c r="J1839" s="34"/>
      <c r="K1839" s="34"/>
      <c r="L1839" s="34"/>
      <c r="M1839" s="34"/>
      <c r="N1839" s="34"/>
      <c r="O1839" s="34"/>
      <c r="P1839" s="34"/>
      <c r="Q1839" s="34"/>
    </row>
    <row r="1840" spans="1:17" ht="15.75" x14ac:dyDescent="0.25">
      <c r="A1840" s="34" t="s">
        <v>1929</v>
      </c>
      <c r="B1840" s="34" t="s">
        <v>2194</v>
      </c>
      <c r="C1840" s="34"/>
      <c r="D1840" s="34"/>
      <c r="E1840" s="34"/>
      <c r="F1840" s="34"/>
      <c r="G1840" s="34"/>
      <c r="H1840" s="34"/>
      <c r="I1840" s="34"/>
      <c r="J1840" s="34"/>
      <c r="K1840" s="34"/>
      <c r="L1840" s="34"/>
      <c r="M1840" s="34"/>
      <c r="N1840" s="34"/>
      <c r="O1840" s="34"/>
      <c r="P1840" s="34"/>
      <c r="Q1840" s="34"/>
    </row>
    <row r="1841" spans="1:17" ht="15.75" x14ac:dyDescent="0.25">
      <c r="A1841" s="34" t="s">
        <v>1931</v>
      </c>
      <c r="B1841" s="34">
        <v>0.2</v>
      </c>
      <c r="C1841" s="34"/>
      <c r="D1841" s="34"/>
      <c r="E1841" s="34"/>
      <c r="F1841" s="34"/>
      <c r="G1841" s="34"/>
      <c r="H1841" s="34"/>
      <c r="I1841" s="34"/>
      <c r="J1841" s="34"/>
      <c r="K1841" s="34"/>
      <c r="L1841" s="34"/>
      <c r="M1841" s="34"/>
      <c r="N1841" s="34"/>
      <c r="O1841" s="34"/>
      <c r="P1841" s="34"/>
      <c r="Q1841" s="34"/>
    </row>
    <row r="1843" spans="1:17" x14ac:dyDescent="0.25">
      <c r="B1843" s="35" t="s">
        <v>9</v>
      </c>
      <c r="C1843" s="35" t="s">
        <v>1251</v>
      </c>
      <c r="D1843" s="35" t="s">
        <v>1932</v>
      </c>
      <c r="E1843" s="35" t="s">
        <v>1765</v>
      </c>
      <c r="F1843" s="35" t="s">
        <v>3</v>
      </c>
      <c r="G1843" s="35" t="s">
        <v>1933</v>
      </c>
      <c r="H1843" s="35" t="s">
        <v>1934</v>
      </c>
      <c r="I1843" s="35" t="s">
        <v>1935</v>
      </c>
      <c r="J1843" s="35" t="s">
        <v>1936</v>
      </c>
      <c r="K1843" s="35" t="s">
        <v>1937</v>
      </c>
      <c r="L1843" s="35" t="s">
        <v>2</v>
      </c>
      <c r="M1843" s="35" t="s">
        <v>1256</v>
      </c>
    </row>
    <row r="1844" spans="1:17" x14ac:dyDescent="0.25">
      <c r="B1844" s="36" t="s">
        <v>2195</v>
      </c>
      <c r="C1844" s="36">
        <v>50</v>
      </c>
      <c r="D1844" s="36" t="s">
        <v>24</v>
      </c>
      <c r="E1844" s="36" t="s">
        <v>40</v>
      </c>
      <c r="F1844" s="36">
        <v>5</v>
      </c>
      <c r="G1844" s="36">
        <v>1</v>
      </c>
      <c r="H1844" s="36">
        <v>3</v>
      </c>
      <c r="I1844" s="36" t="s">
        <v>576</v>
      </c>
      <c r="J1844" s="36"/>
      <c r="K1844" s="36">
        <v>0</v>
      </c>
      <c r="L1844" s="36"/>
      <c r="M1844" s="36">
        <v>0</v>
      </c>
    </row>
    <row r="1846" spans="1:17" x14ac:dyDescent="0.25">
      <c r="B1846" s="37" t="s">
        <v>1927</v>
      </c>
      <c r="C1846" s="37" t="s">
        <v>1939</v>
      </c>
      <c r="D1846" s="37" t="s">
        <v>1940</v>
      </c>
      <c r="E1846" s="37" t="s">
        <v>1941</v>
      </c>
      <c r="F1846" s="37" t="s">
        <v>1942</v>
      </c>
      <c r="G1846" s="37" t="s">
        <v>1943</v>
      </c>
      <c r="H1846" s="37" t="s">
        <v>1944</v>
      </c>
      <c r="I1846" s="37"/>
      <c r="J1846" s="37"/>
      <c r="K1846" s="37"/>
      <c r="L1846" s="37"/>
      <c r="M1846" s="37"/>
    </row>
    <row r="1847" spans="1:17" x14ac:dyDescent="0.25">
      <c r="B1847" s="36"/>
      <c r="C1847" s="36"/>
      <c r="D1847" s="36"/>
      <c r="E1847" s="36"/>
      <c r="F1847" s="36"/>
      <c r="G1847" s="36"/>
      <c r="H1847" s="36"/>
      <c r="I1847" s="36"/>
      <c r="J1847" s="36"/>
      <c r="K1847" s="36"/>
      <c r="L1847" s="36"/>
      <c r="M1847" s="36"/>
      <c r="N1847" s="36"/>
      <c r="O1847" s="36"/>
      <c r="P1847" s="36"/>
    </row>
    <row r="1849" spans="1:17" x14ac:dyDescent="0.25">
      <c r="B1849" s="35" t="s">
        <v>9</v>
      </c>
      <c r="C1849" s="35" t="s">
        <v>1251</v>
      </c>
      <c r="D1849" s="35" t="s">
        <v>1932</v>
      </c>
      <c r="E1849" s="35" t="s">
        <v>1765</v>
      </c>
      <c r="F1849" s="35" t="s">
        <v>3</v>
      </c>
      <c r="G1849" s="35" t="s">
        <v>1933</v>
      </c>
      <c r="H1849" s="35" t="s">
        <v>1934</v>
      </c>
      <c r="I1849" s="35" t="s">
        <v>1935</v>
      </c>
      <c r="J1849" s="35" t="s">
        <v>1936</v>
      </c>
      <c r="K1849" s="35" t="s">
        <v>1937</v>
      </c>
      <c r="L1849" s="35" t="s">
        <v>2</v>
      </c>
      <c r="M1849" s="35" t="s">
        <v>1256</v>
      </c>
    </row>
    <row r="1850" spans="1:17" x14ac:dyDescent="0.25">
      <c r="B1850" s="36" t="s">
        <v>2196</v>
      </c>
      <c r="C1850" s="36">
        <v>50</v>
      </c>
      <c r="D1850" s="36" t="s">
        <v>49</v>
      </c>
      <c r="E1850" s="36" t="s">
        <v>26</v>
      </c>
      <c r="F1850" s="36">
        <v>95</v>
      </c>
      <c r="G1850" s="36">
        <v>3</v>
      </c>
      <c r="H1850" s="36">
        <v>100</v>
      </c>
      <c r="I1850" s="36" t="s">
        <v>400</v>
      </c>
      <c r="J1850" s="36"/>
      <c r="K1850" s="36">
        <v>0</v>
      </c>
      <c r="L1850" s="36"/>
      <c r="M1850" s="36">
        <v>0</v>
      </c>
    </row>
    <row r="1852" spans="1:17" x14ac:dyDescent="0.25">
      <c r="B1852" s="37" t="s">
        <v>1927</v>
      </c>
      <c r="C1852" s="37" t="s">
        <v>1939</v>
      </c>
      <c r="D1852" s="37" t="s">
        <v>1940</v>
      </c>
      <c r="E1852" s="37" t="s">
        <v>1941</v>
      </c>
      <c r="F1852" s="37" t="s">
        <v>1942</v>
      </c>
      <c r="G1852" s="37" t="s">
        <v>1943</v>
      </c>
      <c r="H1852" s="37" t="s">
        <v>1944</v>
      </c>
      <c r="I1852" s="37"/>
      <c r="J1852" s="37"/>
      <c r="K1852" s="37"/>
      <c r="L1852" s="37"/>
      <c r="M1852" s="37"/>
    </row>
    <row r="1853" spans="1:17" x14ac:dyDescent="0.25">
      <c r="B1853" s="36"/>
      <c r="C1853" s="36"/>
      <c r="D1853" s="36"/>
      <c r="E1853" s="36"/>
      <c r="F1853" s="36"/>
      <c r="G1853" s="36"/>
      <c r="H1853" s="36"/>
      <c r="I1853" s="36"/>
      <c r="J1853" s="36"/>
      <c r="K1853" s="36"/>
      <c r="L1853" s="36"/>
      <c r="M1853" s="36"/>
      <c r="N1853" s="36"/>
      <c r="O1853" s="36"/>
      <c r="P1853" s="36"/>
    </row>
    <row r="1855" spans="1:17" ht="15.75" x14ac:dyDescent="0.25">
      <c r="A1855" s="34" t="s">
        <v>545</v>
      </c>
      <c r="B1855" s="34"/>
      <c r="C1855" s="34"/>
      <c r="D1855" s="34"/>
      <c r="E1855" s="34"/>
      <c r="F1855" s="34"/>
      <c r="G1855" s="34"/>
      <c r="H1855" s="34"/>
      <c r="I1855" s="34"/>
      <c r="J1855" s="34"/>
      <c r="K1855" s="34"/>
      <c r="L1855" s="34"/>
      <c r="M1855" s="34"/>
      <c r="N1855" s="34"/>
      <c r="O1855" s="34"/>
      <c r="P1855" s="34"/>
      <c r="Q1855" s="34"/>
    </row>
    <row r="1856" spans="1:17" ht="15.75" x14ac:dyDescent="0.25">
      <c r="A1856" s="34" t="s">
        <v>1929</v>
      </c>
      <c r="B1856" s="34" t="s">
        <v>2197</v>
      </c>
      <c r="C1856" s="34"/>
      <c r="D1856" s="34"/>
      <c r="E1856" s="34"/>
      <c r="F1856" s="34"/>
      <c r="G1856" s="34"/>
      <c r="H1856" s="34"/>
      <c r="I1856" s="34"/>
      <c r="J1856" s="34"/>
      <c r="K1856" s="34"/>
      <c r="L1856" s="34"/>
      <c r="M1856" s="34"/>
      <c r="N1856" s="34"/>
      <c r="O1856" s="34"/>
      <c r="P1856" s="34"/>
      <c r="Q1856" s="34"/>
    </row>
    <row r="1857" spans="1:17" ht="15.75" x14ac:dyDescent="0.25">
      <c r="A1857" s="34" t="s">
        <v>1931</v>
      </c>
      <c r="B1857" s="34">
        <v>0.5</v>
      </c>
      <c r="C1857" s="34"/>
      <c r="D1857" s="34"/>
      <c r="E1857" s="34"/>
      <c r="F1857" s="34"/>
      <c r="G1857" s="34"/>
      <c r="H1857" s="34"/>
      <c r="I1857" s="34"/>
      <c r="J1857" s="34"/>
      <c r="K1857" s="34"/>
      <c r="L1857" s="34"/>
      <c r="M1857" s="34"/>
      <c r="N1857" s="34"/>
      <c r="O1857" s="34"/>
      <c r="P1857" s="34"/>
      <c r="Q1857" s="34"/>
    </row>
    <row r="1859" spans="1:17" x14ac:dyDescent="0.25">
      <c r="B1859" s="35" t="s">
        <v>9</v>
      </c>
      <c r="C1859" s="35" t="s">
        <v>1251</v>
      </c>
      <c r="D1859" s="35" t="s">
        <v>1932</v>
      </c>
      <c r="E1859" s="35" t="s">
        <v>1765</v>
      </c>
      <c r="F1859" s="35" t="s">
        <v>3</v>
      </c>
      <c r="G1859" s="35" t="s">
        <v>1933</v>
      </c>
      <c r="H1859" s="35" t="s">
        <v>1934</v>
      </c>
      <c r="I1859" s="35" t="s">
        <v>1935</v>
      </c>
      <c r="J1859" s="35" t="s">
        <v>1936</v>
      </c>
      <c r="K1859" s="35" t="s">
        <v>1937</v>
      </c>
      <c r="L1859" s="35" t="s">
        <v>2</v>
      </c>
      <c r="M1859" s="35" t="s">
        <v>1256</v>
      </c>
    </row>
    <row r="1860" spans="1:17" x14ac:dyDescent="0.25">
      <c r="B1860" s="36" t="s">
        <v>2198</v>
      </c>
      <c r="C1860" s="36">
        <v>100</v>
      </c>
      <c r="D1860" s="36" t="s">
        <v>24</v>
      </c>
      <c r="E1860" s="36" t="s">
        <v>26</v>
      </c>
      <c r="F1860" s="36">
        <v>15</v>
      </c>
      <c r="G1860" s="36">
        <v>5</v>
      </c>
      <c r="H1860" s="36">
        <v>25</v>
      </c>
      <c r="I1860" s="36" t="s">
        <v>584</v>
      </c>
      <c r="J1860" s="36"/>
      <c r="K1860" s="36">
        <v>0</v>
      </c>
      <c r="L1860" s="36"/>
      <c r="M1860" s="36">
        <v>0</v>
      </c>
    </row>
    <row r="1862" spans="1:17" x14ac:dyDescent="0.25">
      <c r="B1862" s="37" t="s">
        <v>1927</v>
      </c>
      <c r="C1862" s="37" t="s">
        <v>1939</v>
      </c>
      <c r="D1862" s="37" t="s">
        <v>1940</v>
      </c>
      <c r="E1862" s="37" t="s">
        <v>1941</v>
      </c>
      <c r="F1862" s="37" t="s">
        <v>1942</v>
      </c>
      <c r="G1862" s="37" t="s">
        <v>1943</v>
      </c>
      <c r="H1862" s="37" t="s">
        <v>1944</v>
      </c>
      <c r="I1862" s="37"/>
      <c r="J1862" s="37"/>
      <c r="K1862" s="37"/>
      <c r="L1862" s="37"/>
      <c r="M1862" s="37"/>
    </row>
    <row r="1863" spans="1:17" x14ac:dyDescent="0.25">
      <c r="B1863" s="36"/>
      <c r="C1863" s="36"/>
      <c r="D1863" s="36"/>
      <c r="E1863" s="36"/>
      <c r="F1863" s="36"/>
      <c r="G1863" s="36"/>
      <c r="H1863" s="36"/>
      <c r="I1863" s="36"/>
      <c r="J1863" s="36"/>
      <c r="K1863" s="36"/>
      <c r="L1863" s="36"/>
      <c r="M1863" s="36"/>
      <c r="N1863" s="36"/>
      <c r="O1863" s="36"/>
      <c r="P1863" s="36"/>
    </row>
    <row r="1865" spans="1:17" ht="15.75" x14ac:dyDescent="0.25">
      <c r="A1865" s="34" t="s">
        <v>545</v>
      </c>
      <c r="B1865" s="34"/>
      <c r="C1865" s="34"/>
      <c r="D1865" s="34"/>
      <c r="E1865" s="34"/>
      <c r="F1865" s="34"/>
      <c r="G1865" s="34"/>
      <c r="H1865" s="34"/>
      <c r="I1865" s="34"/>
      <c r="J1865" s="34"/>
      <c r="K1865" s="34"/>
      <c r="L1865" s="34"/>
      <c r="M1865" s="34"/>
      <c r="N1865" s="34"/>
      <c r="O1865" s="34"/>
      <c r="P1865" s="34"/>
      <c r="Q1865" s="34"/>
    </row>
    <row r="1866" spans="1:17" ht="15.75" x14ac:dyDescent="0.25">
      <c r="A1866" s="34" t="s">
        <v>1929</v>
      </c>
      <c r="B1866" s="34" t="s">
        <v>2199</v>
      </c>
      <c r="C1866" s="34"/>
      <c r="D1866" s="34"/>
      <c r="E1866" s="34"/>
      <c r="F1866" s="34"/>
      <c r="G1866" s="34"/>
      <c r="H1866" s="34"/>
      <c r="I1866" s="34"/>
      <c r="J1866" s="34"/>
      <c r="K1866" s="34"/>
      <c r="L1866" s="34"/>
      <c r="M1866" s="34"/>
      <c r="N1866" s="34"/>
      <c r="O1866" s="34"/>
      <c r="P1866" s="34"/>
      <c r="Q1866" s="34"/>
    </row>
    <row r="1867" spans="1:17" ht="15.75" x14ac:dyDescent="0.25">
      <c r="A1867" s="34" t="s">
        <v>1931</v>
      </c>
      <c r="B1867" s="34">
        <v>0.2</v>
      </c>
      <c r="C1867" s="34"/>
      <c r="D1867" s="34"/>
      <c r="E1867" s="34"/>
      <c r="F1867" s="34"/>
      <c r="G1867" s="34"/>
      <c r="H1867" s="34"/>
      <c r="I1867" s="34"/>
      <c r="J1867" s="34"/>
      <c r="K1867" s="34"/>
      <c r="L1867" s="34"/>
      <c r="M1867" s="34"/>
      <c r="N1867" s="34"/>
      <c r="O1867" s="34"/>
      <c r="P1867" s="34"/>
      <c r="Q1867" s="34"/>
    </row>
    <row r="1869" spans="1:17" x14ac:dyDescent="0.25">
      <c r="B1869" s="35" t="s">
        <v>9</v>
      </c>
      <c r="C1869" s="35" t="s">
        <v>1251</v>
      </c>
      <c r="D1869" s="35" t="s">
        <v>1932</v>
      </c>
      <c r="E1869" s="35" t="s">
        <v>1765</v>
      </c>
      <c r="F1869" s="35" t="s">
        <v>3</v>
      </c>
      <c r="G1869" s="35" t="s">
        <v>1933</v>
      </c>
      <c r="H1869" s="35" t="s">
        <v>1934</v>
      </c>
      <c r="I1869" s="35" t="s">
        <v>1935</v>
      </c>
      <c r="J1869" s="35" t="s">
        <v>1936</v>
      </c>
      <c r="K1869" s="35" t="s">
        <v>1937</v>
      </c>
      <c r="L1869" s="35" t="s">
        <v>2</v>
      </c>
      <c r="M1869" s="35" t="s">
        <v>1256</v>
      </c>
    </row>
    <row r="1870" spans="1:17" x14ac:dyDescent="0.25">
      <c r="B1870" s="36" t="s">
        <v>2200</v>
      </c>
      <c r="C1870" s="36">
        <v>40</v>
      </c>
      <c r="D1870" s="36" t="s">
        <v>49</v>
      </c>
      <c r="E1870" s="36" t="s">
        <v>26</v>
      </c>
      <c r="F1870" s="36">
        <v>90</v>
      </c>
      <c r="G1870" s="36">
        <v>5</v>
      </c>
      <c r="H1870" s="36">
        <v>100</v>
      </c>
      <c r="I1870" s="36" t="s">
        <v>554</v>
      </c>
      <c r="J1870" s="36"/>
      <c r="K1870" s="36">
        <v>0</v>
      </c>
      <c r="L1870" s="36"/>
      <c r="M1870" s="36">
        <v>0</v>
      </c>
    </row>
    <row r="1872" spans="1:17" x14ac:dyDescent="0.25">
      <c r="B1872" s="37" t="s">
        <v>1927</v>
      </c>
      <c r="C1872" s="37" t="s">
        <v>1939</v>
      </c>
      <c r="D1872" s="37" t="s">
        <v>1940</v>
      </c>
      <c r="E1872" s="37" t="s">
        <v>1941</v>
      </c>
      <c r="F1872" s="37" t="s">
        <v>1942</v>
      </c>
      <c r="G1872" s="37" t="s">
        <v>1943</v>
      </c>
      <c r="H1872" s="37" t="s">
        <v>1944</v>
      </c>
      <c r="I1872" s="37"/>
      <c r="J1872" s="37"/>
      <c r="K1872" s="37"/>
      <c r="L1872" s="37"/>
      <c r="M1872" s="37"/>
    </row>
    <row r="1873" spans="1:17" x14ac:dyDescent="0.25">
      <c r="B1873" s="36"/>
      <c r="C1873" s="36"/>
      <c r="D1873" s="36"/>
      <c r="E1873" s="36"/>
      <c r="F1873" s="36"/>
      <c r="G1873" s="36"/>
      <c r="H1873" s="36"/>
      <c r="I1873" s="36"/>
      <c r="J1873" s="36"/>
      <c r="K1873" s="36"/>
      <c r="L1873" s="36"/>
      <c r="M1873" s="36"/>
      <c r="N1873" s="36"/>
      <c r="O1873" s="36"/>
      <c r="P1873" s="36"/>
    </row>
    <row r="1875" spans="1:17" x14ac:dyDescent="0.25">
      <c r="B1875" s="35" t="s">
        <v>9</v>
      </c>
      <c r="C1875" s="35" t="s">
        <v>1251</v>
      </c>
      <c r="D1875" s="35" t="s">
        <v>1932</v>
      </c>
      <c r="E1875" s="35" t="s">
        <v>1765</v>
      </c>
      <c r="F1875" s="35" t="s">
        <v>3</v>
      </c>
      <c r="G1875" s="35" t="s">
        <v>1933</v>
      </c>
      <c r="H1875" s="35" t="s">
        <v>1934</v>
      </c>
      <c r="I1875" s="35" t="s">
        <v>1935</v>
      </c>
      <c r="J1875" s="35" t="s">
        <v>1936</v>
      </c>
      <c r="K1875" s="35" t="s">
        <v>1937</v>
      </c>
      <c r="L1875" s="35" t="s">
        <v>2</v>
      </c>
      <c r="M1875" s="35" t="s">
        <v>1256</v>
      </c>
    </row>
    <row r="1876" spans="1:17" x14ac:dyDescent="0.25">
      <c r="B1876" s="36" t="s">
        <v>2201</v>
      </c>
      <c r="C1876" s="36">
        <v>50</v>
      </c>
      <c r="D1876" s="36" t="s">
        <v>49</v>
      </c>
      <c r="E1876" s="36" t="s">
        <v>26</v>
      </c>
      <c r="F1876" s="36">
        <v>90</v>
      </c>
      <c r="G1876" s="36">
        <v>5</v>
      </c>
      <c r="H1876" s="36">
        <v>100</v>
      </c>
      <c r="I1876" s="36" t="s">
        <v>554</v>
      </c>
      <c r="J1876" s="36"/>
      <c r="K1876" s="36">
        <v>0</v>
      </c>
      <c r="L1876" s="36"/>
      <c r="M1876" s="36">
        <v>0</v>
      </c>
    </row>
    <row r="1878" spans="1:17" x14ac:dyDescent="0.25">
      <c r="B1878" s="37" t="s">
        <v>1927</v>
      </c>
      <c r="C1878" s="37" t="s">
        <v>1939</v>
      </c>
      <c r="D1878" s="37" t="s">
        <v>1940</v>
      </c>
      <c r="E1878" s="37" t="s">
        <v>1941</v>
      </c>
      <c r="F1878" s="37" t="s">
        <v>1942</v>
      </c>
      <c r="G1878" s="37" t="s">
        <v>1943</v>
      </c>
      <c r="H1878" s="37" t="s">
        <v>1944</v>
      </c>
      <c r="I1878" s="37"/>
      <c r="J1878" s="37"/>
      <c r="K1878" s="37"/>
      <c r="L1878" s="37"/>
      <c r="M1878" s="37"/>
    </row>
    <row r="1879" spans="1:17" x14ac:dyDescent="0.25">
      <c r="B1879" s="36"/>
      <c r="C1879" s="36"/>
      <c r="D1879" s="36"/>
      <c r="E1879" s="36"/>
      <c r="F1879" s="36"/>
      <c r="G1879" s="36"/>
      <c r="H1879" s="36"/>
      <c r="I1879" s="36"/>
      <c r="J1879" s="36"/>
      <c r="K1879" s="36"/>
      <c r="L1879" s="36"/>
      <c r="M1879" s="36"/>
      <c r="N1879" s="36"/>
      <c r="O1879" s="36"/>
      <c r="P1879" s="36"/>
    </row>
    <row r="1881" spans="1:17" ht="15.75" x14ac:dyDescent="0.25">
      <c r="A1881" s="34" t="s">
        <v>52</v>
      </c>
      <c r="B1881" s="34"/>
      <c r="C1881" s="34"/>
      <c r="D1881" s="34"/>
      <c r="E1881" s="34"/>
      <c r="F1881" s="34"/>
      <c r="G1881" s="34"/>
      <c r="H1881" s="34"/>
      <c r="I1881" s="34"/>
      <c r="J1881" s="34"/>
      <c r="K1881" s="34"/>
      <c r="L1881" s="34"/>
      <c r="M1881" s="34"/>
      <c r="N1881" s="34"/>
      <c r="O1881" s="34"/>
      <c r="P1881" s="34"/>
      <c r="Q1881" s="34"/>
    </row>
    <row r="1882" spans="1:17" ht="15.75" x14ac:dyDescent="0.25">
      <c r="A1882" s="34" t="s">
        <v>1929</v>
      </c>
      <c r="B1882" s="34" t="s">
        <v>2174</v>
      </c>
      <c r="C1882" s="34"/>
      <c r="D1882" s="34"/>
      <c r="E1882" s="34"/>
      <c r="F1882" s="34"/>
      <c r="G1882" s="34"/>
      <c r="H1882" s="34"/>
      <c r="I1882" s="34"/>
      <c r="J1882" s="34"/>
      <c r="K1882" s="34"/>
      <c r="L1882" s="34"/>
      <c r="M1882" s="34"/>
      <c r="N1882" s="34"/>
      <c r="O1882" s="34"/>
      <c r="P1882" s="34"/>
      <c r="Q1882" s="34"/>
    </row>
    <row r="1883" spans="1:17" ht="15.75" x14ac:dyDescent="0.25">
      <c r="A1883" s="34" t="s">
        <v>1931</v>
      </c>
      <c r="B1883" s="34">
        <v>0.3</v>
      </c>
      <c r="C1883" s="34"/>
      <c r="D1883" s="34"/>
      <c r="E1883" s="34"/>
      <c r="F1883" s="34"/>
      <c r="G1883" s="34"/>
      <c r="H1883" s="34"/>
      <c r="I1883" s="34"/>
      <c r="J1883" s="34"/>
      <c r="K1883" s="34"/>
      <c r="L1883" s="34"/>
      <c r="M1883" s="34"/>
      <c r="N1883" s="34"/>
      <c r="O1883" s="34"/>
      <c r="P1883" s="34"/>
      <c r="Q1883" s="34"/>
    </row>
    <row r="1885" spans="1:17" x14ac:dyDescent="0.25">
      <c r="B1885" s="35" t="s">
        <v>9</v>
      </c>
      <c r="C1885" s="35" t="s">
        <v>1251</v>
      </c>
      <c r="D1885" s="35" t="s">
        <v>1932</v>
      </c>
      <c r="E1885" s="35" t="s">
        <v>1765</v>
      </c>
      <c r="F1885" s="35" t="s">
        <v>3</v>
      </c>
      <c r="G1885" s="35" t="s">
        <v>1933</v>
      </c>
      <c r="H1885" s="35" t="s">
        <v>1934</v>
      </c>
      <c r="I1885" s="35" t="s">
        <v>1935</v>
      </c>
      <c r="J1885" s="35" t="s">
        <v>1936</v>
      </c>
      <c r="K1885" s="35" t="s">
        <v>1937</v>
      </c>
      <c r="L1885" s="35" t="s">
        <v>2</v>
      </c>
      <c r="M1885" s="35" t="s">
        <v>1256</v>
      </c>
    </row>
    <row r="1886" spans="1:17" x14ac:dyDescent="0.25">
      <c r="B1886" s="36" t="s">
        <v>2175</v>
      </c>
      <c r="C1886" s="36">
        <v>100</v>
      </c>
      <c r="D1886" s="36" t="s">
        <v>49</v>
      </c>
      <c r="E1886" s="36" t="s">
        <v>26</v>
      </c>
      <c r="F1886" s="36">
        <v>85</v>
      </c>
      <c r="G1886" s="36">
        <v>3</v>
      </c>
      <c r="H1886" s="36">
        <v>95</v>
      </c>
      <c r="I1886" s="36" t="s">
        <v>51</v>
      </c>
      <c r="J1886" s="36"/>
      <c r="K1886" s="36">
        <v>0</v>
      </c>
      <c r="L1886" s="36"/>
      <c r="M1886" s="36">
        <v>0</v>
      </c>
    </row>
    <row r="1888" spans="1:17" x14ac:dyDescent="0.25">
      <c r="B1888" s="37" t="s">
        <v>1927</v>
      </c>
      <c r="C1888" s="37" t="s">
        <v>1939</v>
      </c>
      <c r="D1888" s="37" t="s">
        <v>1940</v>
      </c>
      <c r="E1888" s="37" t="s">
        <v>1941</v>
      </c>
      <c r="F1888" s="37" t="s">
        <v>1942</v>
      </c>
      <c r="G1888" s="37" t="s">
        <v>1943</v>
      </c>
      <c r="H1888" s="37" t="s">
        <v>1944</v>
      </c>
      <c r="I1888" s="37"/>
      <c r="J1888" s="37"/>
      <c r="K1888" s="37"/>
      <c r="L1888" s="37"/>
      <c r="M1888" s="37"/>
    </row>
    <row r="1889" spans="1:17" x14ac:dyDescent="0.25">
      <c r="B1889" s="36"/>
      <c r="C1889" s="36"/>
      <c r="D1889" s="36"/>
      <c r="E1889" s="36"/>
      <c r="F1889" s="36"/>
      <c r="G1889" s="36"/>
      <c r="H1889" s="36"/>
      <c r="I1889" s="36"/>
      <c r="J1889" s="36"/>
      <c r="K1889" s="36"/>
      <c r="L1889" s="36"/>
      <c r="M1889" s="36"/>
      <c r="N1889" s="36"/>
      <c r="O1889" s="36"/>
      <c r="P1889" s="36"/>
    </row>
    <row r="1891" spans="1:17" ht="15.75" x14ac:dyDescent="0.25">
      <c r="A1891" s="34" t="s">
        <v>52</v>
      </c>
      <c r="B1891" s="34"/>
      <c r="C1891" s="34"/>
      <c r="D1891" s="34"/>
      <c r="E1891" s="34"/>
      <c r="F1891" s="34"/>
      <c r="G1891" s="34"/>
      <c r="H1891" s="34"/>
      <c r="I1891" s="34"/>
      <c r="J1891" s="34"/>
      <c r="K1891" s="34"/>
      <c r="L1891" s="34"/>
      <c r="M1891" s="34"/>
      <c r="N1891" s="34"/>
      <c r="O1891" s="34"/>
      <c r="P1891" s="34"/>
      <c r="Q1891" s="34"/>
    </row>
    <row r="1892" spans="1:17" ht="15.75" x14ac:dyDescent="0.25">
      <c r="A1892" s="34" t="s">
        <v>1929</v>
      </c>
      <c r="B1892" s="34" t="s">
        <v>2176</v>
      </c>
      <c r="C1892" s="34"/>
      <c r="D1892" s="34"/>
      <c r="E1892" s="34"/>
      <c r="F1892" s="34"/>
      <c r="G1892" s="34"/>
      <c r="H1892" s="34"/>
      <c r="I1892" s="34"/>
      <c r="J1892" s="34"/>
      <c r="K1892" s="34"/>
      <c r="L1892" s="34"/>
      <c r="M1892" s="34"/>
      <c r="N1892" s="34"/>
      <c r="O1892" s="34"/>
      <c r="P1892" s="34"/>
      <c r="Q1892" s="34"/>
    </row>
    <row r="1893" spans="1:17" ht="15.75" x14ac:dyDescent="0.25">
      <c r="A1893" s="34" t="s">
        <v>1931</v>
      </c>
      <c r="B1893" s="34">
        <v>0.3</v>
      </c>
      <c r="C1893" s="34"/>
      <c r="D1893" s="34"/>
      <c r="E1893" s="34"/>
      <c r="F1893" s="34"/>
      <c r="G1893" s="34"/>
      <c r="H1893" s="34"/>
      <c r="I1893" s="34"/>
      <c r="J1893" s="34"/>
      <c r="K1893" s="34"/>
      <c r="L1893" s="34"/>
      <c r="M1893" s="34"/>
      <c r="N1893" s="34"/>
      <c r="O1893" s="34"/>
      <c r="P1893" s="34"/>
      <c r="Q1893" s="34"/>
    </row>
    <row r="1895" spans="1:17" x14ac:dyDescent="0.25">
      <c r="B1895" s="35" t="s">
        <v>9</v>
      </c>
      <c r="C1895" s="35" t="s">
        <v>1251</v>
      </c>
      <c r="D1895" s="35" t="s">
        <v>1932</v>
      </c>
      <c r="E1895" s="35" t="s">
        <v>1765</v>
      </c>
      <c r="F1895" s="35" t="s">
        <v>3</v>
      </c>
      <c r="G1895" s="35" t="s">
        <v>1933</v>
      </c>
      <c r="H1895" s="35" t="s">
        <v>1934</v>
      </c>
      <c r="I1895" s="35" t="s">
        <v>1935</v>
      </c>
      <c r="J1895" s="35" t="s">
        <v>1936</v>
      </c>
      <c r="K1895" s="35" t="s">
        <v>1937</v>
      </c>
      <c r="L1895" s="35" t="s">
        <v>2</v>
      </c>
      <c r="M1895" s="35" t="s">
        <v>1256</v>
      </c>
    </row>
    <row r="1896" spans="1:17" x14ac:dyDescent="0.25">
      <c r="B1896" s="36" t="s">
        <v>2177</v>
      </c>
      <c r="C1896" s="36">
        <v>100</v>
      </c>
      <c r="D1896" s="36" t="s">
        <v>24</v>
      </c>
      <c r="E1896" s="36" t="s">
        <v>26</v>
      </c>
      <c r="F1896" s="36">
        <v>85</v>
      </c>
      <c r="G1896" s="36">
        <v>3</v>
      </c>
      <c r="H1896" s="36">
        <v>95</v>
      </c>
      <c r="I1896" s="36" t="s">
        <v>51</v>
      </c>
      <c r="J1896" s="36"/>
      <c r="K1896" s="36">
        <v>0</v>
      </c>
      <c r="L1896" s="36"/>
      <c r="M1896" s="36">
        <v>0</v>
      </c>
    </row>
    <row r="1898" spans="1:17" x14ac:dyDescent="0.25">
      <c r="B1898" s="37" t="s">
        <v>1927</v>
      </c>
      <c r="C1898" s="37" t="s">
        <v>1939</v>
      </c>
      <c r="D1898" s="37" t="s">
        <v>1940</v>
      </c>
      <c r="E1898" s="37" t="s">
        <v>1941</v>
      </c>
      <c r="F1898" s="37" t="s">
        <v>1942</v>
      </c>
      <c r="G1898" s="37" t="s">
        <v>1943</v>
      </c>
      <c r="H1898" s="37" t="s">
        <v>1944</v>
      </c>
      <c r="I1898" s="37"/>
      <c r="J1898" s="37"/>
      <c r="K1898" s="37"/>
      <c r="L1898" s="37"/>
      <c r="M1898" s="37"/>
    </row>
    <row r="1899" spans="1:17" x14ac:dyDescent="0.25">
      <c r="B1899" s="36"/>
      <c r="C1899" s="36"/>
      <c r="D1899" s="36"/>
      <c r="E1899" s="36"/>
      <c r="F1899" s="36"/>
      <c r="G1899" s="36"/>
      <c r="H1899" s="36"/>
      <c r="I1899" s="36"/>
      <c r="J1899" s="36"/>
      <c r="K1899" s="36"/>
      <c r="L1899" s="36"/>
      <c r="M1899" s="36"/>
      <c r="N1899" s="36"/>
      <c r="O1899" s="36"/>
      <c r="P1899" s="36"/>
    </row>
    <row r="1901" spans="1:17" ht="15.75" x14ac:dyDescent="0.25">
      <c r="A1901" s="34" t="s">
        <v>52</v>
      </c>
      <c r="B1901" s="34"/>
      <c r="C1901" s="34"/>
      <c r="D1901" s="34"/>
      <c r="E1901" s="34"/>
      <c r="F1901" s="34"/>
      <c r="G1901" s="34"/>
      <c r="H1901" s="34"/>
      <c r="I1901" s="34"/>
      <c r="J1901" s="34"/>
      <c r="K1901" s="34"/>
      <c r="L1901" s="34"/>
      <c r="M1901" s="34"/>
      <c r="N1901" s="34"/>
      <c r="O1901" s="34"/>
      <c r="P1901" s="34"/>
      <c r="Q1901" s="34"/>
    </row>
    <row r="1902" spans="1:17" ht="15.75" x14ac:dyDescent="0.25">
      <c r="A1902" s="34" t="s">
        <v>1929</v>
      </c>
      <c r="B1902" s="34" t="s">
        <v>2178</v>
      </c>
      <c r="C1902" s="34"/>
      <c r="D1902" s="34"/>
      <c r="E1902" s="34"/>
      <c r="F1902" s="34"/>
      <c r="G1902" s="34"/>
      <c r="H1902" s="34"/>
      <c r="I1902" s="34"/>
      <c r="J1902" s="34"/>
      <c r="K1902" s="34"/>
      <c r="L1902" s="34"/>
      <c r="M1902" s="34"/>
      <c r="N1902" s="34"/>
      <c r="O1902" s="34"/>
      <c r="P1902" s="34"/>
      <c r="Q1902" s="34"/>
    </row>
    <row r="1903" spans="1:17" ht="15.75" x14ac:dyDescent="0.25">
      <c r="A1903" s="34" t="s">
        <v>1931</v>
      </c>
      <c r="B1903" s="34">
        <v>0.3</v>
      </c>
      <c r="C1903" s="34"/>
      <c r="D1903" s="34"/>
      <c r="E1903" s="34"/>
      <c r="F1903" s="34"/>
      <c r="G1903" s="34"/>
      <c r="H1903" s="34"/>
      <c r="I1903" s="34"/>
      <c r="J1903" s="34"/>
      <c r="K1903" s="34"/>
      <c r="L1903" s="34"/>
      <c r="M1903" s="34"/>
      <c r="N1903" s="34"/>
      <c r="O1903" s="34"/>
      <c r="P1903" s="34"/>
      <c r="Q1903" s="34"/>
    </row>
    <row r="1905" spans="1:17" x14ac:dyDescent="0.25">
      <c r="B1905" s="35" t="s">
        <v>9</v>
      </c>
      <c r="C1905" s="35" t="s">
        <v>1251</v>
      </c>
      <c r="D1905" s="35" t="s">
        <v>1932</v>
      </c>
      <c r="E1905" s="35" t="s">
        <v>1765</v>
      </c>
      <c r="F1905" s="35" t="s">
        <v>3</v>
      </c>
      <c r="G1905" s="35" t="s">
        <v>1933</v>
      </c>
      <c r="H1905" s="35" t="s">
        <v>1934</v>
      </c>
      <c r="I1905" s="35" t="s">
        <v>1935</v>
      </c>
      <c r="J1905" s="35" t="s">
        <v>1936</v>
      </c>
      <c r="K1905" s="35" t="s">
        <v>1937</v>
      </c>
      <c r="L1905" s="35" t="s">
        <v>2</v>
      </c>
      <c r="M1905" s="35" t="s">
        <v>1256</v>
      </c>
    </row>
    <row r="1906" spans="1:17" x14ac:dyDescent="0.25">
      <c r="B1906" s="36" t="s">
        <v>2179</v>
      </c>
      <c r="C1906" s="36">
        <v>40</v>
      </c>
      <c r="D1906" s="36" t="s">
        <v>24</v>
      </c>
      <c r="E1906" s="36" t="s">
        <v>40</v>
      </c>
      <c r="F1906" s="36">
        <v>349</v>
      </c>
      <c r="G1906" s="36">
        <v>5</v>
      </c>
      <c r="H1906" s="36">
        <v>334</v>
      </c>
      <c r="I1906" s="36" t="s">
        <v>905</v>
      </c>
      <c r="J1906" s="36"/>
      <c r="K1906" s="36">
        <v>0</v>
      </c>
      <c r="L1906" s="36"/>
      <c r="M1906" s="36">
        <v>0</v>
      </c>
    </row>
    <row r="1908" spans="1:17" x14ac:dyDescent="0.25">
      <c r="B1908" s="37" t="s">
        <v>1927</v>
      </c>
      <c r="C1908" s="37" t="s">
        <v>1939</v>
      </c>
      <c r="D1908" s="37" t="s">
        <v>1940</v>
      </c>
      <c r="E1908" s="37" t="s">
        <v>1941</v>
      </c>
      <c r="F1908" s="37" t="s">
        <v>1942</v>
      </c>
      <c r="G1908" s="37" t="s">
        <v>1943</v>
      </c>
      <c r="H1908" s="37" t="s">
        <v>1944</v>
      </c>
      <c r="I1908" s="37"/>
      <c r="J1908" s="37"/>
      <c r="K1908" s="37"/>
      <c r="L1908" s="37"/>
      <c r="M1908" s="37"/>
    </row>
    <row r="1909" spans="1:17" x14ac:dyDescent="0.25">
      <c r="B1909" s="36"/>
      <c r="C1909" s="36"/>
      <c r="D1909" s="36"/>
      <c r="E1909" s="36"/>
      <c r="F1909" s="36"/>
      <c r="G1909" s="36"/>
      <c r="H1909" s="36"/>
      <c r="I1909" s="36"/>
      <c r="J1909" s="36"/>
      <c r="K1909" s="36"/>
      <c r="L1909" s="36"/>
      <c r="M1909" s="36"/>
      <c r="N1909" s="36"/>
      <c r="O1909" s="36"/>
      <c r="P1909" s="36"/>
    </row>
    <row r="1911" spans="1:17" x14ac:dyDescent="0.25">
      <c r="B1911" s="35" t="s">
        <v>9</v>
      </c>
      <c r="C1911" s="35" t="s">
        <v>1251</v>
      </c>
      <c r="D1911" s="35" t="s">
        <v>1932</v>
      </c>
      <c r="E1911" s="35" t="s">
        <v>1765</v>
      </c>
      <c r="F1911" s="35" t="s">
        <v>3</v>
      </c>
      <c r="G1911" s="35" t="s">
        <v>1933</v>
      </c>
      <c r="H1911" s="35" t="s">
        <v>1934</v>
      </c>
      <c r="I1911" s="35" t="s">
        <v>1935</v>
      </c>
      <c r="J1911" s="35" t="s">
        <v>1936</v>
      </c>
      <c r="K1911" s="35" t="s">
        <v>1937</v>
      </c>
      <c r="L1911" s="35" t="s">
        <v>2</v>
      </c>
      <c r="M1911" s="35" t="s">
        <v>1256</v>
      </c>
    </row>
    <row r="1912" spans="1:17" x14ac:dyDescent="0.25">
      <c r="B1912" s="36" t="s">
        <v>2180</v>
      </c>
      <c r="C1912" s="36">
        <v>60</v>
      </c>
      <c r="D1912" s="36" t="s">
        <v>24</v>
      </c>
      <c r="E1912" s="36" t="s">
        <v>26</v>
      </c>
      <c r="F1912" s="36">
        <v>8</v>
      </c>
      <c r="G1912" s="36">
        <v>1</v>
      </c>
      <c r="H1912" s="36">
        <v>10</v>
      </c>
      <c r="I1912" s="36" t="s">
        <v>1082</v>
      </c>
      <c r="J1912" s="36"/>
      <c r="K1912" s="36">
        <v>0</v>
      </c>
      <c r="L1912" s="36"/>
      <c r="M1912" s="36">
        <v>0</v>
      </c>
    </row>
    <row r="1914" spans="1:17" x14ac:dyDescent="0.25">
      <c r="B1914" s="37" t="s">
        <v>1927</v>
      </c>
      <c r="C1914" s="37" t="s">
        <v>1939</v>
      </c>
      <c r="D1914" s="37" t="s">
        <v>1940</v>
      </c>
      <c r="E1914" s="37" t="s">
        <v>1941</v>
      </c>
      <c r="F1914" s="37" t="s">
        <v>1942</v>
      </c>
      <c r="G1914" s="37" t="s">
        <v>1943</v>
      </c>
      <c r="H1914" s="37" t="s">
        <v>1944</v>
      </c>
      <c r="I1914" s="37"/>
      <c r="J1914" s="37"/>
      <c r="K1914" s="37"/>
      <c r="L1914" s="37"/>
      <c r="M1914" s="37"/>
    </row>
    <row r="1915" spans="1:17" x14ac:dyDescent="0.25">
      <c r="B1915" s="36"/>
      <c r="C1915" s="36"/>
      <c r="D1915" s="36"/>
      <c r="E1915" s="36"/>
      <c r="F1915" s="36"/>
      <c r="G1915" s="36"/>
      <c r="H1915" s="36"/>
      <c r="I1915" s="36"/>
      <c r="J1915" s="36"/>
      <c r="K1915" s="36"/>
      <c r="L1915" s="36"/>
      <c r="M1915" s="36"/>
      <c r="N1915" s="36"/>
      <c r="O1915" s="36"/>
      <c r="P1915" s="36"/>
    </row>
    <row r="1917" spans="1:17" ht="15.75" x14ac:dyDescent="0.25">
      <c r="A1917" s="34" t="s">
        <v>52</v>
      </c>
      <c r="B1917" s="34"/>
      <c r="C1917" s="34"/>
      <c r="D1917" s="34"/>
      <c r="E1917" s="34"/>
      <c r="F1917" s="34"/>
      <c r="G1917" s="34"/>
      <c r="H1917" s="34"/>
      <c r="I1917" s="34"/>
      <c r="J1917" s="34"/>
      <c r="K1917" s="34"/>
      <c r="L1917" s="34"/>
      <c r="M1917" s="34"/>
      <c r="N1917" s="34"/>
      <c r="O1917" s="34"/>
      <c r="P1917" s="34"/>
      <c r="Q1917" s="34"/>
    </row>
    <row r="1918" spans="1:17" ht="15.75" x14ac:dyDescent="0.25">
      <c r="A1918" s="34" t="s">
        <v>1929</v>
      </c>
      <c r="B1918" s="34" t="s">
        <v>2181</v>
      </c>
      <c r="C1918" s="34"/>
      <c r="D1918" s="34"/>
      <c r="E1918" s="34"/>
      <c r="F1918" s="34"/>
      <c r="G1918" s="34"/>
      <c r="H1918" s="34"/>
      <c r="I1918" s="34"/>
      <c r="J1918" s="34"/>
      <c r="K1918" s="34"/>
      <c r="L1918" s="34"/>
      <c r="M1918" s="34"/>
      <c r="N1918" s="34"/>
      <c r="O1918" s="34"/>
      <c r="P1918" s="34"/>
      <c r="Q1918" s="34"/>
    </row>
    <row r="1919" spans="1:17" ht="15.75" x14ac:dyDescent="0.25">
      <c r="A1919" s="34" t="s">
        <v>1931</v>
      </c>
      <c r="B1919" s="34">
        <v>0.3</v>
      </c>
      <c r="C1919" s="34"/>
      <c r="D1919" s="34"/>
      <c r="E1919" s="34"/>
      <c r="F1919" s="34"/>
      <c r="G1919" s="34"/>
      <c r="H1919" s="34"/>
      <c r="I1919" s="34"/>
      <c r="J1919" s="34"/>
      <c r="K1919" s="34"/>
      <c r="L1919" s="34"/>
      <c r="M1919" s="34"/>
      <c r="N1919" s="34"/>
      <c r="O1919" s="34"/>
      <c r="P1919" s="34"/>
      <c r="Q1919" s="34"/>
    </row>
    <row r="1921" spans="1:17" x14ac:dyDescent="0.25">
      <c r="B1921" s="35" t="s">
        <v>9</v>
      </c>
      <c r="C1921" s="35" t="s">
        <v>1251</v>
      </c>
      <c r="D1921" s="35" t="s">
        <v>1932</v>
      </c>
      <c r="E1921" s="35" t="s">
        <v>1765</v>
      </c>
      <c r="F1921" s="35" t="s">
        <v>3</v>
      </c>
      <c r="G1921" s="35" t="s">
        <v>1933</v>
      </c>
      <c r="H1921" s="35" t="s">
        <v>1934</v>
      </c>
      <c r="I1921" s="35" t="s">
        <v>1935</v>
      </c>
      <c r="J1921" s="35" t="s">
        <v>1936</v>
      </c>
      <c r="K1921" s="35" t="s">
        <v>1937</v>
      </c>
      <c r="L1921" s="35" t="s">
        <v>2</v>
      </c>
      <c r="M1921" s="35" t="s">
        <v>1256</v>
      </c>
    </row>
    <row r="1922" spans="1:17" x14ac:dyDescent="0.25">
      <c r="B1922" s="36" t="s">
        <v>2182</v>
      </c>
      <c r="C1922" s="36">
        <v>100</v>
      </c>
      <c r="D1922" s="36" t="s">
        <v>24</v>
      </c>
      <c r="E1922" s="36" t="s">
        <v>26</v>
      </c>
      <c r="F1922" s="36">
        <v>85</v>
      </c>
      <c r="G1922" s="36">
        <v>3</v>
      </c>
      <c r="H1922" s="36">
        <v>95</v>
      </c>
      <c r="I1922" s="36" t="s">
        <v>51</v>
      </c>
      <c r="J1922" s="36"/>
      <c r="K1922" s="36">
        <v>0</v>
      </c>
      <c r="L1922" s="36"/>
      <c r="M1922" s="36">
        <v>0</v>
      </c>
    </row>
    <row r="1924" spans="1:17" x14ac:dyDescent="0.25">
      <c r="B1924" s="37" t="s">
        <v>1927</v>
      </c>
      <c r="C1924" s="37" t="s">
        <v>1939</v>
      </c>
      <c r="D1924" s="37" t="s">
        <v>1940</v>
      </c>
      <c r="E1924" s="37" t="s">
        <v>1941</v>
      </c>
      <c r="F1924" s="37" t="s">
        <v>1942</v>
      </c>
      <c r="G1924" s="37" t="s">
        <v>1943</v>
      </c>
      <c r="H1924" s="37" t="s">
        <v>1944</v>
      </c>
      <c r="I1924" s="37"/>
      <c r="J1924" s="37"/>
      <c r="K1924" s="37"/>
      <c r="L1924" s="37"/>
      <c r="M1924" s="37"/>
    </row>
    <row r="1925" spans="1:17" x14ac:dyDescent="0.25">
      <c r="B1925" s="36"/>
      <c r="C1925" s="36"/>
      <c r="D1925" s="36"/>
      <c r="E1925" s="36"/>
      <c r="F1925" s="36"/>
      <c r="G1925" s="36"/>
      <c r="H1925" s="36"/>
      <c r="I1925" s="36"/>
      <c r="J1925" s="36"/>
      <c r="K1925" s="36"/>
      <c r="L1925" s="36"/>
      <c r="M1925" s="36"/>
      <c r="N1925" s="36"/>
      <c r="O1925" s="36"/>
      <c r="P1925" s="36"/>
    </row>
    <row r="1927" spans="1:17" ht="15.75" x14ac:dyDescent="0.25">
      <c r="A1927" s="34" t="s">
        <v>52</v>
      </c>
      <c r="B1927" s="34"/>
      <c r="C1927" s="34"/>
      <c r="D1927" s="34"/>
      <c r="E1927" s="34"/>
      <c r="F1927" s="34"/>
      <c r="G1927" s="34"/>
      <c r="H1927" s="34"/>
      <c r="I1927" s="34"/>
      <c r="J1927" s="34"/>
      <c r="K1927" s="34"/>
      <c r="L1927" s="34"/>
      <c r="M1927" s="34"/>
      <c r="N1927" s="34"/>
      <c r="O1927" s="34"/>
      <c r="P1927" s="34"/>
      <c r="Q1927" s="34"/>
    </row>
    <row r="1928" spans="1:17" ht="15.75" x14ac:dyDescent="0.25">
      <c r="A1928" s="34" t="s">
        <v>1929</v>
      </c>
      <c r="B1928" s="34" t="s">
        <v>2183</v>
      </c>
      <c r="C1928" s="34"/>
      <c r="D1928" s="34"/>
      <c r="E1928" s="34"/>
      <c r="F1928" s="34"/>
      <c r="G1928" s="34"/>
      <c r="H1928" s="34"/>
      <c r="I1928" s="34"/>
      <c r="J1928" s="34"/>
      <c r="K1928" s="34"/>
      <c r="L1928" s="34"/>
      <c r="M1928" s="34"/>
      <c r="N1928" s="34"/>
      <c r="O1928" s="34"/>
      <c r="P1928" s="34"/>
      <c r="Q1928" s="34"/>
    </row>
    <row r="1929" spans="1:17" ht="15.75" x14ac:dyDescent="0.25">
      <c r="A1929" s="34" t="s">
        <v>1931</v>
      </c>
      <c r="B1929" s="34">
        <v>0.3</v>
      </c>
      <c r="C1929" s="34"/>
      <c r="D1929" s="34"/>
      <c r="E1929" s="34"/>
      <c r="F1929" s="34"/>
      <c r="G1929" s="34"/>
      <c r="H1929" s="34"/>
      <c r="I1929" s="34"/>
      <c r="J1929" s="34"/>
      <c r="K1929" s="34"/>
      <c r="L1929" s="34"/>
      <c r="M1929" s="34"/>
      <c r="N1929" s="34"/>
      <c r="O1929" s="34"/>
      <c r="P1929" s="34"/>
      <c r="Q1929" s="34"/>
    </row>
    <row r="1931" spans="1:17" x14ac:dyDescent="0.25">
      <c r="B1931" s="35" t="s">
        <v>9</v>
      </c>
      <c r="C1931" s="35" t="s">
        <v>1251</v>
      </c>
      <c r="D1931" s="35" t="s">
        <v>1932</v>
      </c>
      <c r="E1931" s="35" t="s">
        <v>1765</v>
      </c>
      <c r="F1931" s="35" t="s">
        <v>3</v>
      </c>
      <c r="G1931" s="35" t="s">
        <v>1933</v>
      </c>
      <c r="H1931" s="35" t="s">
        <v>1934</v>
      </c>
      <c r="I1931" s="35" t="s">
        <v>1935</v>
      </c>
      <c r="J1931" s="35" t="s">
        <v>1936</v>
      </c>
      <c r="K1931" s="35" t="s">
        <v>1937</v>
      </c>
      <c r="L1931" s="35" t="s">
        <v>2</v>
      </c>
      <c r="M1931" s="35" t="s">
        <v>1256</v>
      </c>
    </row>
    <row r="1932" spans="1:17" x14ac:dyDescent="0.25">
      <c r="B1932" s="36" t="s">
        <v>2184</v>
      </c>
      <c r="C1932" s="36">
        <v>50</v>
      </c>
      <c r="D1932" s="36" t="s">
        <v>24</v>
      </c>
      <c r="E1932" s="36" t="s">
        <v>40</v>
      </c>
      <c r="F1932" s="36">
        <v>349</v>
      </c>
      <c r="G1932" s="36">
        <v>5</v>
      </c>
      <c r="H1932" s="36">
        <v>334</v>
      </c>
      <c r="I1932" s="36" t="s">
        <v>146</v>
      </c>
      <c r="J1932" s="36"/>
      <c r="K1932" s="36">
        <v>0</v>
      </c>
      <c r="L1932" s="36"/>
      <c r="M1932" s="36">
        <v>0</v>
      </c>
    </row>
    <row r="1934" spans="1:17" x14ac:dyDescent="0.25">
      <c r="B1934" s="37" t="s">
        <v>1927</v>
      </c>
      <c r="C1934" s="37" t="s">
        <v>1939</v>
      </c>
      <c r="D1934" s="37" t="s">
        <v>1940</v>
      </c>
      <c r="E1934" s="37" t="s">
        <v>1941</v>
      </c>
      <c r="F1934" s="37" t="s">
        <v>1942</v>
      </c>
      <c r="G1934" s="37" t="s">
        <v>1943</v>
      </c>
      <c r="H1934" s="37" t="s">
        <v>1944</v>
      </c>
      <c r="I1934" s="37"/>
      <c r="J1934" s="37"/>
      <c r="K1934" s="37"/>
      <c r="L1934" s="37"/>
      <c r="M1934" s="37"/>
    </row>
    <row r="1935" spans="1:17" x14ac:dyDescent="0.25">
      <c r="B1935" s="36"/>
      <c r="C1935" s="36"/>
      <c r="D1935" s="36"/>
      <c r="E1935" s="36"/>
      <c r="F1935" s="36"/>
      <c r="G1935" s="36"/>
      <c r="H1935" s="36"/>
      <c r="I1935" s="36"/>
      <c r="J1935" s="36"/>
      <c r="K1935" s="36"/>
      <c r="L1935" s="36"/>
      <c r="M1935" s="36"/>
      <c r="N1935" s="36"/>
      <c r="O1935" s="36"/>
      <c r="P1935" s="36"/>
    </row>
    <row r="1937" spans="1:17" x14ac:dyDescent="0.25">
      <c r="B1937" s="35" t="s">
        <v>9</v>
      </c>
      <c r="C1937" s="35" t="s">
        <v>1251</v>
      </c>
      <c r="D1937" s="35" t="s">
        <v>1932</v>
      </c>
      <c r="E1937" s="35" t="s">
        <v>1765</v>
      </c>
      <c r="F1937" s="35" t="s">
        <v>3</v>
      </c>
      <c r="G1937" s="35" t="s">
        <v>1933</v>
      </c>
      <c r="H1937" s="35" t="s">
        <v>1934</v>
      </c>
      <c r="I1937" s="35" t="s">
        <v>1935</v>
      </c>
      <c r="J1937" s="35" t="s">
        <v>1936</v>
      </c>
      <c r="K1937" s="35" t="s">
        <v>1937</v>
      </c>
      <c r="L1937" s="35" t="s">
        <v>2</v>
      </c>
      <c r="M1937" s="35" t="s">
        <v>1256</v>
      </c>
    </row>
    <row r="1938" spans="1:17" x14ac:dyDescent="0.25">
      <c r="B1938" s="36" t="s">
        <v>2185</v>
      </c>
      <c r="C1938" s="36">
        <v>50</v>
      </c>
      <c r="D1938" s="36" t="s">
        <v>24</v>
      </c>
      <c r="E1938" s="36" t="s">
        <v>26</v>
      </c>
      <c r="F1938" s="36">
        <v>9</v>
      </c>
      <c r="G1938" s="36">
        <v>1</v>
      </c>
      <c r="H1938" s="36">
        <v>12</v>
      </c>
      <c r="I1938" s="36" t="s">
        <v>1099</v>
      </c>
      <c r="J1938" s="36"/>
      <c r="K1938" s="36">
        <v>0</v>
      </c>
      <c r="L1938" s="36"/>
      <c r="M1938" s="36">
        <v>0</v>
      </c>
    </row>
    <row r="1940" spans="1:17" x14ac:dyDescent="0.25">
      <c r="B1940" s="37" t="s">
        <v>1927</v>
      </c>
      <c r="C1940" s="37" t="s">
        <v>1939</v>
      </c>
      <c r="D1940" s="37" t="s">
        <v>1940</v>
      </c>
      <c r="E1940" s="37" t="s">
        <v>1941</v>
      </c>
      <c r="F1940" s="37" t="s">
        <v>1942</v>
      </c>
      <c r="G1940" s="37" t="s">
        <v>1943</v>
      </c>
      <c r="H1940" s="37" t="s">
        <v>1944</v>
      </c>
      <c r="I1940" s="37"/>
      <c r="J1940" s="37"/>
      <c r="K1940" s="37"/>
      <c r="L1940" s="37"/>
      <c r="M1940" s="37"/>
    </row>
    <row r="1941" spans="1:17" x14ac:dyDescent="0.25">
      <c r="B1941" s="36"/>
      <c r="C1941" s="36"/>
      <c r="D1941" s="36"/>
      <c r="E1941" s="36"/>
      <c r="F1941" s="36"/>
      <c r="G1941" s="36"/>
      <c r="H1941" s="36"/>
      <c r="I1941" s="36"/>
      <c r="J1941" s="36"/>
      <c r="K1941" s="36"/>
      <c r="L1941" s="36"/>
      <c r="M1941" s="36"/>
      <c r="N1941" s="36"/>
      <c r="O1941" s="36"/>
      <c r="P1941" s="36"/>
    </row>
    <row r="1943" spans="1:17" ht="15.75" x14ac:dyDescent="0.25">
      <c r="A1943" s="34" t="s">
        <v>52</v>
      </c>
      <c r="B1943" s="34"/>
      <c r="C1943" s="34"/>
      <c r="D1943" s="34"/>
      <c r="E1943" s="34"/>
      <c r="F1943" s="34"/>
      <c r="G1943" s="34"/>
      <c r="H1943" s="34"/>
      <c r="I1943" s="34"/>
      <c r="J1943" s="34"/>
      <c r="K1943" s="34"/>
      <c r="L1943" s="34"/>
      <c r="M1943" s="34"/>
      <c r="N1943" s="34"/>
      <c r="O1943" s="34"/>
      <c r="P1943" s="34"/>
      <c r="Q1943" s="34"/>
    </row>
    <row r="1944" spans="1:17" ht="15.75" x14ac:dyDescent="0.25">
      <c r="A1944" s="34" t="s">
        <v>1929</v>
      </c>
      <c r="B1944" s="34" t="s">
        <v>2153</v>
      </c>
      <c r="C1944" s="34"/>
      <c r="D1944" s="34"/>
      <c r="E1944" s="34"/>
      <c r="F1944" s="34"/>
      <c r="G1944" s="34"/>
      <c r="H1944" s="34"/>
      <c r="I1944" s="34"/>
      <c r="J1944" s="34"/>
      <c r="K1944" s="34"/>
      <c r="L1944" s="34"/>
      <c r="M1944" s="34"/>
      <c r="N1944" s="34"/>
      <c r="O1944" s="34"/>
      <c r="P1944" s="34"/>
      <c r="Q1944" s="34"/>
    </row>
    <row r="1945" spans="1:17" ht="15.75" x14ac:dyDescent="0.25">
      <c r="A1945" s="34" t="s">
        <v>1931</v>
      </c>
      <c r="B1945" s="34">
        <v>0.3</v>
      </c>
      <c r="C1945" s="34"/>
      <c r="D1945" s="34"/>
      <c r="E1945" s="34"/>
      <c r="F1945" s="34"/>
      <c r="G1945" s="34"/>
      <c r="H1945" s="34"/>
      <c r="I1945" s="34"/>
      <c r="J1945" s="34"/>
      <c r="K1945" s="34"/>
      <c r="L1945" s="34"/>
      <c r="M1945" s="34"/>
      <c r="N1945" s="34"/>
      <c r="O1945" s="34"/>
      <c r="P1945" s="34"/>
      <c r="Q1945" s="34"/>
    </row>
    <row r="1947" spans="1:17" x14ac:dyDescent="0.25">
      <c r="B1947" s="35" t="s">
        <v>9</v>
      </c>
      <c r="C1947" s="35" t="s">
        <v>1251</v>
      </c>
      <c r="D1947" s="35" t="s">
        <v>1932</v>
      </c>
      <c r="E1947" s="35" t="s">
        <v>1765</v>
      </c>
      <c r="F1947" s="35" t="s">
        <v>3</v>
      </c>
      <c r="G1947" s="35" t="s">
        <v>1933</v>
      </c>
      <c r="H1947" s="35" t="s">
        <v>1934</v>
      </c>
      <c r="I1947" s="35" t="s">
        <v>1935</v>
      </c>
      <c r="J1947" s="35" t="s">
        <v>1936</v>
      </c>
      <c r="K1947" s="35" t="s">
        <v>1937</v>
      </c>
      <c r="L1947" s="35" t="s">
        <v>2</v>
      </c>
      <c r="M1947" s="35" t="s">
        <v>1256</v>
      </c>
    </row>
    <row r="1948" spans="1:17" x14ac:dyDescent="0.25">
      <c r="B1948" s="36" t="s">
        <v>2154</v>
      </c>
      <c r="C1948" s="36">
        <v>50</v>
      </c>
      <c r="D1948" s="36" t="s">
        <v>24</v>
      </c>
      <c r="E1948" s="36" t="s">
        <v>40</v>
      </c>
      <c r="F1948" s="36">
        <v>53</v>
      </c>
      <c r="G1948" s="36">
        <v>3</v>
      </c>
      <c r="H1948" s="36">
        <v>49</v>
      </c>
      <c r="I1948" s="36" t="s">
        <v>58</v>
      </c>
      <c r="J1948" s="36"/>
      <c r="K1948" s="36">
        <v>0</v>
      </c>
      <c r="L1948" s="36"/>
      <c r="M1948" s="36">
        <v>0</v>
      </c>
    </row>
    <row r="1950" spans="1:17" x14ac:dyDescent="0.25">
      <c r="B1950" s="37" t="s">
        <v>1927</v>
      </c>
      <c r="C1950" s="37" t="s">
        <v>1939</v>
      </c>
      <c r="D1950" s="37" t="s">
        <v>1940</v>
      </c>
      <c r="E1950" s="37" t="s">
        <v>1941</v>
      </c>
      <c r="F1950" s="37" t="s">
        <v>1942</v>
      </c>
      <c r="G1950" s="37" t="s">
        <v>1943</v>
      </c>
      <c r="H1950" s="37" t="s">
        <v>1944</v>
      </c>
      <c r="I1950" s="37"/>
      <c r="J1950" s="37"/>
      <c r="K1950" s="37"/>
      <c r="L1950" s="37"/>
      <c r="M1950" s="37"/>
    </row>
    <row r="1951" spans="1:17" x14ac:dyDescent="0.25">
      <c r="B1951" s="36"/>
      <c r="C1951" s="36"/>
      <c r="D1951" s="36"/>
      <c r="E1951" s="36"/>
      <c r="F1951" s="36"/>
      <c r="G1951" s="36"/>
      <c r="H1951" s="36"/>
      <c r="I1951" s="36"/>
      <c r="J1951" s="36"/>
      <c r="K1951" s="36"/>
      <c r="L1951" s="36"/>
      <c r="M1951" s="36"/>
      <c r="N1951" s="36"/>
      <c r="O1951" s="36"/>
      <c r="P1951" s="36"/>
    </row>
    <row r="1953" spans="1:17" x14ac:dyDescent="0.25">
      <c r="B1953" s="35" t="s">
        <v>9</v>
      </c>
      <c r="C1953" s="35" t="s">
        <v>1251</v>
      </c>
      <c r="D1953" s="35" t="s">
        <v>1932</v>
      </c>
      <c r="E1953" s="35" t="s">
        <v>1765</v>
      </c>
      <c r="F1953" s="35" t="s">
        <v>3</v>
      </c>
      <c r="G1953" s="35" t="s">
        <v>1933</v>
      </c>
      <c r="H1953" s="35" t="s">
        <v>1934</v>
      </c>
      <c r="I1953" s="35" t="s">
        <v>1935</v>
      </c>
      <c r="J1953" s="35" t="s">
        <v>1936</v>
      </c>
      <c r="K1953" s="35" t="s">
        <v>1937</v>
      </c>
      <c r="L1953" s="35" t="s">
        <v>2</v>
      </c>
      <c r="M1953" s="35" t="s">
        <v>1256</v>
      </c>
    </row>
    <row r="1954" spans="1:17" x14ac:dyDescent="0.25">
      <c r="B1954" s="36" t="s">
        <v>2155</v>
      </c>
      <c r="C1954" s="36">
        <v>50</v>
      </c>
      <c r="D1954" s="36" t="s">
        <v>49</v>
      </c>
      <c r="E1954" s="36" t="s">
        <v>26</v>
      </c>
      <c r="F1954" s="36">
        <v>90</v>
      </c>
      <c r="G1954" s="36">
        <v>3</v>
      </c>
      <c r="H1954" s="36">
        <v>100</v>
      </c>
      <c r="I1954" s="36" t="s">
        <v>58</v>
      </c>
      <c r="J1954" s="36"/>
      <c r="K1954" s="36">
        <v>0</v>
      </c>
      <c r="L1954" s="36"/>
      <c r="M1954" s="36">
        <v>0</v>
      </c>
    </row>
    <row r="1956" spans="1:17" x14ac:dyDescent="0.25">
      <c r="B1956" s="37" t="s">
        <v>1927</v>
      </c>
      <c r="C1956" s="37" t="s">
        <v>1939</v>
      </c>
      <c r="D1956" s="37" t="s">
        <v>1940</v>
      </c>
      <c r="E1956" s="37" t="s">
        <v>1941</v>
      </c>
      <c r="F1956" s="37" t="s">
        <v>1942</v>
      </c>
      <c r="G1956" s="37" t="s">
        <v>1943</v>
      </c>
      <c r="H1956" s="37" t="s">
        <v>1944</v>
      </c>
      <c r="I1956" s="37"/>
      <c r="J1956" s="37"/>
      <c r="K1956" s="37"/>
      <c r="L1956" s="37"/>
      <c r="M1956" s="37"/>
    </row>
    <row r="1957" spans="1:17" x14ac:dyDescent="0.25">
      <c r="B1957" s="36"/>
      <c r="C1957" s="36"/>
      <c r="D1957" s="36"/>
      <c r="E1957" s="36"/>
      <c r="F1957" s="36"/>
      <c r="G1957" s="36"/>
      <c r="H1957" s="36"/>
      <c r="I1957" s="36"/>
      <c r="J1957" s="36"/>
      <c r="K1957" s="36"/>
      <c r="L1957" s="36"/>
      <c r="M1957" s="36"/>
      <c r="N1957" s="36"/>
      <c r="O1957" s="36"/>
      <c r="P1957" s="36"/>
    </row>
    <row r="1959" spans="1:17" ht="15.75" x14ac:dyDescent="0.25">
      <c r="A1959" s="34" t="s">
        <v>52</v>
      </c>
      <c r="B1959" s="34"/>
      <c r="C1959" s="34"/>
      <c r="D1959" s="34"/>
      <c r="E1959" s="34"/>
      <c r="F1959" s="34"/>
      <c r="G1959" s="34"/>
      <c r="H1959" s="34"/>
      <c r="I1959" s="34"/>
      <c r="J1959" s="34"/>
      <c r="K1959" s="34"/>
      <c r="L1959" s="34"/>
      <c r="M1959" s="34"/>
      <c r="N1959" s="34"/>
      <c r="O1959" s="34"/>
      <c r="P1959" s="34"/>
      <c r="Q1959" s="34"/>
    </row>
    <row r="1960" spans="1:17" ht="15.75" x14ac:dyDescent="0.25">
      <c r="A1960" s="34" t="s">
        <v>1929</v>
      </c>
      <c r="B1960" s="34" t="s">
        <v>2156</v>
      </c>
      <c r="C1960" s="34"/>
      <c r="D1960" s="34"/>
      <c r="E1960" s="34"/>
      <c r="F1960" s="34"/>
      <c r="G1960" s="34"/>
      <c r="H1960" s="34"/>
      <c r="I1960" s="34"/>
      <c r="J1960" s="34"/>
      <c r="K1960" s="34"/>
      <c r="L1960" s="34"/>
      <c r="M1960" s="34"/>
      <c r="N1960" s="34"/>
      <c r="O1960" s="34"/>
      <c r="P1960" s="34"/>
      <c r="Q1960" s="34"/>
    </row>
    <row r="1961" spans="1:17" ht="15.75" x14ac:dyDescent="0.25">
      <c r="A1961" s="34" t="s">
        <v>1931</v>
      </c>
      <c r="B1961" s="34">
        <v>0.3</v>
      </c>
      <c r="C1961" s="34"/>
      <c r="D1961" s="34"/>
      <c r="E1961" s="34"/>
      <c r="F1961" s="34"/>
      <c r="G1961" s="34"/>
      <c r="H1961" s="34"/>
      <c r="I1961" s="34"/>
      <c r="J1961" s="34"/>
      <c r="K1961" s="34"/>
      <c r="L1961" s="34"/>
      <c r="M1961" s="34"/>
      <c r="N1961" s="34"/>
      <c r="O1961" s="34"/>
      <c r="P1961" s="34"/>
      <c r="Q1961" s="34"/>
    </row>
    <row r="1963" spans="1:17" x14ac:dyDescent="0.25">
      <c r="B1963" s="35" t="s">
        <v>9</v>
      </c>
      <c r="C1963" s="35" t="s">
        <v>1251</v>
      </c>
      <c r="D1963" s="35" t="s">
        <v>1932</v>
      </c>
      <c r="E1963" s="35" t="s">
        <v>1765</v>
      </c>
      <c r="F1963" s="35" t="s">
        <v>3</v>
      </c>
      <c r="G1963" s="35" t="s">
        <v>1933</v>
      </c>
      <c r="H1963" s="35" t="s">
        <v>1934</v>
      </c>
      <c r="I1963" s="35" t="s">
        <v>1935</v>
      </c>
      <c r="J1963" s="35" t="s">
        <v>1936</v>
      </c>
      <c r="K1963" s="35" t="s">
        <v>1937</v>
      </c>
      <c r="L1963" s="35" t="s">
        <v>2</v>
      </c>
      <c r="M1963" s="35" t="s">
        <v>1256</v>
      </c>
    </row>
    <row r="1964" spans="1:17" x14ac:dyDescent="0.25">
      <c r="B1964" s="36" t="s">
        <v>2157</v>
      </c>
      <c r="C1964" s="36">
        <v>100</v>
      </c>
      <c r="D1964" s="36" t="s">
        <v>24</v>
      </c>
      <c r="E1964" s="36" t="s">
        <v>40</v>
      </c>
      <c r="F1964" s="36">
        <v>126</v>
      </c>
      <c r="G1964" s="36">
        <v>2</v>
      </c>
      <c r="H1964" s="36">
        <v>120</v>
      </c>
      <c r="I1964" s="36" t="s">
        <v>58</v>
      </c>
      <c r="J1964" s="36"/>
      <c r="K1964" s="36">
        <v>0</v>
      </c>
      <c r="L1964" s="36"/>
      <c r="M1964" s="36">
        <v>0</v>
      </c>
    </row>
    <row r="1966" spans="1:17" x14ac:dyDescent="0.25">
      <c r="B1966" s="37" t="s">
        <v>1927</v>
      </c>
      <c r="C1966" s="37" t="s">
        <v>1939</v>
      </c>
      <c r="D1966" s="37" t="s">
        <v>1940</v>
      </c>
      <c r="E1966" s="37" t="s">
        <v>1941</v>
      </c>
      <c r="F1966" s="37" t="s">
        <v>1942</v>
      </c>
      <c r="G1966" s="37" t="s">
        <v>1943</v>
      </c>
      <c r="H1966" s="37" t="s">
        <v>1944</v>
      </c>
      <c r="I1966" s="37"/>
      <c r="J1966" s="37"/>
      <c r="K1966" s="37"/>
      <c r="L1966" s="37"/>
      <c r="M1966" s="37"/>
    </row>
    <row r="1967" spans="1:17" x14ac:dyDescent="0.25">
      <c r="B1967" s="36"/>
      <c r="C1967" s="36"/>
      <c r="D1967" s="36"/>
      <c r="E1967" s="36"/>
      <c r="F1967" s="36"/>
      <c r="G1967" s="36"/>
      <c r="H1967" s="36"/>
      <c r="I1967" s="36"/>
      <c r="J1967" s="36"/>
      <c r="K1967" s="36"/>
      <c r="L1967" s="36"/>
      <c r="M1967" s="36"/>
      <c r="N1967" s="36"/>
      <c r="O1967" s="36"/>
      <c r="P1967" s="36"/>
    </row>
    <row r="1969" spans="1:17" ht="15.75" x14ac:dyDescent="0.25">
      <c r="A1969" s="34" t="s">
        <v>52</v>
      </c>
      <c r="B1969" s="34"/>
      <c r="C1969" s="34"/>
      <c r="D1969" s="34"/>
      <c r="E1969" s="34"/>
      <c r="F1969" s="34"/>
      <c r="G1969" s="34"/>
      <c r="H1969" s="34"/>
      <c r="I1969" s="34"/>
      <c r="J1969" s="34"/>
      <c r="K1969" s="34"/>
      <c r="L1969" s="34"/>
      <c r="M1969" s="34"/>
      <c r="N1969" s="34"/>
      <c r="O1969" s="34"/>
      <c r="P1969" s="34"/>
      <c r="Q1969" s="34"/>
    </row>
    <row r="1970" spans="1:17" ht="15.75" x14ac:dyDescent="0.25">
      <c r="A1970" s="34" t="s">
        <v>1929</v>
      </c>
      <c r="B1970" s="34" t="s">
        <v>2158</v>
      </c>
      <c r="C1970" s="34"/>
      <c r="D1970" s="34"/>
      <c r="E1970" s="34"/>
      <c r="F1970" s="34"/>
      <c r="G1970" s="34"/>
      <c r="H1970" s="34"/>
      <c r="I1970" s="34"/>
      <c r="J1970" s="34"/>
      <c r="K1970" s="34"/>
      <c r="L1970" s="34"/>
      <c r="M1970" s="34"/>
      <c r="N1970" s="34"/>
      <c r="O1970" s="34"/>
      <c r="P1970" s="34"/>
      <c r="Q1970" s="34"/>
    </row>
    <row r="1971" spans="1:17" ht="15.75" x14ac:dyDescent="0.25">
      <c r="A1971" s="34" t="s">
        <v>1931</v>
      </c>
      <c r="B1971" s="34">
        <v>0.3</v>
      </c>
      <c r="C1971" s="34"/>
      <c r="D1971" s="34"/>
      <c r="E1971" s="34"/>
      <c r="F1971" s="34"/>
      <c r="G1971" s="34"/>
      <c r="H1971" s="34"/>
      <c r="I1971" s="34"/>
      <c r="J1971" s="34"/>
      <c r="K1971" s="34"/>
      <c r="L1971" s="34"/>
      <c r="M1971" s="34"/>
      <c r="N1971" s="34"/>
      <c r="O1971" s="34"/>
      <c r="P1971" s="34"/>
      <c r="Q1971" s="34"/>
    </row>
    <row r="1973" spans="1:17" x14ac:dyDescent="0.25">
      <c r="B1973" s="35" t="s">
        <v>9</v>
      </c>
      <c r="C1973" s="35" t="s">
        <v>1251</v>
      </c>
      <c r="D1973" s="35" t="s">
        <v>1932</v>
      </c>
      <c r="E1973" s="35" t="s">
        <v>1765</v>
      </c>
      <c r="F1973" s="35" t="s">
        <v>3</v>
      </c>
      <c r="G1973" s="35" t="s">
        <v>1933</v>
      </c>
      <c r="H1973" s="35" t="s">
        <v>1934</v>
      </c>
      <c r="I1973" s="35" t="s">
        <v>1935</v>
      </c>
      <c r="J1973" s="35" t="s">
        <v>1936</v>
      </c>
      <c r="K1973" s="35" t="s">
        <v>1937</v>
      </c>
      <c r="L1973" s="35" t="s">
        <v>2</v>
      </c>
      <c r="M1973" s="35" t="s">
        <v>1256</v>
      </c>
    </row>
    <row r="1974" spans="1:17" x14ac:dyDescent="0.25">
      <c r="B1974" s="36" t="s">
        <v>2159</v>
      </c>
      <c r="C1974" s="36">
        <v>100</v>
      </c>
      <c r="D1974" s="36" t="s">
        <v>24</v>
      </c>
      <c r="E1974" s="36" t="s">
        <v>40</v>
      </c>
      <c r="F1974" s="36">
        <v>39</v>
      </c>
      <c r="G1974" s="36">
        <v>3</v>
      </c>
      <c r="H1974" s="36">
        <v>35</v>
      </c>
      <c r="I1974" s="36" t="s">
        <v>58</v>
      </c>
      <c r="J1974" s="36"/>
      <c r="K1974" s="36">
        <v>0</v>
      </c>
      <c r="L1974" s="36"/>
      <c r="M1974" s="36">
        <v>0</v>
      </c>
    </row>
    <row r="1976" spans="1:17" x14ac:dyDescent="0.25">
      <c r="B1976" s="37" t="s">
        <v>1927</v>
      </c>
      <c r="C1976" s="37" t="s">
        <v>1939</v>
      </c>
      <c r="D1976" s="37" t="s">
        <v>1940</v>
      </c>
      <c r="E1976" s="37" t="s">
        <v>1941</v>
      </c>
      <c r="F1976" s="37" t="s">
        <v>1942</v>
      </c>
      <c r="G1976" s="37" t="s">
        <v>1943</v>
      </c>
      <c r="H1976" s="37" t="s">
        <v>1944</v>
      </c>
      <c r="I1976" s="37"/>
      <c r="J1976" s="37"/>
      <c r="K1976" s="37"/>
      <c r="L1976" s="37"/>
      <c r="M1976" s="37"/>
    </row>
    <row r="1977" spans="1:17" x14ac:dyDescent="0.25">
      <c r="B1977" s="36"/>
      <c r="C1977" s="36"/>
      <c r="D1977" s="36"/>
      <c r="E1977" s="36"/>
      <c r="F1977" s="36"/>
      <c r="G1977" s="36"/>
      <c r="H1977" s="36"/>
      <c r="I1977" s="36"/>
      <c r="J1977" s="36"/>
      <c r="K1977" s="36"/>
      <c r="L1977" s="36"/>
      <c r="M1977" s="36"/>
      <c r="N1977" s="36"/>
      <c r="O1977" s="36"/>
      <c r="P1977" s="36"/>
    </row>
    <row r="1979" spans="1:17" ht="15.75" x14ac:dyDescent="0.25">
      <c r="A1979" s="34" t="s">
        <v>52</v>
      </c>
      <c r="B1979" s="34"/>
      <c r="C1979" s="34"/>
      <c r="D1979" s="34"/>
      <c r="E1979" s="34"/>
      <c r="F1979" s="34"/>
      <c r="G1979" s="34"/>
      <c r="H1979" s="34"/>
      <c r="I1979" s="34"/>
      <c r="J1979" s="34"/>
      <c r="K1979" s="34"/>
      <c r="L1979" s="34"/>
      <c r="M1979" s="34"/>
      <c r="N1979" s="34"/>
      <c r="O1979" s="34"/>
      <c r="P1979" s="34"/>
      <c r="Q1979" s="34"/>
    </row>
    <row r="1980" spans="1:17" ht="15.75" x14ac:dyDescent="0.25">
      <c r="A1980" s="34" t="s">
        <v>1929</v>
      </c>
      <c r="B1980" s="34" t="s">
        <v>2160</v>
      </c>
      <c r="C1980" s="34"/>
      <c r="D1980" s="34"/>
      <c r="E1980" s="34"/>
      <c r="F1980" s="34"/>
      <c r="G1980" s="34"/>
      <c r="H1980" s="34"/>
      <c r="I1980" s="34"/>
      <c r="J1980" s="34"/>
      <c r="K1980" s="34"/>
      <c r="L1980" s="34"/>
      <c r="M1980" s="34"/>
      <c r="N1980" s="34"/>
      <c r="O1980" s="34"/>
      <c r="P1980" s="34"/>
      <c r="Q1980" s="34"/>
    </row>
    <row r="1981" spans="1:17" ht="15.75" x14ac:dyDescent="0.25">
      <c r="A1981" s="34" t="s">
        <v>1931</v>
      </c>
      <c r="B1981" s="34">
        <v>0.3</v>
      </c>
      <c r="C1981" s="34"/>
      <c r="D1981" s="34"/>
      <c r="E1981" s="34"/>
      <c r="F1981" s="34"/>
      <c r="G1981" s="34"/>
      <c r="H1981" s="34"/>
      <c r="I1981" s="34"/>
      <c r="J1981" s="34"/>
      <c r="K1981" s="34"/>
      <c r="L1981" s="34"/>
      <c r="M1981" s="34"/>
      <c r="N1981" s="34"/>
      <c r="O1981" s="34"/>
      <c r="P1981" s="34"/>
      <c r="Q1981" s="34"/>
    </row>
    <row r="1983" spans="1:17" x14ac:dyDescent="0.25">
      <c r="B1983" s="35" t="s">
        <v>9</v>
      </c>
      <c r="C1983" s="35" t="s">
        <v>1251</v>
      </c>
      <c r="D1983" s="35" t="s">
        <v>1932</v>
      </c>
      <c r="E1983" s="35" t="s">
        <v>1765</v>
      </c>
      <c r="F1983" s="35" t="s">
        <v>3</v>
      </c>
      <c r="G1983" s="35" t="s">
        <v>1933</v>
      </c>
      <c r="H1983" s="35" t="s">
        <v>1934</v>
      </c>
      <c r="I1983" s="35" t="s">
        <v>1935</v>
      </c>
      <c r="J1983" s="35" t="s">
        <v>1936</v>
      </c>
      <c r="K1983" s="35" t="s">
        <v>1937</v>
      </c>
      <c r="L1983" s="35" t="s">
        <v>2</v>
      </c>
      <c r="M1983" s="35" t="s">
        <v>1256</v>
      </c>
    </row>
    <row r="1984" spans="1:17" x14ac:dyDescent="0.25">
      <c r="B1984" s="36" t="s">
        <v>2161</v>
      </c>
      <c r="C1984" s="36">
        <v>70</v>
      </c>
      <c r="D1984" s="36" t="s">
        <v>24</v>
      </c>
      <c r="E1984" s="36" t="s">
        <v>40</v>
      </c>
      <c r="F1984" s="36">
        <v>199</v>
      </c>
      <c r="G1984" s="36">
        <v>5</v>
      </c>
      <c r="H1984" s="36">
        <v>193</v>
      </c>
      <c r="I1984" s="36" t="s">
        <v>58</v>
      </c>
      <c r="J1984" s="36"/>
      <c r="K1984" s="36">
        <v>0</v>
      </c>
      <c r="L1984" s="36"/>
      <c r="M1984" s="36">
        <v>0</v>
      </c>
    </row>
    <row r="1986" spans="1:17" x14ac:dyDescent="0.25">
      <c r="B1986" s="37" t="s">
        <v>1927</v>
      </c>
      <c r="C1986" s="37" t="s">
        <v>1939</v>
      </c>
      <c r="D1986" s="37" t="s">
        <v>1940</v>
      </c>
      <c r="E1986" s="37" t="s">
        <v>1941</v>
      </c>
      <c r="F1986" s="37" t="s">
        <v>1942</v>
      </c>
      <c r="G1986" s="37" t="s">
        <v>1943</v>
      </c>
      <c r="H1986" s="37" t="s">
        <v>1944</v>
      </c>
      <c r="I1986" s="37"/>
      <c r="J1986" s="37"/>
      <c r="K1986" s="37"/>
      <c r="L1986" s="37"/>
      <c r="M1986" s="37"/>
    </row>
    <row r="1987" spans="1:17" x14ac:dyDescent="0.25">
      <c r="B1987" s="36"/>
      <c r="C1987" s="36"/>
      <c r="D1987" s="36"/>
      <c r="E1987" s="36"/>
      <c r="F1987" s="36"/>
      <c r="G1987" s="36"/>
      <c r="H1987" s="36"/>
      <c r="I1987" s="36"/>
      <c r="J1987" s="36"/>
      <c r="K1987" s="36"/>
      <c r="L1987" s="36"/>
      <c r="M1987" s="36"/>
      <c r="N1987" s="36"/>
      <c r="O1987" s="36"/>
      <c r="P1987" s="36"/>
    </row>
    <row r="1989" spans="1:17" x14ac:dyDescent="0.25">
      <c r="B1989" s="35" t="s">
        <v>9</v>
      </c>
      <c r="C1989" s="35" t="s">
        <v>1251</v>
      </c>
      <c r="D1989" s="35" t="s">
        <v>1932</v>
      </c>
      <c r="E1989" s="35" t="s">
        <v>1765</v>
      </c>
      <c r="F1989" s="35" t="s">
        <v>3</v>
      </c>
      <c r="G1989" s="35" t="s">
        <v>1933</v>
      </c>
      <c r="H1989" s="35" t="s">
        <v>1934</v>
      </c>
      <c r="I1989" s="35" t="s">
        <v>1935</v>
      </c>
      <c r="J1989" s="35" t="s">
        <v>1936</v>
      </c>
      <c r="K1989" s="35" t="s">
        <v>1937</v>
      </c>
      <c r="L1989" s="35" t="s">
        <v>2</v>
      </c>
      <c r="M1989" s="35" t="s">
        <v>1256</v>
      </c>
    </row>
    <row r="1990" spans="1:17" x14ac:dyDescent="0.25">
      <c r="B1990" s="36" t="s">
        <v>2162</v>
      </c>
      <c r="C1990" s="36">
        <v>30</v>
      </c>
      <c r="D1990" s="36" t="s">
        <v>24</v>
      </c>
      <c r="E1990" s="36" t="s">
        <v>26</v>
      </c>
      <c r="F1990" s="36">
        <v>10</v>
      </c>
      <c r="G1990" s="36">
        <v>1</v>
      </c>
      <c r="H1990" s="36">
        <v>12</v>
      </c>
      <c r="I1990" s="36" t="s">
        <v>58</v>
      </c>
      <c r="J1990" s="36"/>
      <c r="K1990" s="36">
        <v>0</v>
      </c>
      <c r="L1990" s="36"/>
      <c r="M1990" s="36">
        <v>0</v>
      </c>
    </row>
    <row r="1992" spans="1:17" x14ac:dyDescent="0.25">
      <c r="B1992" s="37" t="s">
        <v>1927</v>
      </c>
      <c r="C1992" s="37" t="s">
        <v>1939</v>
      </c>
      <c r="D1992" s="37" t="s">
        <v>1940</v>
      </c>
      <c r="E1992" s="37" t="s">
        <v>1941</v>
      </c>
      <c r="F1992" s="37" t="s">
        <v>1942</v>
      </c>
      <c r="G1992" s="37" t="s">
        <v>1943</v>
      </c>
      <c r="H1992" s="37" t="s">
        <v>1944</v>
      </c>
      <c r="I1992" s="37"/>
      <c r="J1992" s="37"/>
      <c r="K1992" s="37"/>
      <c r="L1992" s="37"/>
      <c r="M1992" s="37"/>
    </row>
    <row r="1993" spans="1:17" x14ac:dyDescent="0.25">
      <c r="B1993" s="36"/>
      <c r="C1993" s="36"/>
      <c r="D1993" s="36"/>
      <c r="E1993" s="36"/>
      <c r="F1993" s="36"/>
      <c r="G1993" s="36"/>
      <c r="H1993" s="36"/>
      <c r="I1993" s="36"/>
      <c r="J1993" s="36"/>
      <c r="K1993" s="36"/>
      <c r="L1993" s="36"/>
      <c r="M1993" s="36"/>
      <c r="N1993" s="36"/>
      <c r="O1993" s="36"/>
      <c r="P1993" s="36"/>
    </row>
    <row r="1995" spans="1:17" ht="15.75" x14ac:dyDescent="0.25">
      <c r="A1995" s="34" t="s">
        <v>52</v>
      </c>
      <c r="B1995" s="34"/>
      <c r="C1995" s="34"/>
      <c r="D1995" s="34"/>
      <c r="E1995" s="34"/>
      <c r="F1995" s="34"/>
      <c r="G1995" s="34"/>
      <c r="H1995" s="34"/>
      <c r="I1995" s="34"/>
      <c r="J1995" s="34"/>
      <c r="K1995" s="34"/>
      <c r="L1995" s="34"/>
      <c r="M1995" s="34"/>
      <c r="N1995" s="34"/>
      <c r="O1995" s="34"/>
      <c r="P1995" s="34"/>
      <c r="Q1995" s="34"/>
    </row>
    <row r="1996" spans="1:17" ht="15.75" x14ac:dyDescent="0.25">
      <c r="A1996" s="34" t="s">
        <v>1929</v>
      </c>
      <c r="B1996" s="34" t="s">
        <v>2163</v>
      </c>
      <c r="C1996" s="34"/>
      <c r="D1996" s="34"/>
      <c r="E1996" s="34"/>
      <c r="F1996" s="34"/>
      <c r="G1996" s="34"/>
      <c r="H1996" s="34"/>
      <c r="I1996" s="34"/>
      <c r="J1996" s="34"/>
      <c r="K1996" s="34"/>
      <c r="L1996" s="34"/>
      <c r="M1996" s="34"/>
      <c r="N1996" s="34"/>
      <c r="O1996" s="34"/>
      <c r="P1996" s="34"/>
      <c r="Q1996" s="34"/>
    </row>
    <row r="1997" spans="1:17" ht="15.75" x14ac:dyDescent="0.25">
      <c r="A1997" s="34" t="s">
        <v>1931</v>
      </c>
      <c r="B1997" s="34">
        <v>0.3</v>
      </c>
      <c r="C1997" s="34"/>
      <c r="D1997" s="34"/>
      <c r="E1997" s="34"/>
      <c r="F1997" s="34"/>
      <c r="G1997" s="34"/>
      <c r="H1997" s="34"/>
      <c r="I1997" s="34"/>
      <c r="J1997" s="34"/>
      <c r="K1997" s="34"/>
      <c r="L1997" s="34"/>
      <c r="M1997" s="34"/>
      <c r="N1997" s="34"/>
      <c r="O1997" s="34"/>
      <c r="P1997" s="34"/>
      <c r="Q1997" s="34"/>
    </row>
    <row r="1999" spans="1:17" x14ac:dyDescent="0.25">
      <c r="B1999" s="35" t="s">
        <v>9</v>
      </c>
      <c r="C1999" s="35" t="s">
        <v>1251</v>
      </c>
      <c r="D1999" s="35" t="s">
        <v>1932</v>
      </c>
      <c r="E1999" s="35" t="s">
        <v>1765</v>
      </c>
      <c r="F1999" s="35" t="s">
        <v>3</v>
      </c>
      <c r="G1999" s="35" t="s">
        <v>1933</v>
      </c>
      <c r="H1999" s="35" t="s">
        <v>1934</v>
      </c>
      <c r="I1999" s="35" t="s">
        <v>1935</v>
      </c>
      <c r="J1999" s="35" t="s">
        <v>1936</v>
      </c>
      <c r="K1999" s="35" t="s">
        <v>1937</v>
      </c>
      <c r="L1999" s="35" t="s">
        <v>2</v>
      </c>
      <c r="M1999" s="35" t="s">
        <v>1256</v>
      </c>
    </row>
    <row r="2000" spans="1:17" x14ac:dyDescent="0.25">
      <c r="B2000" s="36" t="s">
        <v>2164</v>
      </c>
      <c r="C2000" s="36">
        <v>100</v>
      </c>
      <c r="D2000" s="36" t="s">
        <v>24</v>
      </c>
      <c r="E2000" s="36" t="s">
        <v>26</v>
      </c>
      <c r="F2000" s="36">
        <v>90</v>
      </c>
      <c r="G2000" s="36">
        <v>5</v>
      </c>
      <c r="H2000" s="36">
        <v>100</v>
      </c>
      <c r="I2000" s="36" t="s">
        <v>51</v>
      </c>
      <c r="J2000" s="36"/>
      <c r="K2000" s="36">
        <v>0</v>
      </c>
      <c r="L2000" s="36"/>
      <c r="M2000" s="36">
        <v>0</v>
      </c>
    </row>
    <row r="2002" spans="1:17" x14ac:dyDescent="0.25">
      <c r="B2002" s="37" t="s">
        <v>1927</v>
      </c>
      <c r="C2002" s="37" t="s">
        <v>1939</v>
      </c>
      <c r="D2002" s="37" t="s">
        <v>1940</v>
      </c>
      <c r="E2002" s="37" t="s">
        <v>1941</v>
      </c>
      <c r="F2002" s="37" t="s">
        <v>1942</v>
      </c>
      <c r="G2002" s="37" t="s">
        <v>1943</v>
      </c>
      <c r="H2002" s="37" t="s">
        <v>1944</v>
      </c>
      <c r="I2002" s="37"/>
      <c r="J2002" s="37"/>
      <c r="K2002" s="37"/>
      <c r="L2002" s="37"/>
      <c r="M2002" s="37"/>
    </row>
    <row r="2003" spans="1:17" x14ac:dyDescent="0.25">
      <c r="B2003" s="36"/>
      <c r="C2003" s="36"/>
      <c r="D2003" s="36"/>
      <c r="E2003" s="36"/>
      <c r="F2003" s="36"/>
      <c r="G2003" s="36"/>
      <c r="H2003" s="36"/>
      <c r="I2003" s="36"/>
      <c r="J2003" s="36"/>
      <c r="K2003" s="36"/>
      <c r="L2003" s="36"/>
      <c r="M2003" s="36"/>
      <c r="N2003" s="36"/>
      <c r="O2003" s="36"/>
      <c r="P2003" s="36"/>
    </row>
    <row r="2005" spans="1:17" ht="15.75" x14ac:dyDescent="0.25">
      <c r="A2005" s="34" t="s">
        <v>52</v>
      </c>
      <c r="B2005" s="34"/>
      <c r="C2005" s="34"/>
      <c r="D2005" s="34"/>
      <c r="E2005" s="34"/>
      <c r="F2005" s="34"/>
      <c r="G2005" s="34"/>
      <c r="H2005" s="34"/>
      <c r="I2005" s="34"/>
      <c r="J2005" s="34"/>
      <c r="K2005" s="34"/>
      <c r="L2005" s="34"/>
      <c r="M2005" s="34"/>
      <c r="N2005" s="34"/>
      <c r="O2005" s="34"/>
      <c r="P2005" s="34"/>
      <c r="Q2005" s="34"/>
    </row>
    <row r="2006" spans="1:17" ht="15.75" x14ac:dyDescent="0.25">
      <c r="A2006" s="34" t="s">
        <v>1929</v>
      </c>
      <c r="B2006" s="34" t="s">
        <v>2165</v>
      </c>
      <c r="C2006" s="34"/>
      <c r="D2006" s="34"/>
      <c r="E2006" s="34"/>
      <c r="F2006" s="34"/>
      <c r="G2006" s="34"/>
      <c r="H2006" s="34"/>
      <c r="I2006" s="34"/>
      <c r="J2006" s="34"/>
      <c r="K2006" s="34"/>
      <c r="L2006" s="34"/>
      <c r="M2006" s="34"/>
      <c r="N2006" s="34"/>
      <c r="O2006" s="34"/>
      <c r="P2006" s="34"/>
      <c r="Q2006" s="34"/>
    </row>
    <row r="2007" spans="1:17" ht="15.75" x14ac:dyDescent="0.25">
      <c r="A2007" s="34" t="s">
        <v>1931</v>
      </c>
      <c r="B2007" s="34">
        <v>0.3</v>
      </c>
      <c r="C2007" s="34"/>
      <c r="D2007" s="34"/>
      <c r="E2007" s="34"/>
      <c r="F2007" s="34"/>
      <c r="G2007" s="34"/>
      <c r="H2007" s="34"/>
      <c r="I2007" s="34"/>
      <c r="J2007" s="34"/>
      <c r="K2007" s="34"/>
      <c r="L2007" s="34"/>
      <c r="M2007" s="34"/>
      <c r="N2007" s="34"/>
      <c r="O2007" s="34"/>
      <c r="P2007" s="34"/>
      <c r="Q2007" s="34"/>
    </row>
    <row r="2009" spans="1:17" x14ac:dyDescent="0.25">
      <c r="B2009" s="35" t="s">
        <v>9</v>
      </c>
      <c r="C2009" s="35" t="s">
        <v>1251</v>
      </c>
      <c r="D2009" s="35" t="s">
        <v>1932</v>
      </c>
      <c r="E2009" s="35" t="s">
        <v>1765</v>
      </c>
      <c r="F2009" s="35" t="s">
        <v>3</v>
      </c>
      <c r="G2009" s="35" t="s">
        <v>1933</v>
      </c>
      <c r="H2009" s="35" t="s">
        <v>1934</v>
      </c>
      <c r="I2009" s="35" t="s">
        <v>1935</v>
      </c>
      <c r="J2009" s="35" t="s">
        <v>1936</v>
      </c>
      <c r="K2009" s="35" t="s">
        <v>1937</v>
      </c>
      <c r="L2009" s="35" t="s">
        <v>2</v>
      </c>
      <c r="M2009" s="35" t="s">
        <v>1256</v>
      </c>
    </row>
    <row r="2010" spans="1:17" x14ac:dyDescent="0.25">
      <c r="B2010" s="36" t="s">
        <v>2166</v>
      </c>
      <c r="C2010" s="36">
        <v>100</v>
      </c>
      <c r="D2010" s="36" t="s">
        <v>24</v>
      </c>
      <c r="E2010" s="36" t="s">
        <v>26</v>
      </c>
      <c r="F2010" s="36">
        <v>8</v>
      </c>
      <c r="G2010" s="36">
        <v>1</v>
      </c>
      <c r="H2010" s="36">
        <v>10</v>
      </c>
      <c r="I2010" s="36" t="s">
        <v>1082</v>
      </c>
      <c r="J2010" s="36"/>
      <c r="K2010" s="36">
        <v>0</v>
      </c>
      <c r="L2010" s="36"/>
      <c r="M2010" s="36">
        <v>0</v>
      </c>
    </row>
    <row r="2012" spans="1:17" x14ac:dyDescent="0.25">
      <c r="B2012" s="37" t="s">
        <v>1927</v>
      </c>
      <c r="C2012" s="37" t="s">
        <v>1939</v>
      </c>
      <c r="D2012" s="37" t="s">
        <v>1940</v>
      </c>
      <c r="E2012" s="37" t="s">
        <v>1941</v>
      </c>
      <c r="F2012" s="37" t="s">
        <v>1942</v>
      </c>
      <c r="G2012" s="37" t="s">
        <v>1943</v>
      </c>
      <c r="H2012" s="37" t="s">
        <v>1944</v>
      </c>
      <c r="I2012" s="37"/>
      <c r="J2012" s="37"/>
      <c r="K2012" s="37"/>
      <c r="L2012" s="37"/>
      <c r="M2012" s="37"/>
    </row>
    <row r="2013" spans="1:17" x14ac:dyDescent="0.25">
      <c r="B2013" s="36"/>
      <c r="C2013" s="36"/>
      <c r="D2013" s="36"/>
      <c r="E2013" s="36"/>
      <c r="F2013" s="36"/>
      <c r="G2013" s="36"/>
      <c r="H2013" s="36"/>
      <c r="I2013" s="36"/>
      <c r="J2013" s="36"/>
      <c r="K2013" s="36"/>
      <c r="L2013" s="36"/>
      <c r="M2013" s="36"/>
      <c r="N2013" s="36"/>
      <c r="O2013" s="36"/>
      <c r="P2013" s="36"/>
    </row>
    <row r="2015" spans="1:17" ht="15.75" x14ac:dyDescent="0.25">
      <c r="A2015" s="34" t="s">
        <v>111</v>
      </c>
      <c r="B2015" s="34"/>
      <c r="C2015" s="34"/>
      <c r="D2015" s="34"/>
      <c r="E2015" s="34"/>
      <c r="F2015" s="34"/>
      <c r="G2015" s="34"/>
      <c r="H2015" s="34"/>
      <c r="I2015" s="34"/>
      <c r="J2015" s="34"/>
      <c r="K2015" s="34"/>
      <c r="L2015" s="34"/>
      <c r="M2015" s="34"/>
      <c r="N2015" s="34"/>
      <c r="O2015" s="34"/>
      <c r="P2015" s="34"/>
      <c r="Q2015" s="34"/>
    </row>
    <row r="2016" spans="1:17" ht="15.75" x14ac:dyDescent="0.25">
      <c r="A2016" s="34" t="s">
        <v>1929</v>
      </c>
      <c r="B2016" s="34" t="s">
        <v>2222</v>
      </c>
      <c r="C2016" s="34"/>
      <c r="D2016" s="34"/>
      <c r="E2016" s="34"/>
      <c r="F2016" s="34"/>
      <c r="G2016" s="34"/>
      <c r="H2016" s="34"/>
      <c r="I2016" s="34"/>
      <c r="J2016" s="34"/>
      <c r="K2016" s="34"/>
      <c r="L2016" s="34"/>
      <c r="M2016" s="34"/>
      <c r="N2016" s="34"/>
      <c r="O2016" s="34"/>
      <c r="P2016" s="34"/>
      <c r="Q2016" s="34"/>
    </row>
    <row r="2017" spans="1:17" ht="15.75" x14ac:dyDescent="0.25">
      <c r="A2017" s="34" t="s">
        <v>1931</v>
      </c>
      <c r="B2017" s="34">
        <v>0.5</v>
      </c>
      <c r="C2017" s="34"/>
      <c r="D2017" s="34"/>
      <c r="E2017" s="34"/>
      <c r="F2017" s="34"/>
      <c r="G2017" s="34"/>
      <c r="H2017" s="34"/>
      <c r="I2017" s="34"/>
      <c r="J2017" s="34"/>
      <c r="K2017" s="34"/>
      <c r="L2017" s="34"/>
      <c r="M2017" s="34"/>
      <c r="N2017" s="34"/>
      <c r="O2017" s="34"/>
      <c r="P2017" s="34"/>
      <c r="Q2017" s="34"/>
    </row>
    <row r="2019" spans="1:17" x14ac:dyDescent="0.25">
      <c r="B2019" s="35" t="s">
        <v>9</v>
      </c>
      <c r="C2019" s="35" t="s">
        <v>1251</v>
      </c>
      <c r="D2019" s="35" t="s">
        <v>1932</v>
      </c>
      <c r="E2019" s="35" t="s">
        <v>1765</v>
      </c>
      <c r="F2019" s="35" t="s">
        <v>3</v>
      </c>
      <c r="G2019" s="35" t="s">
        <v>1933</v>
      </c>
      <c r="H2019" s="35" t="s">
        <v>1934</v>
      </c>
      <c r="I2019" s="35" t="s">
        <v>1935</v>
      </c>
      <c r="J2019" s="35" t="s">
        <v>1936</v>
      </c>
      <c r="K2019" s="35" t="s">
        <v>1937</v>
      </c>
      <c r="L2019" s="35" t="s">
        <v>2</v>
      </c>
      <c r="M2019" s="35" t="s">
        <v>1256</v>
      </c>
    </row>
    <row r="2020" spans="1:17" x14ac:dyDescent="0.25">
      <c r="B2020" s="36" t="s">
        <v>2223</v>
      </c>
      <c r="C2020" s="36">
        <v>100</v>
      </c>
      <c r="D2020" s="36" t="s">
        <v>49</v>
      </c>
      <c r="E2020" s="36" t="s">
        <v>26</v>
      </c>
      <c r="F2020" s="36">
        <v>80</v>
      </c>
      <c r="G2020" s="36">
        <v>5</v>
      </c>
      <c r="H2020" s="36">
        <v>90</v>
      </c>
      <c r="I2020" s="36" t="s">
        <v>388</v>
      </c>
      <c r="J2020" s="36"/>
      <c r="K2020" s="36">
        <v>0</v>
      </c>
      <c r="L2020" s="36"/>
      <c r="M2020" s="36">
        <v>0</v>
      </c>
    </row>
    <row r="2022" spans="1:17" x14ac:dyDescent="0.25">
      <c r="B2022" s="37" t="s">
        <v>1927</v>
      </c>
      <c r="C2022" s="37" t="s">
        <v>1939</v>
      </c>
      <c r="D2022" s="37" t="s">
        <v>1940</v>
      </c>
      <c r="E2022" s="37" t="s">
        <v>1941</v>
      </c>
      <c r="F2022" s="37" t="s">
        <v>1942</v>
      </c>
      <c r="G2022" s="37" t="s">
        <v>1943</v>
      </c>
      <c r="H2022" s="37" t="s">
        <v>1944</v>
      </c>
      <c r="I2022" s="37"/>
      <c r="J2022" s="37"/>
      <c r="K2022" s="37"/>
      <c r="L2022" s="37"/>
      <c r="M2022" s="37"/>
    </row>
    <row r="2023" spans="1:17" x14ac:dyDescent="0.25">
      <c r="B2023" s="36"/>
      <c r="C2023" s="36"/>
      <c r="D2023" s="36"/>
      <c r="E2023" s="36"/>
      <c r="F2023" s="36"/>
      <c r="G2023" s="36"/>
      <c r="H2023" s="36"/>
      <c r="I2023" s="36"/>
      <c r="J2023" s="36"/>
      <c r="K2023" s="36"/>
      <c r="L2023" s="36"/>
      <c r="M2023" s="36"/>
      <c r="N2023" s="36"/>
      <c r="O2023" s="36"/>
      <c r="P2023" s="36"/>
    </row>
    <row r="2025" spans="1:17" ht="15.75" x14ac:dyDescent="0.25">
      <c r="A2025" s="34" t="s">
        <v>111</v>
      </c>
      <c r="B2025" s="34"/>
      <c r="C2025" s="34"/>
      <c r="D2025" s="34"/>
      <c r="E2025" s="34"/>
      <c r="F2025" s="34"/>
      <c r="G2025" s="34"/>
      <c r="H2025" s="34"/>
      <c r="I2025" s="34"/>
      <c r="J2025" s="34"/>
      <c r="K2025" s="34"/>
      <c r="L2025" s="34"/>
      <c r="M2025" s="34"/>
      <c r="N2025" s="34"/>
      <c r="O2025" s="34"/>
      <c r="P2025" s="34"/>
      <c r="Q2025" s="34"/>
    </row>
    <row r="2026" spans="1:17" ht="15.75" x14ac:dyDescent="0.25">
      <c r="A2026" s="34" t="s">
        <v>1929</v>
      </c>
      <c r="B2026" s="34" t="s">
        <v>2224</v>
      </c>
      <c r="C2026" s="34"/>
      <c r="D2026" s="34"/>
      <c r="E2026" s="34"/>
      <c r="F2026" s="34"/>
      <c r="G2026" s="34"/>
      <c r="H2026" s="34"/>
      <c r="I2026" s="34"/>
      <c r="J2026" s="34"/>
      <c r="K2026" s="34"/>
      <c r="L2026" s="34"/>
      <c r="M2026" s="34"/>
      <c r="N2026" s="34"/>
      <c r="O2026" s="34"/>
      <c r="P2026" s="34"/>
      <c r="Q2026" s="34"/>
    </row>
    <row r="2027" spans="1:17" ht="15.75" x14ac:dyDescent="0.25">
      <c r="A2027" s="34" t="s">
        <v>1931</v>
      </c>
      <c r="B2027" s="34">
        <v>0.5</v>
      </c>
      <c r="C2027" s="34"/>
      <c r="D2027" s="34"/>
      <c r="E2027" s="34"/>
      <c r="F2027" s="34"/>
      <c r="G2027" s="34"/>
      <c r="H2027" s="34"/>
      <c r="I2027" s="34"/>
      <c r="J2027" s="34"/>
      <c r="K2027" s="34"/>
      <c r="L2027" s="34"/>
      <c r="M2027" s="34"/>
      <c r="N2027" s="34"/>
      <c r="O2027" s="34"/>
      <c r="P2027" s="34"/>
      <c r="Q2027" s="34"/>
    </row>
    <row r="2029" spans="1:17" x14ac:dyDescent="0.25">
      <c r="B2029" s="35" t="s">
        <v>9</v>
      </c>
      <c r="C2029" s="35" t="s">
        <v>1251</v>
      </c>
      <c r="D2029" s="35" t="s">
        <v>1932</v>
      </c>
      <c r="E2029" s="35" t="s">
        <v>1765</v>
      </c>
      <c r="F2029" s="35" t="s">
        <v>3</v>
      </c>
      <c r="G2029" s="35" t="s">
        <v>1933</v>
      </c>
      <c r="H2029" s="35" t="s">
        <v>1934</v>
      </c>
      <c r="I2029" s="35" t="s">
        <v>1935</v>
      </c>
      <c r="J2029" s="35" t="s">
        <v>1936</v>
      </c>
      <c r="K2029" s="35" t="s">
        <v>1937</v>
      </c>
      <c r="L2029" s="35" t="s">
        <v>2</v>
      </c>
      <c r="M2029" s="35" t="s">
        <v>1256</v>
      </c>
    </row>
    <row r="2030" spans="1:17" x14ac:dyDescent="0.25">
      <c r="B2030" s="36" t="s">
        <v>2225</v>
      </c>
      <c r="C2030" s="36">
        <v>100</v>
      </c>
      <c r="D2030" s="36" t="s">
        <v>49</v>
      </c>
      <c r="E2030" s="36" t="s">
        <v>26</v>
      </c>
      <c r="F2030" s="36">
        <v>85</v>
      </c>
      <c r="G2030" s="36">
        <v>5</v>
      </c>
      <c r="H2030" s="36">
        <v>95</v>
      </c>
      <c r="I2030" s="36" t="s">
        <v>394</v>
      </c>
      <c r="J2030" s="36"/>
      <c r="K2030" s="36">
        <v>0</v>
      </c>
      <c r="L2030" s="36"/>
      <c r="M2030" s="36">
        <v>0</v>
      </c>
    </row>
    <row r="2032" spans="1:17" x14ac:dyDescent="0.25">
      <c r="B2032" s="37" t="s">
        <v>1927</v>
      </c>
      <c r="C2032" s="37" t="s">
        <v>1939</v>
      </c>
      <c r="D2032" s="37" t="s">
        <v>1940</v>
      </c>
      <c r="E2032" s="37" t="s">
        <v>1941</v>
      </c>
      <c r="F2032" s="37" t="s">
        <v>1942</v>
      </c>
      <c r="G2032" s="37" t="s">
        <v>1943</v>
      </c>
      <c r="H2032" s="37" t="s">
        <v>1944</v>
      </c>
      <c r="I2032" s="37"/>
      <c r="J2032" s="37"/>
      <c r="K2032" s="37"/>
      <c r="L2032" s="37"/>
      <c r="M2032" s="37"/>
    </row>
    <row r="2033" spans="1:17" x14ac:dyDescent="0.25">
      <c r="B2033" s="36"/>
      <c r="C2033" s="36"/>
      <c r="D2033" s="36"/>
      <c r="E2033" s="36"/>
      <c r="F2033" s="36"/>
      <c r="G2033" s="36"/>
      <c r="H2033" s="36"/>
      <c r="I2033" s="36"/>
      <c r="J2033" s="36"/>
      <c r="K2033" s="36"/>
      <c r="L2033" s="36"/>
      <c r="M2033" s="36"/>
      <c r="N2033" s="36"/>
      <c r="O2033" s="36"/>
      <c r="P2033" s="36"/>
    </row>
    <row r="2035" spans="1:17" ht="15.75" x14ac:dyDescent="0.25">
      <c r="A2035" s="34" t="s">
        <v>111</v>
      </c>
      <c r="B2035" s="34"/>
      <c r="C2035" s="34"/>
      <c r="D2035" s="34"/>
      <c r="E2035" s="34"/>
      <c r="F2035" s="34"/>
      <c r="G2035" s="34"/>
      <c r="H2035" s="34"/>
      <c r="I2035" s="34"/>
      <c r="J2035" s="34"/>
      <c r="K2035" s="34"/>
      <c r="L2035" s="34"/>
      <c r="M2035" s="34"/>
      <c r="N2035" s="34"/>
      <c r="O2035" s="34"/>
      <c r="P2035" s="34"/>
      <c r="Q2035" s="34"/>
    </row>
    <row r="2036" spans="1:17" ht="15.75" x14ac:dyDescent="0.25">
      <c r="A2036" s="34" t="s">
        <v>1929</v>
      </c>
      <c r="B2036" s="34" t="s">
        <v>2226</v>
      </c>
      <c r="C2036" s="34"/>
      <c r="D2036" s="34"/>
      <c r="E2036" s="34"/>
      <c r="F2036" s="34"/>
      <c r="G2036" s="34"/>
      <c r="H2036" s="34"/>
      <c r="I2036" s="34"/>
      <c r="J2036" s="34"/>
      <c r="K2036" s="34"/>
      <c r="L2036" s="34"/>
      <c r="M2036" s="34"/>
      <c r="N2036" s="34"/>
      <c r="O2036" s="34"/>
      <c r="P2036" s="34"/>
      <c r="Q2036" s="34"/>
    </row>
    <row r="2037" spans="1:17" ht="15.75" x14ac:dyDescent="0.25">
      <c r="A2037" s="34" t="s">
        <v>1931</v>
      </c>
      <c r="B2037" s="34">
        <v>0.5</v>
      </c>
      <c r="C2037" s="34"/>
      <c r="D2037" s="34"/>
      <c r="E2037" s="34"/>
      <c r="F2037" s="34"/>
      <c r="G2037" s="34"/>
      <c r="H2037" s="34"/>
      <c r="I2037" s="34"/>
      <c r="J2037" s="34"/>
      <c r="K2037" s="34"/>
      <c r="L2037" s="34"/>
      <c r="M2037" s="34"/>
      <c r="N2037" s="34"/>
      <c r="O2037" s="34"/>
      <c r="P2037" s="34"/>
      <c r="Q2037" s="34"/>
    </row>
    <row r="2039" spans="1:17" x14ac:dyDescent="0.25">
      <c r="B2039" s="35" t="s">
        <v>9</v>
      </c>
      <c r="C2039" s="35" t="s">
        <v>1251</v>
      </c>
      <c r="D2039" s="35" t="s">
        <v>1932</v>
      </c>
      <c r="E2039" s="35" t="s">
        <v>1765</v>
      </c>
      <c r="F2039" s="35" t="s">
        <v>3</v>
      </c>
      <c r="G2039" s="35" t="s">
        <v>1933</v>
      </c>
      <c r="H2039" s="35" t="s">
        <v>1934</v>
      </c>
      <c r="I2039" s="35" t="s">
        <v>1935</v>
      </c>
      <c r="J2039" s="35" t="s">
        <v>1936</v>
      </c>
      <c r="K2039" s="35" t="s">
        <v>1937</v>
      </c>
      <c r="L2039" s="35" t="s">
        <v>2</v>
      </c>
      <c r="M2039" s="35" t="s">
        <v>1256</v>
      </c>
    </row>
    <row r="2040" spans="1:17" x14ac:dyDescent="0.25">
      <c r="B2040" s="36" t="s">
        <v>2227</v>
      </c>
      <c r="C2040" s="36">
        <v>100</v>
      </c>
      <c r="D2040" s="36" t="s">
        <v>49</v>
      </c>
      <c r="E2040" s="36" t="s">
        <v>26</v>
      </c>
      <c r="F2040" s="36">
        <v>95</v>
      </c>
      <c r="G2040" s="36">
        <v>3</v>
      </c>
      <c r="H2040" s="36">
        <v>100</v>
      </c>
      <c r="I2040" s="36" t="s">
        <v>400</v>
      </c>
      <c r="J2040" s="36"/>
      <c r="K2040" s="36">
        <v>0</v>
      </c>
      <c r="L2040" s="36"/>
      <c r="M2040" s="36">
        <v>0</v>
      </c>
    </row>
    <row r="2042" spans="1:17" x14ac:dyDescent="0.25">
      <c r="B2042" s="37" t="s">
        <v>1927</v>
      </c>
      <c r="C2042" s="37" t="s">
        <v>1939</v>
      </c>
      <c r="D2042" s="37" t="s">
        <v>1940</v>
      </c>
      <c r="E2042" s="37" t="s">
        <v>1941</v>
      </c>
      <c r="F2042" s="37" t="s">
        <v>1942</v>
      </c>
      <c r="G2042" s="37" t="s">
        <v>1943</v>
      </c>
      <c r="H2042" s="37" t="s">
        <v>1944</v>
      </c>
      <c r="I2042" s="37"/>
      <c r="J2042" s="37"/>
      <c r="K2042" s="37"/>
      <c r="L2042" s="37"/>
      <c r="M2042" s="37"/>
    </row>
    <row r="2043" spans="1:17" x14ac:dyDescent="0.25">
      <c r="B2043" s="36"/>
      <c r="C2043" s="36"/>
      <c r="D2043" s="36"/>
      <c r="E2043" s="36"/>
      <c r="F2043" s="36"/>
      <c r="G2043" s="36"/>
      <c r="H2043" s="36"/>
      <c r="I2043" s="36"/>
      <c r="J2043" s="36"/>
      <c r="K2043" s="36"/>
      <c r="L2043" s="36"/>
      <c r="M2043" s="36"/>
      <c r="N2043" s="36"/>
      <c r="O2043" s="36"/>
      <c r="P2043" s="36"/>
    </row>
    <row r="2045" spans="1:17" ht="15.75" x14ac:dyDescent="0.25">
      <c r="A2045" s="34" t="s">
        <v>111</v>
      </c>
      <c r="B2045" s="34"/>
      <c r="C2045" s="34"/>
      <c r="D2045" s="34"/>
      <c r="E2045" s="34"/>
      <c r="F2045" s="34"/>
      <c r="G2045" s="34"/>
      <c r="H2045" s="34"/>
      <c r="I2045" s="34"/>
      <c r="J2045" s="34"/>
      <c r="K2045" s="34"/>
      <c r="L2045" s="34"/>
      <c r="M2045" s="34"/>
      <c r="N2045" s="34"/>
      <c r="O2045" s="34"/>
      <c r="P2045" s="34"/>
      <c r="Q2045" s="34"/>
    </row>
    <row r="2046" spans="1:17" ht="15.75" x14ac:dyDescent="0.25">
      <c r="A2046" s="34" t="s">
        <v>1929</v>
      </c>
      <c r="B2046" s="34" t="s">
        <v>2228</v>
      </c>
      <c r="C2046" s="34"/>
      <c r="D2046" s="34"/>
      <c r="E2046" s="34"/>
      <c r="F2046" s="34"/>
      <c r="G2046" s="34"/>
      <c r="H2046" s="34"/>
      <c r="I2046" s="34"/>
      <c r="J2046" s="34"/>
      <c r="K2046" s="34"/>
      <c r="L2046" s="34"/>
      <c r="M2046" s="34"/>
      <c r="N2046" s="34"/>
      <c r="O2046" s="34"/>
      <c r="P2046" s="34"/>
      <c r="Q2046" s="34"/>
    </row>
    <row r="2047" spans="1:17" ht="15.75" x14ac:dyDescent="0.25">
      <c r="A2047" s="34" t="s">
        <v>1931</v>
      </c>
      <c r="B2047" s="34">
        <v>0.5</v>
      </c>
      <c r="C2047" s="34"/>
      <c r="D2047" s="34"/>
      <c r="E2047" s="34"/>
      <c r="F2047" s="34"/>
      <c r="G2047" s="34"/>
      <c r="H2047" s="34"/>
      <c r="I2047" s="34"/>
      <c r="J2047" s="34"/>
      <c r="K2047" s="34"/>
      <c r="L2047" s="34"/>
      <c r="M2047" s="34"/>
      <c r="N2047" s="34"/>
      <c r="O2047" s="34"/>
      <c r="P2047" s="34"/>
      <c r="Q2047" s="34"/>
    </row>
    <row r="2049" spans="1:17" x14ac:dyDescent="0.25">
      <c r="B2049" s="35" t="s">
        <v>9</v>
      </c>
      <c r="C2049" s="35" t="s">
        <v>1251</v>
      </c>
      <c r="D2049" s="35" t="s">
        <v>1932</v>
      </c>
      <c r="E2049" s="35" t="s">
        <v>1765</v>
      </c>
      <c r="F2049" s="35" t="s">
        <v>3</v>
      </c>
      <c r="G2049" s="35" t="s">
        <v>1933</v>
      </c>
      <c r="H2049" s="35" t="s">
        <v>1934</v>
      </c>
      <c r="I2049" s="35" t="s">
        <v>1935</v>
      </c>
      <c r="J2049" s="35" t="s">
        <v>1936</v>
      </c>
      <c r="K2049" s="35" t="s">
        <v>1937</v>
      </c>
      <c r="L2049" s="35" t="s">
        <v>2</v>
      </c>
      <c r="M2049" s="35" t="s">
        <v>1256</v>
      </c>
    </row>
    <row r="2050" spans="1:17" x14ac:dyDescent="0.25">
      <c r="B2050" s="36" t="s">
        <v>2229</v>
      </c>
      <c r="C2050" s="36">
        <v>100</v>
      </c>
      <c r="D2050" s="36" t="s">
        <v>24</v>
      </c>
      <c r="E2050" s="36" t="s">
        <v>26</v>
      </c>
      <c r="F2050" s="36">
        <v>70</v>
      </c>
      <c r="G2050" s="36">
        <v>5</v>
      </c>
      <c r="H2050" s="36">
        <v>80</v>
      </c>
      <c r="I2050" s="36" t="s">
        <v>407</v>
      </c>
      <c r="J2050" s="36"/>
      <c r="K2050" s="36">
        <v>0</v>
      </c>
      <c r="L2050" s="36"/>
      <c r="M2050" s="36">
        <v>0</v>
      </c>
    </row>
    <row r="2052" spans="1:17" x14ac:dyDescent="0.25">
      <c r="B2052" s="37" t="s">
        <v>1927</v>
      </c>
      <c r="C2052" s="37" t="s">
        <v>1939</v>
      </c>
      <c r="D2052" s="37" t="s">
        <v>1940</v>
      </c>
      <c r="E2052" s="37" t="s">
        <v>1941</v>
      </c>
      <c r="F2052" s="37" t="s">
        <v>1942</v>
      </c>
      <c r="G2052" s="37" t="s">
        <v>1943</v>
      </c>
      <c r="H2052" s="37" t="s">
        <v>1944</v>
      </c>
      <c r="I2052" s="37"/>
      <c r="J2052" s="37"/>
      <c r="K2052" s="37"/>
      <c r="L2052" s="37"/>
      <c r="M2052" s="37"/>
    </row>
    <row r="2053" spans="1:17" x14ac:dyDescent="0.25">
      <c r="B2053" s="36"/>
      <c r="C2053" s="36"/>
      <c r="D2053" s="36"/>
      <c r="E2053" s="36"/>
      <c r="F2053" s="36"/>
      <c r="G2053" s="36"/>
      <c r="H2053" s="36"/>
      <c r="I2053" s="36"/>
      <c r="J2053" s="36"/>
      <c r="K2053" s="36"/>
      <c r="L2053" s="36"/>
      <c r="M2053" s="36"/>
      <c r="N2053" s="36"/>
      <c r="O2053" s="36"/>
      <c r="P2053" s="36"/>
    </row>
    <row r="2055" spans="1:17" ht="15.75" x14ac:dyDescent="0.25">
      <c r="A2055" s="34" t="s">
        <v>111</v>
      </c>
      <c r="B2055" s="34"/>
      <c r="C2055" s="34"/>
      <c r="D2055" s="34"/>
      <c r="E2055" s="34"/>
      <c r="F2055" s="34"/>
      <c r="G2055" s="34"/>
      <c r="H2055" s="34"/>
      <c r="I2055" s="34"/>
      <c r="J2055" s="34"/>
      <c r="K2055" s="34"/>
      <c r="L2055" s="34"/>
      <c r="M2055" s="34"/>
      <c r="N2055" s="34"/>
      <c r="O2055" s="34"/>
      <c r="P2055" s="34"/>
      <c r="Q2055" s="34"/>
    </row>
    <row r="2056" spans="1:17" ht="15.75" x14ac:dyDescent="0.25">
      <c r="A2056" s="34" t="s">
        <v>1929</v>
      </c>
      <c r="B2056" s="34" t="s">
        <v>2230</v>
      </c>
      <c r="C2056" s="34"/>
      <c r="D2056" s="34"/>
      <c r="E2056" s="34"/>
      <c r="F2056" s="34"/>
      <c r="G2056" s="34"/>
      <c r="H2056" s="34"/>
      <c r="I2056" s="34"/>
      <c r="J2056" s="34"/>
      <c r="K2056" s="34"/>
      <c r="L2056" s="34"/>
      <c r="M2056" s="34"/>
      <c r="N2056" s="34"/>
      <c r="O2056" s="34"/>
      <c r="P2056" s="34"/>
      <c r="Q2056" s="34"/>
    </row>
    <row r="2057" spans="1:17" ht="15.75" x14ac:dyDescent="0.25">
      <c r="A2057" s="34" t="s">
        <v>1931</v>
      </c>
      <c r="B2057" s="34">
        <v>0.5</v>
      </c>
      <c r="C2057" s="34"/>
      <c r="D2057" s="34"/>
      <c r="E2057" s="34"/>
      <c r="F2057" s="34"/>
      <c r="G2057" s="34"/>
      <c r="H2057" s="34"/>
      <c r="I2057" s="34"/>
      <c r="J2057" s="34"/>
      <c r="K2057" s="34"/>
      <c r="L2057" s="34"/>
      <c r="M2057" s="34"/>
      <c r="N2057" s="34"/>
      <c r="O2057" s="34"/>
      <c r="P2057" s="34"/>
      <c r="Q2057" s="34"/>
    </row>
    <row r="2059" spans="1:17" x14ac:dyDescent="0.25">
      <c r="B2059" s="35" t="s">
        <v>9</v>
      </c>
      <c r="C2059" s="35" t="s">
        <v>1251</v>
      </c>
      <c r="D2059" s="35" t="s">
        <v>1932</v>
      </c>
      <c r="E2059" s="35" t="s">
        <v>1765</v>
      </c>
      <c r="F2059" s="35" t="s">
        <v>3</v>
      </c>
      <c r="G2059" s="35" t="s">
        <v>1933</v>
      </c>
      <c r="H2059" s="35" t="s">
        <v>1934</v>
      </c>
      <c r="I2059" s="35" t="s">
        <v>1935</v>
      </c>
      <c r="J2059" s="35" t="s">
        <v>1936</v>
      </c>
      <c r="K2059" s="35" t="s">
        <v>1937</v>
      </c>
      <c r="L2059" s="35" t="s">
        <v>2</v>
      </c>
      <c r="M2059" s="35" t="s">
        <v>1256</v>
      </c>
    </row>
    <row r="2060" spans="1:17" x14ac:dyDescent="0.25">
      <c r="B2060" s="36" t="s">
        <v>2231</v>
      </c>
      <c r="C2060" s="36">
        <v>100</v>
      </c>
      <c r="D2060" s="36" t="s">
        <v>49</v>
      </c>
      <c r="E2060" s="36" t="s">
        <v>26</v>
      </c>
      <c r="F2060" s="36">
        <v>90</v>
      </c>
      <c r="G2060" s="36">
        <v>5</v>
      </c>
      <c r="H2060" s="36">
        <v>100</v>
      </c>
      <c r="I2060" s="36" t="s">
        <v>413</v>
      </c>
      <c r="J2060" s="36"/>
      <c r="K2060" s="36">
        <v>0</v>
      </c>
      <c r="L2060" s="36"/>
      <c r="M2060" s="36">
        <v>0</v>
      </c>
    </row>
    <row r="2062" spans="1:17" x14ac:dyDescent="0.25">
      <c r="B2062" s="37" t="s">
        <v>1927</v>
      </c>
      <c r="C2062" s="37" t="s">
        <v>1939</v>
      </c>
      <c r="D2062" s="37" t="s">
        <v>1940</v>
      </c>
      <c r="E2062" s="37" t="s">
        <v>1941</v>
      </c>
      <c r="F2062" s="37" t="s">
        <v>1942</v>
      </c>
      <c r="G2062" s="37" t="s">
        <v>1943</v>
      </c>
      <c r="H2062" s="37" t="s">
        <v>1944</v>
      </c>
      <c r="I2062" s="37"/>
      <c r="J2062" s="37"/>
      <c r="K2062" s="37"/>
      <c r="L2062" s="37"/>
      <c r="M2062" s="37"/>
    </row>
    <row r="2063" spans="1:17" x14ac:dyDescent="0.25">
      <c r="B2063" s="36"/>
      <c r="C2063" s="36"/>
      <c r="D2063" s="36"/>
      <c r="E2063" s="36"/>
      <c r="F2063" s="36"/>
      <c r="G2063" s="36"/>
      <c r="H2063" s="36"/>
      <c r="I2063" s="36"/>
      <c r="J2063" s="36"/>
      <c r="K2063" s="36"/>
      <c r="L2063" s="36"/>
      <c r="M2063" s="36"/>
      <c r="N2063" s="36"/>
      <c r="O2063" s="36"/>
      <c r="P2063" s="36"/>
    </row>
    <row r="2065" spans="1:17" ht="15.75" x14ac:dyDescent="0.25">
      <c r="A2065" s="34" t="s">
        <v>802</v>
      </c>
      <c r="B2065" s="34"/>
      <c r="C2065" s="34"/>
      <c r="D2065" s="34"/>
      <c r="E2065" s="34"/>
      <c r="F2065" s="34"/>
      <c r="G2065" s="34"/>
      <c r="H2065" s="34"/>
      <c r="I2065" s="34"/>
      <c r="J2065" s="34"/>
      <c r="K2065" s="34"/>
      <c r="L2065" s="34"/>
      <c r="M2065" s="34"/>
      <c r="N2065" s="34"/>
      <c r="O2065" s="34"/>
      <c r="P2065" s="34"/>
      <c r="Q2065" s="34"/>
    </row>
    <row r="2066" spans="1:17" ht="15.75" x14ac:dyDescent="0.25">
      <c r="A2066" s="34" t="s">
        <v>1929</v>
      </c>
      <c r="B2066" s="34" t="s">
        <v>2232</v>
      </c>
      <c r="C2066" s="34"/>
      <c r="D2066" s="34"/>
      <c r="E2066" s="34"/>
      <c r="F2066" s="34"/>
      <c r="G2066" s="34"/>
      <c r="H2066" s="34"/>
      <c r="I2066" s="34"/>
      <c r="J2066" s="34"/>
      <c r="K2066" s="34"/>
      <c r="L2066" s="34"/>
      <c r="M2066" s="34"/>
      <c r="N2066" s="34"/>
      <c r="O2066" s="34"/>
      <c r="P2066" s="34"/>
      <c r="Q2066" s="34"/>
    </row>
    <row r="2067" spans="1:17" ht="15.75" x14ac:dyDescent="0.25">
      <c r="A2067" s="34" t="s">
        <v>1931</v>
      </c>
      <c r="B2067" s="34">
        <v>0.3</v>
      </c>
      <c r="C2067" s="34"/>
      <c r="D2067" s="34"/>
      <c r="E2067" s="34"/>
      <c r="F2067" s="34"/>
      <c r="G2067" s="34"/>
      <c r="H2067" s="34"/>
      <c r="I2067" s="34"/>
      <c r="J2067" s="34"/>
      <c r="K2067" s="34"/>
      <c r="L2067" s="34"/>
      <c r="M2067" s="34"/>
      <c r="N2067" s="34"/>
      <c r="O2067" s="34"/>
      <c r="P2067" s="34"/>
      <c r="Q2067" s="34"/>
    </row>
    <row r="2069" spans="1:17" x14ac:dyDescent="0.25">
      <c r="B2069" s="35" t="s">
        <v>9</v>
      </c>
      <c r="C2069" s="35" t="s">
        <v>1251</v>
      </c>
      <c r="D2069" s="35" t="s">
        <v>1932</v>
      </c>
      <c r="E2069" s="35" t="s">
        <v>1765</v>
      </c>
      <c r="F2069" s="35" t="s">
        <v>3</v>
      </c>
      <c r="G2069" s="35" t="s">
        <v>1933</v>
      </c>
      <c r="H2069" s="35" t="s">
        <v>1934</v>
      </c>
      <c r="I2069" s="35" t="s">
        <v>1935</v>
      </c>
      <c r="J2069" s="35" t="s">
        <v>1936</v>
      </c>
      <c r="K2069" s="35" t="s">
        <v>1937</v>
      </c>
      <c r="L2069" s="35" t="s">
        <v>2</v>
      </c>
      <c r="M2069" s="35" t="s">
        <v>1256</v>
      </c>
    </row>
    <row r="2070" spans="1:17" x14ac:dyDescent="0.25">
      <c r="B2070" s="36" t="s">
        <v>2233</v>
      </c>
      <c r="C2070" s="36">
        <v>25</v>
      </c>
      <c r="D2070" s="36" t="s">
        <v>24</v>
      </c>
      <c r="E2070" s="36" t="s">
        <v>40</v>
      </c>
      <c r="F2070" s="36">
        <v>30</v>
      </c>
      <c r="G2070" s="36">
        <v>5</v>
      </c>
      <c r="H2070" s="36">
        <v>20</v>
      </c>
      <c r="I2070" s="36" t="s">
        <v>801</v>
      </c>
      <c r="J2070" s="36"/>
      <c r="K2070" s="36">
        <v>0</v>
      </c>
      <c r="L2070" s="36"/>
      <c r="M2070" s="36">
        <v>0</v>
      </c>
    </row>
    <row r="2072" spans="1:17" x14ac:dyDescent="0.25">
      <c r="B2072" s="37" t="s">
        <v>1927</v>
      </c>
      <c r="C2072" s="37" t="s">
        <v>1939</v>
      </c>
      <c r="D2072" s="37" t="s">
        <v>1940</v>
      </c>
      <c r="E2072" s="37" t="s">
        <v>1941</v>
      </c>
      <c r="F2072" s="37" t="s">
        <v>1942</v>
      </c>
      <c r="G2072" s="37" t="s">
        <v>1943</v>
      </c>
      <c r="H2072" s="37" t="s">
        <v>1944</v>
      </c>
      <c r="I2072" s="37"/>
      <c r="J2072" s="37"/>
      <c r="K2072" s="37"/>
      <c r="L2072" s="37"/>
      <c r="M2072" s="37"/>
    </row>
    <row r="2073" spans="1:17" x14ac:dyDescent="0.25">
      <c r="B2073" s="36"/>
      <c r="C2073" s="36"/>
      <c r="D2073" s="36"/>
      <c r="E2073" s="36"/>
      <c r="F2073" s="36"/>
      <c r="G2073" s="36"/>
      <c r="H2073" s="36"/>
      <c r="I2073" s="36"/>
      <c r="J2073" s="36"/>
      <c r="K2073" s="36"/>
      <c r="L2073" s="36"/>
      <c r="M2073" s="36"/>
      <c r="N2073" s="36"/>
      <c r="O2073" s="36"/>
      <c r="P2073" s="36"/>
    </row>
    <row r="2075" spans="1:17" x14ac:dyDescent="0.25">
      <c r="B2075" s="35" t="s">
        <v>9</v>
      </c>
      <c r="C2075" s="35" t="s">
        <v>1251</v>
      </c>
      <c r="D2075" s="35" t="s">
        <v>1932</v>
      </c>
      <c r="E2075" s="35" t="s">
        <v>1765</v>
      </c>
      <c r="F2075" s="35" t="s">
        <v>3</v>
      </c>
      <c r="G2075" s="35" t="s">
        <v>1933</v>
      </c>
      <c r="H2075" s="35" t="s">
        <v>1934</v>
      </c>
      <c r="I2075" s="35" t="s">
        <v>1935</v>
      </c>
      <c r="J2075" s="35" t="s">
        <v>1936</v>
      </c>
      <c r="K2075" s="35" t="s">
        <v>1937</v>
      </c>
      <c r="L2075" s="35" t="s">
        <v>2</v>
      </c>
      <c r="M2075" s="35" t="s">
        <v>1256</v>
      </c>
    </row>
    <row r="2076" spans="1:17" x14ac:dyDescent="0.25">
      <c r="B2076" s="36" t="s">
        <v>2234</v>
      </c>
      <c r="C2076" s="36">
        <v>25</v>
      </c>
      <c r="D2076" s="36" t="s">
        <v>24</v>
      </c>
      <c r="E2076" s="36" t="s">
        <v>40</v>
      </c>
      <c r="F2076" s="36">
        <v>30</v>
      </c>
      <c r="G2076" s="36">
        <v>5</v>
      </c>
      <c r="H2076" s="36">
        <v>20</v>
      </c>
      <c r="I2076" s="36" t="s">
        <v>807</v>
      </c>
      <c r="J2076" s="36"/>
      <c r="K2076" s="36">
        <v>0</v>
      </c>
      <c r="L2076" s="36"/>
      <c r="M2076" s="36">
        <v>0</v>
      </c>
    </row>
    <row r="2078" spans="1:17" x14ac:dyDescent="0.25">
      <c r="B2078" s="37" t="s">
        <v>1927</v>
      </c>
      <c r="C2078" s="37" t="s">
        <v>1939</v>
      </c>
      <c r="D2078" s="37" t="s">
        <v>1940</v>
      </c>
      <c r="E2078" s="37" t="s">
        <v>1941</v>
      </c>
      <c r="F2078" s="37" t="s">
        <v>1942</v>
      </c>
      <c r="G2078" s="37" t="s">
        <v>1943</v>
      </c>
      <c r="H2078" s="37" t="s">
        <v>1944</v>
      </c>
      <c r="I2078" s="37"/>
      <c r="J2078" s="37"/>
      <c r="K2078" s="37"/>
      <c r="L2078" s="37"/>
      <c r="M2078" s="37"/>
    </row>
    <row r="2079" spans="1:17" x14ac:dyDescent="0.25">
      <c r="B2079" s="36"/>
      <c r="C2079" s="36"/>
      <c r="D2079" s="36"/>
      <c r="E2079" s="36"/>
      <c r="F2079" s="36"/>
      <c r="G2079" s="36"/>
      <c r="H2079" s="36"/>
      <c r="I2079" s="36"/>
      <c r="J2079" s="36"/>
      <c r="K2079" s="36"/>
      <c r="L2079" s="36"/>
      <c r="M2079" s="36"/>
      <c r="N2079" s="36"/>
      <c r="O2079" s="36"/>
      <c r="P2079" s="36"/>
    </row>
    <row r="2081" spans="1:17" x14ac:dyDescent="0.25">
      <c r="B2081" s="35" t="s">
        <v>9</v>
      </c>
      <c r="C2081" s="35" t="s">
        <v>1251</v>
      </c>
      <c r="D2081" s="35" t="s">
        <v>1932</v>
      </c>
      <c r="E2081" s="35" t="s">
        <v>1765</v>
      </c>
      <c r="F2081" s="35" t="s">
        <v>3</v>
      </c>
      <c r="G2081" s="35" t="s">
        <v>1933</v>
      </c>
      <c r="H2081" s="35" t="s">
        <v>1934</v>
      </c>
      <c r="I2081" s="35" t="s">
        <v>1935</v>
      </c>
      <c r="J2081" s="35" t="s">
        <v>1936</v>
      </c>
      <c r="K2081" s="35" t="s">
        <v>1937</v>
      </c>
      <c r="L2081" s="35" t="s">
        <v>2</v>
      </c>
      <c r="M2081" s="35" t="s">
        <v>1256</v>
      </c>
    </row>
    <row r="2082" spans="1:17" x14ac:dyDescent="0.25">
      <c r="B2082" s="36" t="s">
        <v>2235</v>
      </c>
      <c r="C2082" s="36">
        <v>25</v>
      </c>
      <c r="D2082" s="36" t="s">
        <v>24</v>
      </c>
      <c r="E2082" s="36" t="s">
        <v>40</v>
      </c>
      <c r="F2082" s="36">
        <v>30</v>
      </c>
      <c r="G2082" s="36">
        <v>5</v>
      </c>
      <c r="H2082" s="36">
        <v>20</v>
      </c>
      <c r="I2082" s="36" t="s">
        <v>807</v>
      </c>
      <c r="J2082" s="36"/>
      <c r="K2082" s="36">
        <v>0</v>
      </c>
      <c r="L2082" s="36"/>
      <c r="M2082" s="36">
        <v>0</v>
      </c>
    </row>
    <row r="2084" spans="1:17" x14ac:dyDescent="0.25">
      <c r="B2084" s="37" t="s">
        <v>1927</v>
      </c>
      <c r="C2084" s="37" t="s">
        <v>1939</v>
      </c>
      <c r="D2084" s="37" t="s">
        <v>1940</v>
      </c>
      <c r="E2084" s="37" t="s">
        <v>1941</v>
      </c>
      <c r="F2084" s="37" t="s">
        <v>1942</v>
      </c>
      <c r="G2084" s="37" t="s">
        <v>1943</v>
      </c>
      <c r="H2084" s="37" t="s">
        <v>1944</v>
      </c>
      <c r="I2084" s="37"/>
      <c r="J2084" s="37"/>
      <c r="K2084" s="37"/>
      <c r="L2084" s="37"/>
      <c r="M2084" s="37"/>
    </row>
    <row r="2085" spans="1:17" x14ac:dyDescent="0.25">
      <c r="B2085" s="36"/>
      <c r="C2085" s="36"/>
      <c r="D2085" s="36"/>
      <c r="E2085" s="36"/>
      <c r="F2085" s="36"/>
      <c r="G2085" s="36"/>
      <c r="H2085" s="36"/>
      <c r="I2085" s="36"/>
      <c r="J2085" s="36"/>
      <c r="K2085" s="36"/>
      <c r="L2085" s="36"/>
      <c r="M2085" s="36"/>
      <c r="N2085" s="36"/>
      <c r="O2085" s="36"/>
      <c r="P2085" s="36"/>
    </row>
    <row r="2087" spans="1:17" x14ac:dyDescent="0.25">
      <c r="B2087" s="35" t="s">
        <v>9</v>
      </c>
      <c r="C2087" s="35" t="s">
        <v>1251</v>
      </c>
      <c r="D2087" s="35" t="s">
        <v>1932</v>
      </c>
      <c r="E2087" s="35" t="s">
        <v>1765</v>
      </c>
      <c r="F2087" s="35" t="s">
        <v>3</v>
      </c>
      <c r="G2087" s="35" t="s">
        <v>1933</v>
      </c>
      <c r="H2087" s="35" t="s">
        <v>1934</v>
      </c>
      <c r="I2087" s="35" t="s">
        <v>1935</v>
      </c>
      <c r="J2087" s="35" t="s">
        <v>1936</v>
      </c>
      <c r="K2087" s="35" t="s">
        <v>1937</v>
      </c>
      <c r="L2087" s="35" t="s">
        <v>2</v>
      </c>
      <c r="M2087" s="35" t="s">
        <v>1256</v>
      </c>
    </row>
    <row r="2088" spans="1:17" x14ac:dyDescent="0.25">
      <c r="B2088" s="36" t="s">
        <v>2236</v>
      </c>
      <c r="C2088" s="36">
        <v>25</v>
      </c>
      <c r="D2088" s="36" t="s">
        <v>24</v>
      </c>
      <c r="E2088" s="36" t="s">
        <v>40</v>
      </c>
      <c r="F2088" s="36">
        <v>15</v>
      </c>
      <c r="G2088" s="36">
        <v>2</v>
      </c>
      <c r="H2088" s="36">
        <v>12</v>
      </c>
      <c r="I2088" s="36" t="s">
        <v>807</v>
      </c>
      <c r="J2088" s="36"/>
      <c r="K2088" s="36">
        <v>0</v>
      </c>
      <c r="L2088" s="36"/>
      <c r="M2088" s="36">
        <v>0</v>
      </c>
    </row>
    <row r="2090" spans="1:17" x14ac:dyDescent="0.25">
      <c r="B2090" s="37" t="s">
        <v>1927</v>
      </c>
      <c r="C2090" s="37" t="s">
        <v>1939</v>
      </c>
      <c r="D2090" s="37" t="s">
        <v>1940</v>
      </c>
      <c r="E2090" s="37" t="s">
        <v>1941</v>
      </c>
      <c r="F2090" s="37" t="s">
        <v>1942</v>
      </c>
      <c r="G2090" s="37" t="s">
        <v>1943</v>
      </c>
      <c r="H2090" s="37" t="s">
        <v>1944</v>
      </c>
      <c r="I2090" s="37"/>
      <c r="J2090" s="37"/>
      <c r="K2090" s="37"/>
      <c r="L2090" s="37"/>
      <c r="M2090" s="37"/>
    </row>
    <row r="2091" spans="1:17" x14ac:dyDescent="0.25">
      <c r="B2091" s="36"/>
      <c r="C2091" s="36"/>
      <c r="D2091" s="36"/>
      <c r="E2091" s="36"/>
      <c r="F2091" s="36"/>
      <c r="G2091" s="36"/>
      <c r="H2091" s="36"/>
      <c r="I2091" s="36"/>
      <c r="J2091" s="36"/>
      <c r="K2091" s="36"/>
      <c r="L2091" s="36"/>
      <c r="M2091" s="36"/>
      <c r="N2091" s="36"/>
      <c r="O2091" s="36"/>
      <c r="P2091" s="36"/>
    </row>
    <row r="2093" spans="1:17" ht="15.75" x14ac:dyDescent="0.25">
      <c r="A2093" s="34" t="s">
        <v>802</v>
      </c>
      <c r="B2093" s="34"/>
      <c r="C2093" s="34"/>
      <c r="D2093" s="34"/>
      <c r="E2093" s="34"/>
      <c r="F2093" s="34"/>
      <c r="G2093" s="34"/>
      <c r="H2093" s="34"/>
      <c r="I2093" s="34"/>
      <c r="J2093" s="34"/>
      <c r="K2093" s="34"/>
      <c r="L2093" s="34"/>
      <c r="M2093" s="34"/>
      <c r="N2093" s="34"/>
      <c r="O2093" s="34"/>
      <c r="P2093" s="34"/>
      <c r="Q2093" s="34"/>
    </row>
    <row r="2094" spans="1:17" ht="15.75" x14ac:dyDescent="0.25">
      <c r="A2094" s="34" t="s">
        <v>1929</v>
      </c>
      <c r="B2094" s="34" t="s">
        <v>2237</v>
      </c>
      <c r="C2094" s="34"/>
      <c r="D2094" s="34"/>
      <c r="E2094" s="34"/>
      <c r="F2094" s="34"/>
      <c r="G2094" s="34"/>
      <c r="H2094" s="34"/>
      <c r="I2094" s="34"/>
      <c r="J2094" s="34"/>
      <c r="K2094" s="34"/>
      <c r="L2094" s="34"/>
      <c r="M2094" s="34"/>
      <c r="N2094" s="34"/>
      <c r="O2094" s="34"/>
      <c r="P2094" s="34"/>
      <c r="Q2094" s="34"/>
    </row>
    <row r="2095" spans="1:17" ht="15.75" x14ac:dyDescent="0.25">
      <c r="A2095" s="34" t="s">
        <v>1931</v>
      </c>
      <c r="B2095" s="34">
        <v>0.3</v>
      </c>
      <c r="C2095" s="34"/>
      <c r="D2095" s="34"/>
      <c r="E2095" s="34"/>
      <c r="F2095" s="34"/>
      <c r="G2095" s="34"/>
      <c r="H2095" s="34"/>
      <c r="I2095" s="34"/>
      <c r="J2095" s="34"/>
      <c r="K2095" s="34"/>
      <c r="L2095" s="34"/>
      <c r="M2095" s="34"/>
      <c r="N2095" s="34"/>
      <c r="O2095" s="34"/>
      <c r="P2095" s="34"/>
      <c r="Q2095" s="34"/>
    </row>
    <row r="2097" spans="1:17" x14ac:dyDescent="0.25">
      <c r="B2097" s="35" t="s">
        <v>9</v>
      </c>
      <c r="C2097" s="35" t="s">
        <v>1251</v>
      </c>
      <c r="D2097" s="35" t="s">
        <v>1932</v>
      </c>
      <c r="E2097" s="35" t="s">
        <v>1765</v>
      </c>
      <c r="F2097" s="35" t="s">
        <v>3</v>
      </c>
      <c r="G2097" s="35" t="s">
        <v>1933</v>
      </c>
      <c r="H2097" s="35" t="s">
        <v>1934</v>
      </c>
      <c r="I2097" s="35" t="s">
        <v>1935</v>
      </c>
      <c r="J2097" s="35" t="s">
        <v>1936</v>
      </c>
      <c r="K2097" s="35" t="s">
        <v>1937</v>
      </c>
      <c r="L2097" s="35" t="s">
        <v>2</v>
      </c>
      <c r="M2097" s="35" t="s">
        <v>1256</v>
      </c>
    </row>
    <row r="2098" spans="1:17" x14ac:dyDescent="0.25">
      <c r="B2098" s="36" t="s">
        <v>2238</v>
      </c>
      <c r="C2098" s="36">
        <v>100</v>
      </c>
      <c r="D2098" s="36" t="s">
        <v>49</v>
      </c>
      <c r="E2098" s="36" t="s">
        <v>26</v>
      </c>
      <c r="F2098" s="36">
        <v>60</v>
      </c>
      <c r="G2098" s="36">
        <v>10</v>
      </c>
      <c r="H2098" s="36">
        <v>80</v>
      </c>
      <c r="I2098" s="36" t="s">
        <v>817</v>
      </c>
      <c r="J2098" s="36"/>
      <c r="K2098" s="36">
        <v>0</v>
      </c>
      <c r="L2098" s="36"/>
      <c r="M2098" s="36">
        <v>0</v>
      </c>
    </row>
    <row r="2100" spans="1:17" x14ac:dyDescent="0.25">
      <c r="B2100" s="37" t="s">
        <v>1927</v>
      </c>
      <c r="C2100" s="37" t="s">
        <v>1939</v>
      </c>
      <c r="D2100" s="37" t="s">
        <v>1940</v>
      </c>
      <c r="E2100" s="37" t="s">
        <v>1941</v>
      </c>
      <c r="F2100" s="37" t="s">
        <v>1942</v>
      </c>
      <c r="G2100" s="37" t="s">
        <v>1943</v>
      </c>
      <c r="H2100" s="37" t="s">
        <v>1944</v>
      </c>
      <c r="I2100" s="37"/>
      <c r="J2100" s="37"/>
      <c r="K2100" s="37"/>
      <c r="L2100" s="37"/>
      <c r="M2100" s="37"/>
    </row>
    <row r="2101" spans="1:17" x14ac:dyDescent="0.25">
      <c r="B2101" s="36"/>
      <c r="C2101" s="36"/>
      <c r="D2101" s="36"/>
      <c r="E2101" s="36"/>
      <c r="F2101" s="36"/>
      <c r="G2101" s="36"/>
      <c r="H2101" s="36"/>
      <c r="I2101" s="36"/>
      <c r="J2101" s="36"/>
      <c r="K2101" s="36"/>
      <c r="L2101" s="36"/>
      <c r="M2101" s="36"/>
      <c r="N2101" s="36"/>
      <c r="O2101" s="36"/>
      <c r="P2101" s="36"/>
    </row>
    <row r="2103" spans="1:17" ht="15.75" x14ac:dyDescent="0.25">
      <c r="A2103" s="34" t="s">
        <v>802</v>
      </c>
      <c r="B2103" s="34"/>
      <c r="C2103" s="34"/>
      <c r="D2103" s="34"/>
      <c r="E2103" s="34"/>
      <c r="F2103" s="34"/>
      <c r="G2103" s="34"/>
      <c r="H2103" s="34"/>
      <c r="I2103" s="34"/>
      <c r="J2103" s="34"/>
      <c r="K2103" s="34"/>
      <c r="L2103" s="34"/>
      <c r="M2103" s="34"/>
      <c r="N2103" s="34"/>
      <c r="O2103" s="34"/>
      <c r="P2103" s="34"/>
      <c r="Q2103" s="34"/>
    </row>
    <row r="2104" spans="1:17" ht="15.75" x14ac:dyDescent="0.25">
      <c r="A2104" s="34" t="s">
        <v>1929</v>
      </c>
      <c r="B2104" s="34" t="s">
        <v>2239</v>
      </c>
      <c r="C2104" s="34"/>
      <c r="D2104" s="34"/>
      <c r="E2104" s="34"/>
      <c r="F2104" s="34"/>
      <c r="G2104" s="34"/>
      <c r="H2104" s="34"/>
      <c r="I2104" s="34"/>
      <c r="J2104" s="34"/>
      <c r="K2104" s="34"/>
      <c r="L2104" s="34"/>
      <c r="M2104" s="34"/>
      <c r="N2104" s="34"/>
      <c r="O2104" s="34"/>
      <c r="P2104" s="34"/>
      <c r="Q2104" s="34"/>
    </row>
    <row r="2105" spans="1:17" ht="15.75" x14ac:dyDescent="0.25">
      <c r="A2105" s="34" t="s">
        <v>1931</v>
      </c>
      <c r="B2105" s="34">
        <v>0.3</v>
      </c>
      <c r="C2105" s="34"/>
      <c r="D2105" s="34"/>
      <c r="E2105" s="34"/>
      <c r="F2105" s="34"/>
      <c r="G2105" s="34"/>
      <c r="H2105" s="34"/>
      <c r="I2105" s="34"/>
      <c r="J2105" s="34"/>
      <c r="K2105" s="34"/>
      <c r="L2105" s="34"/>
      <c r="M2105" s="34"/>
      <c r="N2105" s="34"/>
      <c r="O2105" s="34"/>
      <c r="P2105" s="34"/>
      <c r="Q2105" s="34"/>
    </row>
    <row r="2107" spans="1:17" x14ac:dyDescent="0.25">
      <c r="B2107" s="35" t="s">
        <v>9</v>
      </c>
      <c r="C2107" s="35" t="s">
        <v>1251</v>
      </c>
      <c r="D2107" s="35" t="s">
        <v>1932</v>
      </c>
      <c r="E2107" s="35" t="s">
        <v>1765</v>
      </c>
      <c r="F2107" s="35" t="s">
        <v>3</v>
      </c>
      <c r="G2107" s="35" t="s">
        <v>1933</v>
      </c>
      <c r="H2107" s="35" t="s">
        <v>1934</v>
      </c>
      <c r="I2107" s="35" t="s">
        <v>1935</v>
      </c>
      <c r="J2107" s="35" t="s">
        <v>1936</v>
      </c>
      <c r="K2107" s="35" t="s">
        <v>1937</v>
      </c>
      <c r="L2107" s="35" t="s">
        <v>2</v>
      </c>
      <c r="M2107" s="35" t="s">
        <v>1256</v>
      </c>
    </row>
    <row r="2108" spans="1:17" x14ac:dyDescent="0.25">
      <c r="B2108" s="36" t="s">
        <v>2240</v>
      </c>
      <c r="C2108" s="36">
        <v>100</v>
      </c>
      <c r="D2108" s="36" t="s">
        <v>49</v>
      </c>
      <c r="E2108" s="36" t="s">
        <v>26</v>
      </c>
      <c r="F2108" s="36">
        <v>90</v>
      </c>
      <c r="G2108" s="36">
        <v>5</v>
      </c>
      <c r="H2108" s="36">
        <v>100</v>
      </c>
      <c r="I2108" s="36" t="s">
        <v>823</v>
      </c>
      <c r="J2108" s="36"/>
      <c r="K2108" s="36">
        <v>0</v>
      </c>
      <c r="L2108" s="36"/>
      <c r="M2108" s="36">
        <v>0</v>
      </c>
    </row>
    <row r="2110" spans="1:17" x14ac:dyDescent="0.25">
      <c r="B2110" s="37" t="s">
        <v>1927</v>
      </c>
      <c r="C2110" s="37" t="s">
        <v>1939</v>
      </c>
      <c r="D2110" s="37" t="s">
        <v>1940</v>
      </c>
      <c r="E2110" s="37" t="s">
        <v>1941</v>
      </c>
      <c r="F2110" s="37" t="s">
        <v>1942</v>
      </c>
      <c r="G2110" s="37" t="s">
        <v>1943</v>
      </c>
      <c r="H2110" s="37" t="s">
        <v>1944</v>
      </c>
      <c r="I2110" s="37"/>
      <c r="J2110" s="37"/>
      <c r="K2110" s="37"/>
      <c r="L2110" s="37"/>
      <c r="M2110" s="37"/>
    </row>
    <row r="2111" spans="1:17" x14ac:dyDescent="0.25">
      <c r="B2111" s="36"/>
      <c r="C2111" s="36"/>
      <c r="D2111" s="36"/>
      <c r="E2111" s="36"/>
      <c r="F2111" s="36"/>
      <c r="G2111" s="36"/>
      <c r="H2111" s="36"/>
      <c r="I2111" s="36"/>
      <c r="J2111" s="36"/>
      <c r="K2111" s="36"/>
      <c r="L2111" s="36"/>
      <c r="M2111" s="36"/>
      <c r="N2111" s="36"/>
      <c r="O2111" s="36"/>
      <c r="P2111" s="36"/>
    </row>
    <row r="2113" spans="1:17" ht="15.75" x14ac:dyDescent="0.25">
      <c r="A2113" s="34" t="s">
        <v>122</v>
      </c>
      <c r="B2113" s="34"/>
      <c r="C2113" s="34"/>
      <c r="D2113" s="34"/>
      <c r="E2113" s="34"/>
      <c r="F2113" s="34"/>
      <c r="G2113" s="34"/>
      <c r="H2113" s="34"/>
      <c r="I2113" s="34"/>
      <c r="J2113" s="34"/>
      <c r="K2113" s="34"/>
      <c r="L2113" s="34"/>
      <c r="M2113" s="34"/>
      <c r="N2113" s="34"/>
      <c r="O2113" s="34"/>
      <c r="P2113" s="34"/>
      <c r="Q2113" s="34"/>
    </row>
    <row r="2114" spans="1:17" ht="15.75" x14ac:dyDescent="0.25">
      <c r="A2114" s="34" t="s">
        <v>1929</v>
      </c>
      <c r="B2114" s="34" t="s">
        <v>2241</v>
      </c>
      <c r="C2114" s="34"/>
      <c r="D2114" s="34"/>
      <c r="E2114" s="34"/>
      <c r="F2114" s="34"/>
      <c r="G2114" s="34"/>
      <c r="H2114" s="34"/>
      <c r="I2114" s="34"/>
      <c r="J2114" s="34"/>
      <c r="K2114" s="34"/>
      <c r="L2114" s="34"/>
      <c r="M2114" s="34"/>
      <c r="N2114" s="34"/>
      <c r="O2114" s="34"/>
      <c r="P2114" s="34"/>
      <c r="Q2114" s="34"/>
    </row>
    <row r="2115" spans="1:17" ht="15.75" x14ac:dyDescent="0.25">
      <c r="A2115" s="34" t="s">
        <v>1931</v>
      </c>
      <c r="B2115" s="34">
        <v>0.3</v>
      </c>
      <c r="C2115" s="34"/>
      <c r="D2115" s="34"/>
      <c r="E2115" s="34"/>
      <c r="F2115" s="34"/>
      <c r="G2115" s="34"/>
      <c r="H2115" s="34"/>
      <c r="I2115" s="34"/>
      <c r="J2115" s="34"/>
      <c r="K2115" s="34"/>
      <c r="L2115" s="34"/>
      <c r="M2115" s="34"/>
      <c r="N2115" s="34"/>
      <c r="O2115" s="34"/>
      <c r="P2115" s="34"/>
      <c r="Q2115" s="34"/>
    </row>
    <row r="2117" spans="1:17" x14ac:dyDescent="0.25">
      <c r="B2117" s="35" t="s">
        <v>9</v>
      </c>
      <c r="C2117" s="35" t="s">
        <v>1251</v>
      </c>
      <c r="D2117" s="35" t="s">
        <v>1932</v>
      </c>
      <c r="E2117" s="35" t="s">
        <v>1765</v>
      </c>
      <c r="F2117" s="35" t="s">
        <v>3</v>
      </c>
      <c r="G2117" s="35" t="s">
        <v>1933</v>
      </c>
      <c r="H2117" s="35" t="s">
        <v>1934</v>
      </c>
      <c r="I2117" s="35" t="s">
        <v>1935</v>
      </c>
      <c r="J2117" s="35" t="s">
        <v>1936</v>
      </c>
      <c r="K2117" s="35" t="s">
        <v>1937</v>
      </c>
      <c r="L2117" s="35" t="s">
        <v>2</v>
      </c>
      <c r="M2117" s="35" t="s">
        <v>1256</v>
      </c>
    </row>
    <row r="2118" spans="1:17" x14ac:dyDescent="0.25">
      <c r="B2118" s="36" t="s">
        <v>2242</v>
      </c>
      <c r="C2118" s="36">
        <v>100</v>
      </c>
      <c r="D2118" s="36" t="s">
        <v>24</v>
      </c>
      <c r="E2118" s="36" t="s">
        <v>26</v>
      </c>
      <c r="F2118" s="36">
        <v>140</v>
      </c>
      <c r="G2118" s="36">
        <v>20</v>
      </c>
      <c r="H2118" s="36">
        <v>200</v>
      </c>
      <c r="I2118" s="36" t="s">
        <v>833</v>
      </c>
      <c r="J2118" s="36"/>
      <c r="K2118" s="36">
        <v>0</v>
      </c>
      <c r="L2118" s="36"/>
      <c r="M2118" s="36">
        <v>0</v>
      </c>
    </row>
    <row r="2120" spans="1:17" x14ac:dyDescent="0.25">
      <c r="B2120" s="37" t="s">
        <v>1927</v>
      </c>
      <c r="C2120" s="37" t="s">
        <v>1939</v>
      </c>
      <c r="D2120" s="37" t="s">
        <v>1940</v>
      </c>
      <c r="E2120" s="37" t="s">
        <v>1941</v>
      </c>
      <c r="F2120" s="37" t="s">
        <v>1942</v>
      </c>
      <c r="G2120" s="37" t="s">
        <v>1943</v>
      </c>
      <c r="H2120" s="37" t="s">
        <v>1944</v>
      </c>
      <c r="I2120" s="37"/>
      <c r="J2120" s="37"/>
      <c r="K2120" s="37"/>
      <c r="L2120" s="37"/>
      <c r="M2120" s="37"/>
    </row>
    <row r="2121" spans="1:17" x14ac:dyDescent="0.25">
      <c r="B2121" s="36"/>
      <c r="C2121" s="36"/>
      <c r="D2121" s="36"/>
      <c r="E2121" s="36"/>
      <c r="F2121" s="36"/>
      <c r="G2121" s="36"/>
      <c r="H2121" s="36"/>
      <c r="I2121" s="36"/>
      <c r="J2121" s="36"/>
      <c r="K2121" s="36"/>
      <c r="L2121" s="36"/>
      <c r="M2121" s="36"/>
      <c r="N2121" s="36"/>
      <c r="O2121" s="36"/>
      <c r="P2121" s="36"/>
    </row>
    <row r="2123" spans="1:17" ht="15.75" x14ac:dyDescent="0.25">
      <c r="A2123" s="34" t="s">
        <v>122</v>
      </c>
      <c r="B2123" s="34"/>
      <c r="C2123" s="34"/>
      <c r="D2123" s="34"/>
      <c r="E2123" s="34"/>
      <c r="F2123" s="34"/>
      <c r="G2123" s="34"/>
      <c r="H2123" s="34"/>
      <c r="I2123" s="34"/>
      <c r="J2123" s="34"/>
      <c r="K2123" s="34"/>
      <c r="L2123" s="34"/>
      <c r="M2123" s="34"/>
      <c r="N2123" s="34"/>
      <c r="O2123" s="34"/>
      <c r="P2123" s="34"/>
      <c r="Q2123" s="34"/>
    </row>
    <row r="2124" spans="1:17" ht="15.75" x14ac:dyDescent="0.25">
      <c r="A2124" s="34" t="s">
        <v>1929</v>
      </c>
      <c r="B2124" s="34" t="s">
        <v>2243</v>
      </c>
      <c r="C2124" s="34"/>
      <c r="D2124" s="34"/>
      <c r="E2124" s="34"/>
      <c r="F2124" s="34"/>
      <c r="G2124" s="34"/>
      <c r="H2124" s="34"/>
      <c r="I2124" s="34"/>
      <c r="J2124" s="34"/>
      <c r="K2124" s="34"/>
      <c r="L2124" s="34"/>
      <c r="M2124" s="34"/>
      <c r="N2124" s="34"/>
      <c r="O2124" s="34"/>
      <c r="P2124" s="34"/>
      <c r="Q2124" s="34"/>
    </row>
    <row r="2125" spans="1:17" ht="15.75" x14ac:dyDescent="0.25">
      <c r="A2125" s="34" t="s">
        <v>1931</v>
      </c>
      <c r="B2125" s="34">
        <v>0.3</v>
      </c>
      <c r="C2125" s="34"/>
      <c r="D2125" s="34"/>
      <c r="E2125" s="34"/>
      <c r="F2125" s="34"/>
      <c r="G2125" s="34"/>
      <c r="H2125" s="34"/>
      <c r="I2125" s="34"/>
      <c r="J2125" s="34"/>
      <c r="K2125" s="34"/>
      <c r="L2125" s="34"/>
      <c r="M2125" s="34"/>
      <c r="N2125" s="34"/>
      <c r="O2125" s="34"/>
      <c r="P2125" s="34"/>
      <c r="Q2125" s="34"/>
    </row>
    <row r="2126" spans="1:17" x14ac:dyDescent="0.25">
      <c r="B2126" s="36"/>
      <c r="C2126" s="36"/>
      <c r="D2126" s="36"/>
      <c r="E2126" s="36"/>
      <c r="F2126" s="36"/>
      <c r="G2126" s="36"/>
      <c r="H2126" s="36"/>
      <c r="I2126" s="36"/>
      <c r="J2126" s="36"/>
      <c r="K2126" s="36"/>
      <c r="L2126" s="36"/>
      <c r="M2126" s="36"/>
      <c r="N2126" s="36"/>
      <c r="O2126" s="36"/>
      <c r="P2126" s="36"/>
    </row>
    <row r="2128" spans="1:17" ht="15.75" x14ac:dyDescent="0.25">
      <c r="A2128" s="34" t="s">
        <v>122</v>
      </c>
      <c r="B2128" s="34"/>
      <c r="C2128" s="34"/>
      <c r="D2128" s="34"/>
      <c r="E2128" s="34"/>
      <c r="F2128" s="34"/>
      <c r="G2128" s="34"/>
      <c r="H2128" s="34"/>
      <c r="I2128" s="34"/>
      <c r="J2128" s="34"/>
      <c r="K2128" s="34"/>
      <c r="L2128" s="34"/>
      <c r="M2128" s="34"/>
      <c r="N2128" s="34"/>
      <c r="O2128" s="34"/>
      <c r="P2128" s="34"/>
      <c r="Q2128" s="34"/>
    </row>
    <row r="2129" spans="1:17" ht="15.75" x14ac:dyDescent="0.25">
      <c r="A2129" s="34" t="s">
        <v>1929</v>
      </c>
      <c r="B2129" s="34" t="s">
        <v>2244</v>
      </c>
      <c r="C2129" s="34"/>
      <c r="D2129" s="34"/>
      <c r="E2129" s="34"/>
      <c r="F2129" s="34"/>
      <c r="G2129" s="34"/>
      <c r="H2129" s="34"/>
      <c r="I2129" s="34"/>
      <c r="J2129" s="34"/>
      <c r="K2129" s="34"/>
      <c r="L2129" s="34"/>
      <c r="M2129" s="34"/>
      <c r="N2129" s="34"/>
      <c r="O2129" s="34"/>
      <c r="P2129" s="34"/>
      <c r="Q2129" s="34"/>
    </row>
    <row r="2130" spans="1:17" ht="15.75" x14ac:dyDescent="0.25">
      <c r="A2130" s="34" t="s">
        <v>1931</v>
      </c>
      <c r="B2130" s="34">
        <v>0.3</v>
      </c>
      <c r="C2130" s="34"/>
      <c r="D2130" s="34"/>
      <c r="E2130" s="34"/>
      <c r="F2130" s="34"/>
      <c r="G2130" s="34"/>
      <c r="H2130" s="34"/>
      <c r="I2130" s="34"/>
      <c r="J2130" s="34"/>
      <c r="K2130" s="34"/>
      <c r="L2130" s="34"/>
      <c r="M2130" s="34"/>
      <c r="N2130" s="34"/>
      <c r="O2130" s="34"/>
      <c r="P2130" s="34"/>
      <c r="Q2130" s="34"/>
    </row>
    <row r="2132" spans="1:17" x14ac:dyDescent="0.25">
      <c r="B2132" s="35" t="s">
        <v>9</v>
      </c>
      <c r="C2132" s="35" t="s">
        <v>1251</v>
      </c>
      <c r="D2132" s="35" t="s">
        <v>1932</v>
      </c>
      <c r="E2132" s="35" t="s">
        <v>1765</v>
      </c>
      <c r="F2132" s="35" t="s">
        <v>3</v>
      </c>
      <c r="G2132" s="35" t="s">
        <v>1933</v>
      </c>
      <c r="H2132" s="35" t="s">
        <v>1934</v>
      </c>
      <c r="I2132" s="35" t="s">
        <v>1935</v>
      </c>
      <c r="J2132" s="35" t="s">
        <v>1936</v>
      </c>
      <c r="K2132" s="35" t="s">
        <v>1937</v>
      </c>
      <c r="L2132" s="35" t="s">
        <v>2</v>
      </c>
      <c r="M2132" s="35" t="s">
        <v>1256</v>
      </c>
    </row>
    <row r="2133" spans="1:17" x14ac:dyDescent="0.25">
      <c r="B2133" s="36" t="s">
        <v>2245</v>
      </c>
      <c r="C2133" s="36">
        <v>100</v>
      </c>
      <c r="D2133" s="36" t="s">
        <v>24</v>
      </c>
      <c r="E2133" s="36" t="s">
        <v>26</v>
      </c>
      <c r="F2133" s="36">
        <v>40</v>
      </c>
      <c r="G2133" s="36">
        <v>10</v>
      </c>
      <c r="H2133" s="36">
        <v>63</v>
      </c>
      <c r="I2133" s="36" t="s">
        <v>848</v>
      </c>
      <c r="J2133" s="36"/>
      <c r="K2133" s="36">
        <v>0</v>
      </c>
      <c r="L2133" s="36"/>
      <c r="M2133" s="36">
        <v>0</v>
      </c>
    </row>
    <row r="2135" spans="1:17" x14ac:dyDescent="0.25">
      <c r="B2135" s="37" t="s">
        <v>1927</v>
      </c>
      <c r="C2135" s="37" t="s">
        <v>1939</v>
      </c>
      <c r="D2135" s="37" t="s">
        <v>1940</v>
      </c>
      <c r="E2135" s="37" t="s">
        <v>1941</v>
      </c>
      <c r="F2135" s="37" t="s">
        <v>1942</v>
      </c>
      <c r="G2135" s="37" t="s">
        <v>1943</v>
      </c>
      <c r="H2135" s="37" t="s">
        <v>1944</v>
      </c>
      <c r="I2135" s="37"/>
      <c r="J2135" s="37"/>
      <c r="K2135" s="37"/>
      <c r="L2135" s="37"/>
      <c r="M2135" s="37"/>
    </row>
    <row r="2136" spans="1:17" x14ac:dyDescent="0.25">
      <c r="B2136" s="36"/>
      <c r="C2136" s="36"/>
      <c r="D2136" s="36"/>
      <c r="E2136" s="36"/>
      <c r="F2136" s="36"/>
      <c r="G2136" s="36"/>
      <c r="H2136" s="36"/>
      <c r="I2136" s="36"/>
      <c r="J2136" s="36"/>
      <c r="K2136" s="36"/>
      <c r="L2136" s="36"/>
      <c r="M2136" s="36"/>
      <c r="N2136" s="36"/>
      <c r="O2136" s="36"/>
      <c r="P2136" s="36"/>
    </row>
    <row r="2138" spans="1:17" ht="15.75" x14ac:dyDescent="0.25">
      <c r="A2138" s="34" t="s">
        <v>122</v>
      </c>
      <c r="B2138" s="34"/>
      <c r="C2138" s="34"/>
      <c r="D2138" s="34"/>
      <c r="E2138" s="34"/>
      <c r="F2138" s="34"/>
      <c r="G2138" s="34"/>
      <c r="H2138" s="34"/>
      <c r="I2138" s="34"/>
      <c r="J2138" s="34"/>
      <c r="K2138" s="34"/>
      <c r="L2138" s="34"/>
      <c r="M2138" s="34"/>
      <c r="N2138" s="34"/>
      <c r="O2138" s="34"/>
      <c r="P2138" s="34"/>
      <c r="Q2138" s="34"/>
    </row>
    <row r="2139" spans="1:17" ht="15.75" x14ac:dyDescent="0.25">
      <c r="A2139" s="34" t="s">
        <v>1929</v>
      </c>
      <c r="B2139" s="34" t="s">
        <v>2246</v>
      </c>
      <c r="C2139" s="34"/>
      <c r="D2139" s="34"/>
      <c r="E2139" s="34"/>
      <c r="F2139" s="34"/>
      <c r="G2139" s="34"/>
      <c r="H2139" s="34"/>
      <c r="I2139" s="34"/>
      <c r="J2139" s="34"/>
      <c r="K2139" s="34"/>
      <c r="L2139" s="34"/>
      <c r="M2139" s="34"/>
      <c r="N2139" s="34"/>
      <c r="O2139" s="34"/>
      <c r="P2139" s="34"/>
      <c r="Q2139" s="34"/>
    </row>
    <row r="2140" spans="1:17" ht="15.75" x14ac:dyDescent="0.25">
      <c r="A2140" s="34" t="s">
        <v>1931</v>
      </c>
      <c r="B2140" s="34">
        <v>0.3</v>
      </c>
      <c r="C2140" s="34"/>
      <c r="D2140" s="34"/>
      <c r="E2140" s="34"/>
      <c r="F2140" s="34"/>
      <c r="G2140" s="34"/>
      <c r="H2140" s="34"/>
      <c r="I2140" s="34"/>
      <c r="J2140" s="34"/>
      <c r="K2140" s="34"/>
      <c r="L2140" s="34"/>
      <c r="M2140" s="34"/>
      <c r="N2140" s="34"/>
      <c r="O2140" s="34"/>
      <c r="P2140" s="34"/>
      <c r="Q2140" s="34"/>
    </row>
    <row r="2142" spans="1:17" x14ac:dyDescent="0.25">
      <c r="B2142" s="35" t="s">
        <v>9</v>
      </c>
      <c r="C2142" s="35" t="s">
        <v>1251</v>
      </c>
      <c r="D2142" s="35" t="s">
        <v>1932</v>
      </c>
      <c r="E2142" s="35" t="s">
        <v>1765</v>
      </c>
      <c r="F2142" s="35" t="s">
        <v>3</v>
      </c>
      <c r="G2142" s="35" t="s">
        <v>1933</v>
      </c>
      <c r="H2142" s="35" t="s">
        <v>1934</v>
      </c>
      <c r="I2142" s="35" t="s">
        <v>1935</v>
      </c>
      <c r="J2142" s="35" t="s">
        <v>1936</v>
      </c>
      <c r="K2142" s="35" t="s">
        <v>1937</v>
      </c>
      <c r="L2142" s="35" t="s">
        <v>2</v>
      </c>
      <c r="M2142" s="35" t="s">
        <v>1256</v>
      </c>
    </row>
    <row r="2143" spans="1:17" x14ac:dyDescent="0.25">
      <c r="B2143" s="36" t="s">
        <v>2247</v>
      </c>
      <c r="C2143" s="36">
        <v>100</v>
      </c>
      <c r="D2143" s="36" t="s">
        <v>24</v>
      </c>
      <c r="E2143" s="36" t="s">
        <v>40</v>
      </c>
      <c r="F2143" s="36">
        <v>30</v>
      </c>
      <c r="G2143" s="36">
        <v>5</v>
      </c>
      <c r="H2143" s="36">
        <v>19</v>
      </c>
      <c r="I2143" s="36" t="s">
        <v>842</v>
      </c>
      <c r="J2143" s="36"/>
      <c r="K2143" s="36">
        <v>0</v>
      </c>
      <c r="L2143" s="36"/>
      <c r="M2143" s="36">
        <v>0</v>
      </c>
    </row>
    <row r="2145" spans="1:17" x14ac:dyDescent="0.25">
      <c r="B2145" s="37" t="s">
        <v>1927</v>
      </c>
      <c r="C2145" s="37" t="s">
        <v>1939</v>
      </c>
      <c r="D2145" s="37" t="s">
        <v>1940</v>
      </c>
      <c r="E2145" s="37" t="s">
        <v>1941</v>
      </c>
      <c r="F2145" s="37" t="s">
        <v>1942</v>
      </c>
      <c r="G2145" s="37" t="s">
        <v>1943</v>
      </c>
      <c r="H2145" s="37" t="s">
        <v>1944</v>
      </c>
      <c r="I2145" s="37"/>
      <c r="J2145" s="37"/>
      <c r="K2145" s="37"/>
      <c r="L2145" s="37"/>
      <c r="M2145" s="37"/>
    </row>
    <row r="2146" spans="1:17" x14ac:dyDescent="0.25">
      <c r="B2146" s="36"/>
      <c r="C2146" s="36"/>
      <c r="D2146" s="36"/>
      <c r="E2146" s="36"/>
      <c r="F2146" s="36"/>
      <c r="G2146" s="36"/>
      <c r="H2146" s="36"/>
      <c r="I2146" s="36"/>
      <c r="J2146" s="36"/>
      <c r="K2146" s="36"/>
      <c r="L2146" s="36"/>
      <c r="M2146" s="36"/>
      <c r="N2146" s="36"/>
      <c r="O2146" s="36"/>
      <c r="P2146" s="36"/>
    </row>
    <row r="2148" spans="1:17" ht="15.75" x14ac:dyDescent="0.25">
      <c r="A2148" s="34" t="s">
        <v>122</v>
      </c>
      <c r="B2148" s="34"/>
      <c r="C2148" s="34"/>
      <c r="D2148" s="34"/>
      <c r="E2148" s="34"/>
      <c r="F2148" s="34"/>
      <c r="G2148" s="34"/>
      <c r="H2148" s="34"/>
      <c r="I2148" s="34"/>
      <c r="J2148" s="34"/>
      <c r="K2148" s="34"/>
      <c r="L2148" s="34"/>
      <c r="M2148" s="34"/>
      <c r="N2148" s="34"/>
      <c r="O2148" s="34"/>
      <c r="P2148" s="34"/>
      <c r="Q2148" s="34"/>
    </row>
    <row r="2149" spans="1:17" ht="15.75" x14ac:dyDescent="0.25">
      <c r="A2149" s="34" t="s">
        <v>1929</v>
      </c>
      <c r="B2149" s="34" t="s">
        <v>2248</v>
      </c>
      <c r="C2149" s="34"/>
      <c r="D2149" s="34"/>
      <c r="E2149" s="34"/>
      <c r="F2149" s="34"/>
      <c r="G2149" s="34"/>
      <c r="H2149" s="34"/>
      <c r="I2149" s="34"/>
      <c r="J2149" s="34"/>
      <c r="K2149" s="34"/>
      <c r="L2149" s="34"/>
      <c r="M2149" s="34"/>
      <c r="N2149" s="34"/>
      <c r="O2149" s="34"/>
      <c r="P2149" s="34"/>
      <c r="Q2149" s="34"/>
    </row>
    <row r="2150" spans="1:17" ht="15.75" x14ac:dyDescent="0.25">
      <c r="A2150" s="34" t="s">
        <v>1931</v>
      </c>
      <c r="B2150" s="34">
        <v>0.3</v>
      </c>
      <c r="C2150" s="34"/>
      <c r="D2150" s="34"/>
      <c r="E2150" s="34"/>
      <c r="F2150" s="34"/>
      <c r="G2150" s="34"/>
      <c r="H2150" s="34"/>
      <c r="I2150" s="34"/>
      <c r="J2150" s="34"/>
      <c r="K2150" s="34"/>
      <c r="L2150" s="34"/>
      <c r="M2150" s="34"/>
      <c r="N2150" s="34"/>
      <c r="O2150" s="34"/>
      <c r="P2150" s="34"/>
      <c r="Q2150" s="34"/>
    </row>
    <row r="2152" spans="1:17" x14ac:dyDescent="0.25">
      <c r="B2152" s="35" t="s">
        <v>9</v>
      </c>
      <c r="C2152" s="35" t="s">
        <v>1251</v>
      </c>
      <c r="D2152" s="35" t="s">
        <v>1932</v>
      </c>
      <c r="E2152" s="35" t="s">
        <v>1765</v>
      </c>
      <c r="F2152" s="35" t="s">
        <v>3</v>
      </c>
      <c r="G2152" s="35" t="s">
        <v>1933</v>
      </c>
      <c r="H2152" s="35" t="s">
        <v>1934</v>
      </c>
      <c r="I2152" s="35" t="s">
        <v>1935</v>
      </c>
      <c r="J2152" s="35" t="s">
        <v>1936</v>
      </c>
      <c r="K2152" s="35" t="s">
        <v>1937</v>
      </c>
      <c r="L2152" s="35" t="s">
        <v>2</v>
      </c>
      <c r="M2152" s="35" t="s">
        <v>1256</v>
      </c>
    </row>
    <row r="2153" spans="1:17" x14ac:dyDescent="0.25">
      <c r="B2153" s="36" t="s">
        <v>2249</v>
      </c>
      <c r="C2153" s="36">
        <v>100</v>
      </c>
      <c r="D2153" s="36" t="s">
        <v>49</v>
      </c>
      <c r="E2153" s="36" t="s">
        <v>26</v>
      </c>
      <c r="F2153" s="36">
        <v>90</v>
      </c>
      <c r="G2153" s="36">
        <v>5</v>
      </c>
      <c r="H2153" s="36">
        <v>100</v>
      </c>
      <c r="I2153" s="36" t="s">
        <v>864</v>
      </c>
      <c r="J2153" s="36"/>
      <c r="K2153" s="36">
        <v>0</v>
      </c>
      <c r="L2153" s="36"/>
      <c r="M2153" s="36">
        <v>0</v>
      </c>
    </row>
    <row r="2155" spans="1:17" x14ac:dyDescent="0.25">
      <c r="B2155" s="37" t="s">
        <v>1927</v>
      </c>
      <c r="C2155" s="37" t="s">
        <v>1939</v>
      </c>
      <c r="D2155" s="37" t="s">
        <v>1940</v>
      </c>
      <c r="E2155" s="37" t="s">
        <v>1941</v>
      </c>
      <c r="F2155" s="37" t="s">
        <v>1942</v>
      </c>
      <c r="G2155" s="37" t="s">
        <v>1943</v>
      </c>
      <c r="H2155" s="37" t="s">
        <v>1944</v>
      </c>
      <c r="I2155" s="37"/>
      <c r="J2155" s="37"/>
      <c r="K2155" s="37"/>
      <c r="L2155" s="37"/>
      <c r="M2155" s="37"/>
    </row>
    <row r="2156" spans="1:17" x14ac:dyDescent="0.25">
      <c r="B2156" s="36"/>
      <c r="C2156" s="36"/>
      <c r="D2156" s="36"/>
      <c r="E2156" s="36"/>
      <c r="F2156" s="36"/>
      <c r="G2156" s="36"/>
      <c r="H2156" s="36"/>
      <c r="I2156" s="36"/>
      <c r="J2156" s="36"/>
      <c r="K2156" s="36"/>
      <c r="L2156" s="36"/>
      <c r="M2156" s="36"/>
      <c r="N2156" s="36"/>
      <c r="O2156" s="36"/>
      <c r="P2156" s="36"/>
    </row>
    <row r="2158" spans="1:17" ht="15.75" x14ac:dyDescent="0.25">
      <c r="A2158" s="34" t="s">
        <v>871</v>
      </c>
      <c r="B2158" s="34"/>
      <c r="C2158" s="34"/>
      <c r="D2158" s="34"/>
      <c r="E2158" s="34"/>
      <c r="F2158" s="34"/>
      <c r="G2158" s="34"/>
      <c r="H2158" s="34"/>
      <c r="I2158" s="34"/>
      <c r="J2158" s="34"/>
      <c r="K2158" s="34"/>
      <c r="L2158" s="34"/>
      <c r="M2158" s="34"/>
      <c r="N2158" s="34"/>
      <c r="O2158" s="34"/>
      <c r="P2158" s="34"/>
      <c r="Q2158" s="34"/>
    </row>
    <row r="2159" spans="1:17" ht="15.75" x14ac:dyDescent="0.25">
      <c r="A2159" s="34" t="s">
        <v>1929</v>
      </c>
      <c r="B2159" s="34" t="s">
        <v>2250</v>
      </c>
      <c r="C2159" s="34"/>
      <c r="D2159" s="34"/>
      <c r="E2159" s="34"/>
      <c r="F2159" s="34"/>
      <c r="G2159" s="34"/>
      <c r="H2159" s="34"/>
      <c r="I2159" s="34"/>
      <c r="J2159" s="34"/>
      <c r="K2159" s="34"/>
      <c r="L2159" s="34"/>
      <c r="M2159" s="34"/>
      <c r="N2159" s="34"/>
      <c r="O2159" s="34"/>
      <c r="P2159" s="34"/>
      <c r="Q2159" s="34"/>
    </row>
    <row r="2160" spans="1:17" ht="15.75" x14ac:dyDescent="0.25">
      <c r="A2160" s="34" t="s">
        <v>1931</v>
      </c>
      <c r="B2160" s="34">
        <v>0.3</v>
      </c>
      <c r="C2160" s="34"/>
      <c r="D2160" s="34"/>
      <c r="E2160" s="34"/>
      <c r="F2160" s="34"/>
      <c r="G2160" s="34"/>
      <c r="H2160" s="34"/>
      <c r="I2160" s="34"/>
      <c r="J2160" s="34"/>
      <c r="K2160" s="34"/>
      <c r="L2160" s="34"/>
      <c r="M2160" s="34"/>
      <c r="N2160" s="34"/>
      <c r="O2160" s="34"/>
      <c r="P2160" s="34"/>
      <c r="Q2160" s="34"/>
    </row>
    <row r="2162" spans="2:16" x14ac:dyDescent="0.25">
      <c r="B2162" s="35" t="s">
        <v>9</v>
      </c>
      <c r="C2162" s="35" t="s">
        <v>1251</v>
      </c>
      <c r="D2162" s="35" t="s">
        <v>1932</v>
      </c>
      <c r="E2162" s="35" t="s">
        <v>1765</v>
      </c>
      <c r="F2162" s="35" t="s">
        <v>3</v>
      </c>
      <c r="G2162" s="35" t="s">
        <v>1933</v>
      </c>
      <c r="H2162" s="35" t="s">
        <v>1934</v>
      </c>
      <c r="I2162" s="35" t="s">
        <v>1935</v>
      </c>
      <c r="J2162" s="35" t="s">
        <v>1936</v>
      </c>
      <c r="K2162" s="35" t="s">
        <v>1937</v>
      </c>
      <c r="L2162" s="35" t="s">
        <v>2</v>
      </c>
      <c r="M2162" s="35" t="s">
        <v>1256</v>
      </c>
    </row>
    <row r="2163" spans="2:16" x14ac:dyDescent="0.25">
      <c r="B2163" s="36" t="s">
        <v>2251</v>
      </c>
      <c r="C2163" s="36">
        <v>25</v>
      </c>
      <c r="D2163" s="36" t="s">
        <v>24</v>
      </c>
      <c r="E2163" s="36" t="s">
        <v>40</v>
      </c>
      <c r="F2163" s="36">
        <v>300</v>
      </c>
      <c r="G2163" s="36">
        <v>30</v>
      </c>
      <c r="H2163" s="36">
        <v>250</v>
      </c>
      <c r="I2163" s="36" t="s">
        <v>870</v>
      </c>
      <c r="J2163" s="36"/>
      <c r="K2163" s="36">
        <v>0</v>
      </c>
      <c r="L2163" s="36"/>
      <c r="M2163" s="36">
        <v>0</v>
      </c>
    </row>
    <row r="2165" spans="2:16" x14ac:dyDescent="0.25">
      <c r="B2165" s="37" t="s">
        <v>1927</v>
      </c>
      <c r="C2165" s="37" t="s">
        <v>1939</v>
      </c>
      <c r="D2165" s="37" t="s">
        <v>1940</v>
      </c>
      <c r="E2165" s="37" t="s">
        <v>1941</v>
      </c>
      <c r="F2165" s="37" t="s">
        <v>1942</v>
      </c>
      <c r="G2165" s="37" t="s">
        <v>1943</v>
      </c>
      <c r="H2165" s="37" t="s">
        <v>1944</v>
      </c>
      <c r="I2165" s="37"/>
      <c r="J2165" s="37"/>
      <c r="K2165" s="37"/>
      <c r="L2165" s="37"/>
      <c r="M2165" s="37"/>
    </row>
    <row r="2166" spans="2:16" x14ac:dyDescent="0.25">
      <c r="B2166" s="36"/>
      <c r="C2166" s="36"/>
      <c r="D2166" s="36"/>
      <c r="E2166" s="36"/>
      <c r="F2166" s="36"/>
      <c r="G2166" s="36"/>
      <c r="H2166" s="36"/>
      <c r="I2166" s="36"/>
      <c r="J2166" s="36"/>
      <c r="K2166" s="36"/>
      <c r="L2166" s="36"/>
      <c r="M2166" s="36"/>
      <c r="N2166" s="36"/>
      <c r="O2166" s="36"/>
      <c r="P2166" s="36"/>
    </row>
    <row r="2168" spans="2:16" x14ac:dyDescent="0.25">
      <c r="B2168" s="35" t="s">
        <v>9</v>
      </c>
      <c r="C2168" s="35" t="s">
        <v>1251</v>
      </c>
      <c r="D2168" s="35" t="s">
        <v>1932</v>
      </c>
      <c r="E2168" s="35" t="s">
        <v>1765</v>
      </c>
      <c r="F2168" s="35" t="s">
        <v>3</v>
      </c>
      <c r="G2168" s="35" t="s">
        <v>1933</v>
      </c>
      <c r="H2168" s="35" t="s">
        <v>1934</v>
      </c>
      <c r="I2168" s="35" t="s">
        <v>1935</v>
      </c>
      <c r="J2168" s="35" t="s">
        <v>1936</v>
      </c>
      <c r="K2168" s="35" t="s">
        <v>1937</v>
      </c>
      <c r="L2168" s="35" t="s">
        <v>2</v>
      </c>
      <c r="M2168" s="35" t="s">
        <v>1256</v>
      </c>
    </row>
    <row r="2169" spans="2:16" x14ac:dyDescent="0.25">
      <c r="B2169" s="36" t="s">
        <v>2252</v>
      </c>
      <c r="C2169" s="36">
        <v>25</v>
      </c>
      <c r="D2169" s="36" t="s">
        <v>24</v>
      </c>
      <c r="E2169" s="36" t="s">
        <v>40</v>
      </c>
      <c r="F2169" s="36">
        <v>335</v>
      </c>
      <c r="G2169" s="36">
        <v>30</v>
      </c>
      <c r="H2169" s="36">
        <v>273</v>
      </c>
      <c r="I2169" s="36" t="s">
        <v>870</v>
      </c>
      <c r="J2169" s="36"/>
      <c r="K2169" s="36">
        <v>0</v>
      </c>
      <c r="L2169" s="36"/>
      <c r="M2169" s="36">
        <v>0</v>
      </c>
    </row>
    <row r="2171" spans="2:16" x14ac:dyDescent="0.25">
      <c r="B2171" s="37" t="s">
        <v>1927</v>
      </c>
      <c r="C2171" s="37" t="s">
        <v>1939</v>
      </c>
      <c r="D2171" s="37" t="s">
        <v>1940</v>
      </c>
      <c r="E2171" s="37" t="s">
        <v>1941</v>
      </c>
      <c r="F2171" s="37" t="s">
        <v>1942</v>
      </c>
      <c r="G2171" s="37" t="s">
        <v>1943</v>
      </c>
      <c r="H2171" s="37" t="s">
        <v>1944</v>
      </c>
      <c r="I2171" s="37"/>
      <c r="J2171" s="37"/>
      <c r="K2171" s="37"/>
      <c r="L2171" s="37"/>
      <c r="M2171" s="37"/>
    </row>
    <row r="2172" spans="2:16" x14ac:dyDescent="0.25">
      <c r="B2172" s="36"/>
      <c r="C2172" s="36"/>
      <c r="D2172" s="36"/>
      <c r="E2172" s="36"/>
      <c r="F2172" s="36"/>
      <c r="G2172" s="36"/>
      <c r="H2172" s="36"/>
      <c r="I2172" s="36"/>
      <c r="J2172" s="36"/>
      <c r="K2172" s="36"/>
      <c r="L2172" s="36"/>
      <c r="M2172" s="36"/>
      <c r="N2172" s="36"/>
      <c r="O2172" s="36"/>
      <c r="P2172" s="36"/>
    </row>
    <row r="2174" spans="2:16" x14ac:dyDescent="0.25">
      <c r="B2174" s="35" t="s">
        <v>9</v>
      </c>
      <c r="C2174" s="35" t="s">
        <v>1251</v>
      </c>
      <c r="D2174" s="35" t="s">
        <v>1932</v>
      </c>
      <c r="E2174" s="35" t="s">
        <v>1765</v>
      </c>
      <c r="F2174" s="35" t="s">
        <v>3</v>
      </c>
      <c r="G2174" s="35" t="s">
        <v>1933</v>
      </c>
      <c r="H2174" s="35" t="s">
        <v>1934</v>
      </c>
      <c r="I2174" s="35" t="s">
        <v>1935</v>
      </c>
      <c r="J2174" s="35" t="s">
        <v>1936</v>
      </c>
      <c r="K2174" s="35" t="s">
        <v>1937</v>
      </c>
      <c r="L2174" s="35" t="s">
        <v>2</v>
      </c>
      <c r="M2174" s="35" t="s">
        <v>1256</v>
      </c>
    </row>
    <row r="2175" spans="2:16" x14ac:dyDescent="0.25">
      <c r="B2175" s="36" t="s">
        <v>2253</v>
      </c>
      <c r="C2175" s="36">
        <v>25</v>
      </c>
      <c r="D2175" s="36" t="s">
        <v>24</v>
      </c>
      <c r="E2175" s="36" t="s">
        <v>40</v>
      </c>
      <c r="F2175" s="36">
        <v>335</v>
      </c>
      <c r="G2175" s="36">
        <v>30</v>
      </c>
      <c r="H2175" s="36">
        <v>273</v>
      </c>
      <c r="I2175" s="36" t="s">
        <v>870</v>
      </c>
      <c r="J2175" s="36"/>
      <c r="K2175" s="36">
        <v>0</v>
      </c>
      <c r="L2175" s="36"/>
      <c r="M2175" s="36">
        <v>0</v>
      </c>
    </row>
    <row r="2177" spans="1:17" x14ac:dyDescent="0.25">
      <c r="B2177" s="37" t="s">
        <v>1927</v>
      </c>
      <c r="C2177" s="37" t="s">
        <v>1939</v>
      </c>
      <c r="D2177" s="37" t="s">
        <v>1940</v>
      </c>
      <c r="E2177" s="37" t="s">
        <v>1941</v>
      </c>
      <c r="F2177" s="37" t="s">
        <v>1942</v>
      </c>
      <c r="G2177" s="37" t="s">
        <v>1943</v>
      </c>
      <c r="H2177" s="37" t="s">
        <v>1944</v>
      </c>
      <c r="I2177" s="37"/>
      <c r="J2177" s="37"/>
      <c r="K2177" s="37"/>
      <c r="L2177" s="37"/>
      <c r="M2177" s="37"/>
    </row>
    <row r="2178" spans="1:17" x14ac:dyDescent="0.25">
      <c r="B2178" s="36"/>
      <c r="C2178" s="36"/>
      <c r="D2178" s="36"/>
      <c r="E2178" s="36"/>
      <c r="F2178" s="36"/>
      <c r="G2178" s="36"/>
      <c r="H2178" s="36"/>
      <c r="I2178" s="36"/>
      <c r="J2178" s="36"/>
      <c r="K2178" s="36"/>
      <c r="L2178" s="36"/>
      <c r="M2178" s="36"/>
      <c r="N2178" s="36"/>
      <c r="O2178" s="36"/>
      <c r="P2178" s="36"/>
    </row>
    <row r="2180" spans="1:17" x14ac:dyDescent="0.25">
      <c r="B2180" s="35" t="s">
        <v>9</v>
      </c>
      <c r="C2180" s="35" t="s">
        <v>1251</v>
      </c>
      <c r="D2180" s="35" t="s">
        <v>1932</v>
      </c>
      <c r="E2180" s="35" t="s">
        <v>1765</v>
      </c>
      <c r="F2180" s="35" t="s">
        <v>3</v>
      </c>
      <c r="G2180" s="35" t="s">
        <v>1933</v>
      </c>
      <c r="H2180" s="35" t="s">
        <v>1934</v>
      </c>
      <c r="I2180" s="35" t="s">
        <v>1935</v>
      </c>
      <c r="J2180" s="35" t="s">
        <v>1936</v>
      </c>
      <c r="K2180" s="35" t="s">
        <v>1937</v>
      </c>
      <c r="L2180" s="35" t="s">
        <v>2</v>
      </c>
      <c r="M2180" s="35" t="s">
        <v>1256</v>
      </c>
    </row>
    <row r="2181" spans="1:17" x14ac:dyDescent="0.25">
      <c r="B2181" s="36" t="s">
        <v>2254</v>
      </c>
      <c r="C2181" s="36">
        <v>25</v>
      </c>
      <c r="D2181" s="36" t="s">
        <v>49</v>
      </c>
      <c r="E2181" s="36" t="s">
        <v>26</v>
      </c>
      <c r="F2181" s="36">
        <v>80</v>
      </c>
      <c r="G2181" s="36">
        <v>5</v>
      </c>
      <c r="H2181" s="36">
        <v>90</v>
      </c>
      <c r="I2181" s="36" t="s">
        <v>882</v>
      </c>
      <c r="J2181" s="36"/>
      <c r="K2181" s="36">
        <v>0</v>
      </c>
      <c r="L2181" s="36"/>
      <c r="M2181" s="36">
        <v>0</v>
      </c>
    </row>
    <row r="2183" spans="1:17" x14ac:dyDescent="0.25">
      <c r="B2183" s="37" t="s">
        <v>1927</v>
      </c>
      <c r="C2183" s="37" t="s">
        <v>1939</v>
      </c>
      <c r="D2183" s="37" t="s">
        <v>1940</v>
      </c>
      <c r="E2183" s="37" t="s">
        <v>1941</v>
      </c>
      <c r="F2183" s="37" t="s">
        <v>1942</v>
      </c>
      <c r="G2183" s="37" t="s">
        <v>1943</v>
      </c>
      <c r="H2183" s="37" t="s">
        <v>1944</v>
      </c>
      <c r="I2183" s="37"/>
      <c r="J2183" s="37"/>
      <c r="K2183" s="37"/>
      <c r="L2183" s="37"/>
      <c r="M2183" s="37"/>
    </row>
    <row r="2184" spans="1:17" x14ac:dyDescent="0.25">
      <c r="B2184" s="36"/>
      <c r="C2184" s="36"/>
      <c r="D2184" s="36"/>
      <c r="E2184" s="36"/>
      <c r="F2184" s="36"/>
      <c r="G2184" s="36"/>
      <c r="H2184" s="36"/>
      <c r="I2184" s="36"/>
      <c r="J2184" s="36"/>
      <c r="K2184" s="36"/>
      <c r="L2184" s="36"/>
      <c r="M2184" s="36"/>
      <c r="N2184" s="36"/>
      <c r="O2184" s="36"/>
      <c r="P2184" s="36"/>
    </row>
    <row r="2186" spans="1:17" ht="15.75" x14ac:dyDescent="0.25">
      <c r="A2186" s="34" t="s">
        <v>871</v>
      </c>
      <c r="B2186" s="34"/>
      <c r="C2186" s="34"/>
      <c r="D2186" s="34"/>
      <c r="E2186" s="34"/>
      <c r="F2186" s="34"/>
      <c r="G2186" s="34"/>
      <c r="H2186" s="34"/>
      <c r="I2186" s="34"/>
      <c r="J2186" s="34"/>
      <c r="K2186" s="34"/>
      <c r="L2186" s="34"/>
      <c r="M2186" s="34"/>
      <c r="N2186" s="34"/>
      <c r="O2186" s="34"/>
      <c r="P2186" s="34"/>
      <c r="Q2186" s="34"/>
    </row>
    <row r="2187" spans="1:17" ht="15.75" x14ac:dyDescent="0.25">
      <c r="A2187" s="34" t="s">
        <v>1929</v>
      </c>
      <c r="B2187" s="34" t="s">
        <v>2255</v>
      </c>
      <c r="C2187" s="34"/>
      <c r="D2187" s="34"/>
      <c r="E2187" s="34"/>
      <c r="F2187" s="34"/>
      <c r="G2187" s="34"/>
      <c r="H2187" s="34"/>
      <c r="I2187" s="34"/>
      <c r="J2187" s="34"/>
      <c r="K2187" s="34"/>
      <c r="L2187" s="34"/>
      <c r="M2187" s="34"/>
      <c r="N2187" s="34"/>
      <c r="O2187" s="34"/>
      <c r="P2187" s="34"/>
      <c r="Q2187" s="34"/>
    </row>
    <row r="2188" spans="1:17" ht="15.75" x14ac:dyDescent="0.25">
      <c r="A2188" s="34" t="s">
        <v>1931</v>
      </c>
      <c r="B2188" s="34">
        <v>0.3</v>
      </c>
      <c r="C2188" s="34"/>
      <c r="D2188" s="34"/>
      <c r="E2188" s="34"/>
      <c r="F2188" s="34"/>
      <c r="G2188" s="34"/>
      <c r="H2188" s="34"/>
      <c r="I2188" s="34"/>
      <c r="J2188" s="34"/>
      <c r="K2188" s="34"/>
      <c r="L2188" s="34"/>
      <c r="M2188" s="34"/>
      <c r="N2188" s="34"/>
      <c r="O2188" s="34"/>
      <c r="P2188" s="34"/>
      <c r="Q2188" s="34"/>
    </row>
    <row r="2190" spans="1:17" x14ac:dyDescent="0.25">
      <c r="B2190" s="35" t="s">
        <v>9</v>
      </c>
      <c r="C2190" s="35" t="s">
        <v>1251</v>
      </c>
      <c r="D2190" s="35" t="s">
        <v>1932</v>
      </c>
      <c r="E2190" s="35" t="s">
        <v>1765</v>
      </c>
      <c r="F2190" s="35" t="s">
        <v>3</v>
      </c>
      <c r="G2190" s="35" t="s">
        <v>1933</v>
      </c>
      <c r="H2190" s="35" t="s">
        <v>1934</v>
      </c>
      <c r="I2190" s="35" t="s">
        <v>1935</v>
      </c>
      <c r="J2190" s="35" t="s">
        <v>1936</v>
      </c>
      <c r="K2190" s="35" t="s">
        <v>1937</v>
      </c>
      <c r="L2190" s="35" t="s">
        <v>2</v>
      </c>
      <c r="M2190" s="35" t="s">
        <v>1256</v>
      </c>
    </row>
    <row r="2191" spans="1:17" x14ac:dyDescent="0.25">
      <c r="B2191" s="36" t="s">
        <v>2256</v>
      </c>
      <c r="C2191" s="36">
        <v>20</v>
      </c>
      <c r="D2191" s="36" t="s">
        <v>24</v>
      </c>
      <c r="E2191" s="36" t="s">
        <v>40</v>
      </c>
      <c r="F2191" s="36">
        <v>335</v>
      </c>
      <c r="G2191" s="36">
        <v>30</v>
      </c>
      <c r="H2191" s="36">
        <v>273</v>
      </c>
      <c r="I2191" s="36" t="s">
        <v>888</v>
      </c>
      <c r="J2191" s="36"/>
      <c r="K2191" s="36">
        <v>0</v>
      </c>
      <c r="L2191" s="36"/>
      <c r="M2191" s="36">
        <v>0</v>
      </c>
    </row>
    <row r="2193" spans="2:16" x14ac:dyDescent="0.25">
      <c r="B2193" s="37" t="s">
        <v>1927</v>
      </c>
      <c r="C2193" s="37" t="s">
        <v>1939</v>
      </c>
      <c r="D2193" s="37" t="s">
        <v>1940</v>
      </c>
      <c r="E2193" s="37" t="s">
        <v>1941</v>
      </c>
      <c r="F2193" s="37" t="s">
        <v>1942</v>
      </c>
      <c r="G2193" s="37" t="s">
        <v>1943</v>
      </c>
      <c r="H2193" s="37" t="s">
        <v>1944</v>
      </c>
      <c r="I2193" s="37"/>
      <c r="J2193" s="37"/>
      <c r="K2193" s="37"/>
      <c r="L2193" s="37"/>
      <c r="M2193" s="37"/>
    </row>
    <row r="2194" spans="2:16" x14ac:dyDescent="0.25">
      <c r="B2194" s="36"/>
      <c r="C2194" s="36"/>
      <c r="D2194" s="36"/>
      <c r="E2194" s="36"/>
      <c r="F2194" s="36"/>
      <c r="G2194" s="36"/>
      <c r="H2194" s="36"/>
      <c r="I2194" s="36"/>
      <c r="J2194" s="36"/>
      <c r="K2194" s="36"/>
      <c r="L2194" s="36"/>
      <c r="M2194" s="36"/>
      <c r="N2194" s="36"/>
      <c r="O2194" s="36"/>
      <c r="P2194" s="36"/>
    </row>
    <row r="2196" spans="2:16" x14ac:dyDescent="0.25">
      <c r="B2196" s="35" t="s">
        <v>9</v>
      </c>
      <c r="C2196" s="35" t="s">
        <v>1251</v>
      </c>
      <c r="D2196" s="35" t="s">
        <v>1932</v>
      </c>
      <c r="E2196" s="35" t="s">
        <v>1765</v>
      </c>
      <c r="F2196" s="35" t="s">
        <v>3</v>
      </c>
      <c r="G2196" s="35" t="s">
        <v>1933</v>
      </c>
      <c r="H2196" s="35" t="s">
        <v>1934</v>
      </c>
      <c r="I2196" s="35" t="s">
        <v>1935</v>
      </c>
      <c r="J2196" s="35" t="s">
        <v>1936</v>
      </c>
      <c r="K2196" s="35" t="s">
        <v>1937</v>
      </c>
      <c r="L2196" s="35" t="s">
        <v>2</v>
      </c>
      <c r="M2196" s="35" t="s">
        <v>1256</v>
      </c>
    </row>
    <row r="2197" spans="2:16" x14ac:dyDescent="0.25">
      <c r="B2197" s="36" t="s">
        <v>2257</v>
      </c>
      <c r="C2197" s="36">
        <v>20</v>
      </c>
      <c r="D2197" s="36" t="s">
        <v>24</v>
      </c>
      <c r="E2197" s="36" t="s">
        <v>40</v>
      </c>
      <c r="F2197" s="36">
        <v>335</v>
      </c>
      <c r="G2197" s="36">
        <v>30</v>
      </c>
      <c r="H2197" s="36">
        <v>273</v>
      </c>
      <c r="I2197" s="36" t="s">
        <v>892</v>
      </c>
      <c r="J2197" s="36"/>
      <c r="K2197" s="36">
        <v>0</v>
      </c>
      <c r="L2197" s="36"/>
      <c r="M2197" s="36">
        <v>0</v>
      </c>
    </row>
    <row r="2199" spans="2:16" x14ac:dyDescent="0.25">
      <c r="B2199" s="37" t="s">
        <v>1927</v>
      </c>
      <c r="C2199" s="37" t="s">
        <v>1939</v>
      </c>
      <c r="D2199" s="37" t="s">
        <v>1940</v>
      </c>
      <c r="E2199" s="37" t="s">
        <v>1941</v>
      </c>
      <c r="F2199" s="37" t="s">
        <v>1942</v>
      </c>
      <c r="G2199" s="37" t="s">
        <v>1943</v>
      </c>
      <c r="H2199" s="37" t="s">
        <v>1944</v>
      </c>
      <c r="I2199" s="37"/>
      <c r="J2199" s="37"/>
      <c r="K2199" s="37"/>
      <c r="L2199" s="37"/>
      <c r="M2199" s="37"/>
    </row>
    <row r="2200" spans="2:16" x14ac:dyDescent="0.25">
      <c r="B2200" s="36"/>
      <c r="C2200" s="36"/>
      <c r="D2200" s="36"/>
      <c r="E2200" s="36"/>
      <c r="F2200" s="36"/>
      <c r="G2200" s="36"/>
      <c r="H2200" s="36"/>
      <c r="I2200" s="36"/>
      <c r="J2200" s="36"/>
      <c r="K2200" s="36"/>
      <c r="L2200" s="36"/>
      <c r="M2200" s="36"/>
      <c r="N2200" s="36"/>
      <c r="O2200" s="36"/>
      <c r="P2200" s="36"/>
    </row>
    <row r="2202" spans="2:16" x14ac:dyDescent="0.25">
      <c r="B2202" s="35" t="s">
        <v>9</v>
      </c>
      <c r="C2202" s="35" t="s">
        <v>1251</v>
      </c>
      <c r="D2202" s="35" t="s">
        <v>1932</v>
      </c>
      <c r="E2202" s="35" t="s">
        <v>1765</v>
      </c>
      <c r="F2202" s="35" t="s">
        <v>3</v>
      </c>
      <c r="G2202" s="35" t="s">
        <v>1933</v>
      </c>
      <c r="H2202" s="35" t="s">
        <v>1934</v>
      </c>
      <c r="I2202" s="35" t="s">
        <v>1935</v>
      </c>
      <c r="J2202" s="35" t="s">
        <v>1936</v>
      </c>
      <c r="K2202" s="35" t="s">
        <v>1937</v>
      </c>
      <c r="L2202" s="35" t="s">
        <v>2</v>
      </c>
      <c r="M2202" s="35" t="s">
        <v>1256</v>
      </c>
    </row>
    <row r="2203" spans="2:16" x14ac:dyDescent="0.25">
      <c r="B2203" s="36" t="s">
        <v>2258</v>
      </c>
      <c r="C2203" s="36">
        <v>20</v>
      </c>
      <c r="D2203" s="36" t="s">
        <v>24</v>
      </c>
      <c r="E2203" s="36" t="s">
        <v>40</v>
      </c>
      <c r="F2203" s="36">
        <v>335</v>
      </c>
      <c r="G2203" s="36">
        <v>30</v>
      </c>
      <c r="H2203" s="36">
        <v>273</v>
      </c>
      <c r="I2203" s="36" t="s">
        <v>896</v>
      </c>
      <c r="J2203" s="36"/>
      <c r="K2203" s="36">
        <v>0</v>
      </c>
      <c r="L2203" s="36"/>
      <c r="M2203" s="36">
        <v>0</v>
      </c>
    </row>
    <row r="2205" spans="2:16" x14ac:dyDescent="0.25">
      <c r="B2205" s="37" t="s">
        <v>1927</v>
      </c>
      <c r="C2205" s="37" t="s">
        <v>1939</v>
      </c>
      <c r="D2205" s="37" t="s">
        <v>1940</v>
      </c>
      <c r="E2205" s="37" t="s">
        <v>1941</v>
      </c>
      <c r="F2205" s="37" t="s">
        <v>1942</v>
      </c>
      <c r="G2205" s="37" t="s">
        <v>1943</v>
      </c>
      <c r="H2205" s="37" t="s">
        <v>1944</v>
      </c>
      <c r="I2205" s="37"/>
      <c r="J2205" s="37"/>
      <c r="K2205" s="37"/>
      <c r="L2205" s="37"/>
      <c r="M2205" s="37"/>
    </row>
    <row r="2206" spans="2:16" x14ac:dyDescent="0.25">
      <c r="B2206" s="36"/>
      <c r="C2206" s="36"/>
      <c r="D2206" s="36"/>
      <c r="E2206" s="36"/>
      <c r="F2206" s="36"/>
      <c r="G2206" s="36"/>
      <c r="H2206" s="36"/>
      <c r="I2206" s="36"/>
      <c r="J2206" s="36"/>
      <c r="K2206" s="36"/>
      <c r="L2206" s="36"/>
      <c r="M2206" s="36"/>
      <c r="N2206" s="36"/>
      <c r="O2206" s="36"/>
      <c r="P2206" s="36"/>
    </row>
    <row r="2208" spans="2:16" x14ac:dyDescent="0.25">
      <c r="B2208" s="35" t="s">
        <v>9</v>
      </c>
      <c r="C2208" s="35" t="s">
        <v>1251</v>
      </c>
      <c r="D2208" s="35" t="s">
        <v>1932</v>
      </c>
      <c r="E2208" s="35" t="s">
        <v>1765</v>
      </c>
      <c r="F2208" s="35" t="s">
        <v>3</v>
      </c>
      <c r="G2208" s="35" t="s">
        <v>1933</v>
      </c>
      <c r="H2208" s="35" t="s">
        <v>1934</v>
      </c>
      <c r="I2208" s="35" t="s">
        <v>1935</v>
      </c>
      <c r="J2208" s="35" t="s">
        <v>1936</v>
      </c>
      <c r="K2208" s="35" t="s">
        <v>1937</v>
      </c>
      <c r="L2208" s="35" t="s">
        <v>2</v>
      </c>
      <c r="M2208" s="35" t="s">
        <v>1256</v>
      </c>
    </row>
    <row r="2209" spans="1:17" x14ac:dyDescent="0.25">
      <c r="B2209" s="36" t="s">
        <v>2259</v>
      </c>
      <c r="C2209" s="36">
        <v>20</v>
      </c>
      <c r="D2209" s="36" t="s">
        <v>49</v>
      </c>
      <c r="E2209" s="36" t="s">
        <v>26</v>
      </c>
      <c r="F2209" s="36">
        <v>70</v>
      </c>
      <c r="G2209" s="36">
        <v>10</v>
      </c>
      <c r="H2209" s="36">
        <v>85</v>
      </c>
      <c r="I2209" s="36" t="s">
        <v>901</v>
      </c>
      <c r="J2209" s="36"/>
      <c r="K2209" s="36">
        <v>0</v>
      </c>
      <c r="L2209" s="36"/>
      <c r="M2209" s="36">
        <v>0</v>
      </c>
    </row>
    <row r="2211" spans="1:17" x14ac:dyDescent="0.25">
      <c r="B2211" s="37" t="s">
        <v>1927</v>
      </c>
      <c r="C2211" s="37" t="s">
        <v>1939</v>
      </c>
      <c r="D2211" s="37" t="s">
        <v>1940</v>
      </c>
      <c r="E2211" s="37" t="s">
        <v>1941</v>
      </c>
      <c r="F2211" s="37" t="s">
        <v>1942</v>
      </c>
      <c r="G2211" s="37" t="s">
        <v>1943</v>
      </c>
      <c r="H2211" s="37" t="s">
        <v>1944</v>
      </c>
      <c r="I2211" s="37"/>
      <c r="J2211" s="37"/>
      <c r="K2211" s="37"/>
      <c r="L2211" s="37"/>
      <c r="M2211" s="37"/>
    </row>
    <row r="2212" spans="1:17" x14ac:dyDescent="0.25">
      <c r="B2212" s="36"/>
      <c r="C2212" s="36"/>
      <c r="D2212" s="36"/>
      <c r="E2212" s="36"/>
      <c r="F2212" s="36"/>
      <c r="G2212" s="36"/>
      <c r="H2212" s="36"/>
      <c r="I2212" s="36"/>
      <c r="J2212" s="36"/>
      <c r="K2212" s="36"/>
      <c r="L2212" s="36"/>
      <c r="M2212" s="36"/>
      <c r="N2212" s="36"/>
      <c r="O2212" s="36"/>
      <c r="P2212" s="36"/>
    </row>
    <row r="2214" spans="1:17" x14ac:dyDescent="0.25">
      <c r="B2214" s="35" t="s">
        <v>9</v>
      </c>
      <c r="C2214" s="35" t="s">
        <v>1251</v>
      </c>
      <c r="D2214" s="35" t="s">
        <v>1932</v>
      </c>
      <c r="E2214" s="35" t="s">
        <v>1765</v>
      </c>
      <c r="F2214" s="35" t="s">
        <v>3</v>
      </c>
      <c r="G2214" s="35" t="s">
        <v>1933</v>
      </c>
      <c r="H2214" s="35" t="s">
        <v>1934</v>
      </c>
      <c r="I2214" s="35" t="s">
        <v>1935</v>
      </c>
      <c r="J2214" s="35" t="s">
        <v>1936</v>
      </c>
      <c r="K2214" s="35" t="s">
        <v>1937</v>
      </c>
      <c r="L2214" s="35" t="s">
        <v>2</v>
      </c>
      <c r="M2214" s="35" t="s">
        <v>1256</v>
      </c>
    </row>
    <row r="2215" spans="1:17" x14ac:dyDescent="0.25">
      <c r="B2215" s="36" t="s">
        <v>2260</v>
      </c>
      <c r="C2215" s="36">
        <v>20</v>
      </c>
      <c r="D2215" s="36" t="s">
        <v>24</v>
      </c>
      <c r="E2215" s="36" t="s">
        <v>40</v>
      </c>
      <c r="F2215" s="36">
        <v>335</v>
      </c>
      <c r="G2215" s="36">
        <v>30</v>
      </c>
      <c r="H2215" s="36">
        <v>273</v>
      </c>
      <c r="I2215" s="36" t="s">
        <v>905</v>
      </c>
      <c r="J2215" s="36"/>
      <c r="K2215" s="36">
        <v>0</v>
      </c>
      <c r="L2215" s="36"/>
      <c r="M2215" s="36">
        <v>0</v>
      </c>
    </row>
    <row r="2217" spans="1:17" x14ac:dyDescent="0.25">
      <c r="B2217" s="37" t="s">
        <v>1927</v>
      </c>
      <c r="C2217" s="37" t="s">
        <v>1939</v>
      </c>
      <c r="D2217" s="37" t="s">
        <v>1940</v>
      </c>
      <c r="E2217" s="37" t="s">
        <v>1941</v>
      </c>
      <c r="F2217" s="37" t="s">
        <v>1942</v>
      </c>
      <c r="G2217" s="37" t="s">
        <v>1943</v>
      </c>
      <c r="H2217" s="37" t="s">
        <v>1944</v>
      </c>
      <c r="I2217" s="37"/>
      <c r="J2217" s="37"/>
      <c r="K2217" s="37"/>
      <c r="L2217" s="37"/>
      <c r="M2217" s="37"/>
    </row>
    <row r="2218" spans="1:17" x14ac:dyDescent="0.25">
      <c r="B2218" s="36"/>
      <c r="C2218" s="36"/>
      <c r="D2218" s="36"/>
      <c r="E2218" s="36"/>
      <c r="F2218" s="36"/>
      <c r="G2218" s="36"/>
      <c r="H2218" s="36"/>
      <c r="I2218" s="36"/>
      <c r="J2218" s="36"/>
      <c r="K2218" s="36"/>
      <c r="L2218" s="36"/>
      <c r="M2218" s="36"/>
      <c r="N2218" s="36"/>
      <c r="O2218" s="36"/>
      <c r="P2218" s="36"/>
    </row>
    <row r="2220" spans="1:17" ht="15.75" x14ac:dyDescent="0.25">
      <c r="A2220" s="34" t="s">
        <v>871</v>
      </c>
      <c r="B2220" s="34"/>
      <c r="C2220" s="34"/>
      <c r="D2220" s="34"/>
      <c r="E2220" s="34"/>
      <c r="F2220" s="34"/>
      <c r="G2220" s="34"/>
      <c r="H2220" s="34"/>
      <c r="I2220" s="34"/>
      <c r="J2220" s="34"/>
      <c r="K2220" s="34"/>
      <c r="L2220" s="34"/>
      <c r="M2220" s="34"/>
      <c r="N2220" s="34"/>
      <c r="O2220" s="34"/>
      <c r="P2220" s="34"/>
      <c r="Q2220" s="34"/>
    </row>
    <row r="2221" spans="1:17" ht="15.75" x14ac:dyDescent="0.25">
      <c r="A2221" s="34" t="s">
        <v>1929</v>
      </c>
      <c r="B2221" s="34" t="s">
        <v>2261</v>
      </c>
      <c r="C2221" s="34"/>
      <c r="D2221" s="34"/>
      <c r="E2221" s="34"/>
      <c r="F2221" s="34"/>
      <c r="G2221" s="34"/>
      <c r="H2221" s="34"/>
      <c r="I2221" s="34"/>
      <c r="J2221" s="34"/>
      <c r="K2221" s="34"/>
      <c r="L2221" s="34"/>
      <c r="M2221" s="34"/>
      <c r="N2221" s="34"/>
      <c r="O2221" s="34"/>
      <c r="P2221" s="34"/>
      <c r="Q2221" s="34"/>
    </row>
    <row r="2222" spans="1:17" ht="15.75" x14ac:dyDescent="0.25">
      <c r="A2222" s="34" t="s">
        <v>1931</v>
      </c>
      <c r="B2222" s="34">
        <v>0.3</v>
      </c>
      <c r="C2222" s="34"/>
      <c r="D2222" s="34"/>
      <c r="E2222" s="34"/>
      <c r="F2222" s="34"/>
      <c r="G2222" s="34"/>
      <c r="H2222" s="34"/>
      <c r="I2222" s="34"/>
      <c r="J2222" s="34"/>
      <c r="K2222" s="34"/>
      <c r="L2222" s="34"/>
      <c r="M2222" s="34"/>
      <c r="N2222" s="34"/>
      <c r="O2222" s="34"/>
      <c r="P2222" s="34"/>
      <c r="Q2222" s="34"/>
    </row>
    <row r="2224" spans="1:17" x14ac:dyDescent="0.25">
      <c r="B2224" s="35" t="s">
        <v>9</v>
      </c>
      <c r="C2224" s="35" t="s">
        <v>1251</v>
      </c>
      <c r="D2224" s="35" t="s">
        <v>1932</v>
      </c>
      <c r="E2224" s="35" t="s">
        <v>1765</v>
      </c>
      <c r="F2224" s="35" t="s">
        <v>3</v>
      </c>
      <c r="G2224" s="35" t="s">
        <v>1933</v>
      </c>
      <c r="H2224" s="35" t="s">
        <v>1934</v>
      </c>
      <c r="I2224" s="35" t="s">
        <v>1935</v>
      </c>
      <c r="J2224" s="35" t="s">
        <v>1936</v>
      </c>
      <c r="K2224" s="35" t="s">
        <v>1937</v>
      </c>
      <c r="L2224" s="35" t="s">
        <v>2</v>
      </c>
      <c r="M2224" s="35" t="s">
        <v>1256</v>
      </c>
    </row>
    <row r="2225" spans="2:16" x14ac:dyDescent="0.25">
      <c r="B2225" s="36" t="s">
        <v>2262</v>
      </c>
      <c r="C2225" s="36">
        <v>33</v>
      </c>
      <c r="D2225" s="36" t="s">
        <v>49</v>
      </c>
      <c r="E2225" s="36" t="s">
        <v>26</v>
      </c>
      <c r="F2225" s="36">
        <v>80</v>
      </c>
      <c r="G2225" s="36">
        <v>10</v>
      </c>
      <c r="H2225" s="36">
        <v>100</v>
      </c>
      <c r="I2225" s="36" t="s">
        <v>911</v>
      </c>
      <c r="J2225" s="36"/>
      <c r="K2225" s="36">
        <v>0</v>
      </c>
      <c r="L2225" s="36"/>
      <c r="M2225" s="36">
        <v>0</v>
      </c>
    </row>
    <row r="2227" spans="2:16" x14ac:dyDescent="0.25">
      <c r="B2227" s="37" t="s">
        <v>1927</v>
      </c>
      <c r="C2227" s="37" t="s">
        <v>1939</v>
      </c>
      <c r="D2227" s="37" t="s">
        <v>1940</v>
      </c>
      <c r="E2227" s="37" t="s">
        <v>1941</v>
      </c>
      <c r="F2227" s="37" t="s">
        <v>1942</v>
      </c>
      <c r="G2227" s="37" t="s">
        <v>1943</v>
      </c>
      <c r="H2227" s="37" t="s">
        <v>1944</v>
      </c>
      <c r="I2227" s="37"/>
      <c r="J2227" s="37"/>
      <c r="K2227" s="37"/>
      <c r="L2227" s="37"/>
      <c r="M2227" s="37"/>
    </row>
    <row r="2228" spans="2:16" x14ac:dyDescent="0.25">
      <c r="B2228" s="36"/>
      <c r="C2228" s="36"/>
      <c r="D2228" s="36"/>
      <c r="E2228" s="36"/>
      <c r="F2228" s="36"/>
      <c r="G2228" s="36"/>
      <c r="H2228" s="36"/>
      <c r="I2228" s="36"/>
      <c r="J2228" s="36"/>
      <c r="K2228" s="36"/>
      <c r="L2228" s="36"/>
      <c r="M2228" s="36"/>
      <c r="N2228" s="36"/>
      <c r="O2228" s="36"/>
      <c r="P2228" s="36"/>
    </row>
    <row r="2230" spans="2:16" x14ac:dyDescent="0.25">
      <c r="B2230" s="35" t="s">
        <v>9</v>
      </c>
      <c r="C2230" s="35" t="s">
        <v>1251</v>
      </c>
      <c r="D2230" s="35" t="s">
        <v>1932</v>
      </c>
      <c r="E2230" s="35" t="s">
        <v>1765</v>
      </c>
      <c r="F2230" s="35" t="s">
        <v>3</v>
      </c>
      <c r="G2230" s="35" t="s">
        <v>1933</v>
      </c>
      <c r="H2230" s="35" t="s">
        <v>1934</v>
      </c>
      <c r="I2230" s="35" t="s">
        <v>1935</v>
      </c>
      <c r="J2230" s="35" t="s">
        <v>1936</v>
      </c>
      <c r="K2230" s="35" t="s">
        <v>1937</v>
      </c>
      <c r="L2230" s="35" t="s">
        <v>2</v>
      </c>
      <c r="M2230" s="35" t="s">
        <v>1256</v>
      </c>
    </row>
    <row r="2231" spans="2:16" x14ac:dyDescent="0.25">
      <c r="B2231" s="36" t="s">
        <v>2263</v>
      </c>
      <c r="C2231" s="36">
        <v>33</v>
      </c>
      <c r="D2231" s="36" t="s">
        <v>49</v>
      </c>
      <c r="E2231" s="36" t="s">
        <v>26</v>
      </c>
      <c r="F2231" s="36">
        <v>80</v>
      </c>
      <c r="G2231" s="36">
        <v>10</v>
      </c>
      <c r="H2231" s="36">
        <v>100</v>
      </c>
      <c r="I2231" s="36" t="s">
        <v>914</v>
      </c>
      <c r="J2231" s="36"/>
      <c r="K2231" s="36">
        <v>0</v>
      </c>
      <c r="L2231" s="36"/>
      <c r="M2231" s="36">
        <v>0</v>
      </c>
    </row>
    <row r="2233" spans="2:16" x14ac:dyDescent="0.25">
      <c r="B2233" s="37" t="s">
        <v>1927</v>
      </c>
      <c r="C2233" s="37" t="s">
        <v>1939</v>
      </c>
      <c r="D2233" s="37" t="s">
        <v>1940</v>
      </c>
      <c r="E2233" s="37" t="s">
        <v>1941</v>
      </c>
      <c r="F2233" s="37" t="s">
        <v>1942</v>
      </c>
      <c r="G2233" s="37" t="s">
        <v>1943</v>
      </c>
      <c r="H2233" s="37" t="s">
        <v>1944</v>
      </c>
      <c r="I2233" s="37"/>
      <c r="J2233" s="37"/>
      <c r="K2233" s="37"/>
      <c r="L2233" s="37"/>
      <c r="M2233" s="37"/>
    </row>
    <row r="2234" spans="2:16" x14ac:dyDescent="0.25">
      <c r="B2234" s="36"/>
      <c r="C2234" s="36"/>
      <c r="D2234" s="36"/>
      <c r="E2234" s="36"/>
      <c r="F2234" s="36"/>
      <c r="G2234" s="36"/>
      <c r="H2234" s="36"/>
      <c r="I2234" s="36"/>
      <c r="J2234" s="36"/>
      <c r="K2234" s="36"/>
      <c r="L2234" s="36"/>
      <c r="M2234" s="36"/>
      <c r="N2234" s="36"/>
      <c r="O2234" s="36"/>
      <c r="P2234" s="36"/>
    </row>
    <row r="2236" spans="2:16" x14ac:dyDescent="0.25">
      <c r="B2236" s="35" t="s">
        <v>9</v>
      </c>
      <c r="C2236" s="35" t="s">
        <v>1251</v>
      </c>
      <c r="D2236" s="35" t="s">
        <v>1932</v>
      </c>
      <c r="E2236" s="35" t="s">
        <v>1765</v>
      </c>
      <c r="F2236" s="35" t="s">
        <v>3</v>
      </c>
      <c r="G2236" s="35" t="s">
        <v>1933</v>
      </c>
      <c r="H2236" s="35" t="s">
        <v>1934</v>
      </c>
      <c r="I2236" s="35" t="s">
        <v>1935</v>
      </c>
      <c r="J2236" s="35" t="s">
        <v>1936</v>
      </c>
      <c r="K2236" s="35" t="s">
        <v>1937</v>
      </c>
      <c r="L2236" s="35" t="s">
        <v>2</v>
      </c>
      <c r="M2236" s="35" t="s">
        <v>1256</v>
      </c>
    </row>
    <row r="2237" spans="2:16" x14ac:dyDescent="0.25">
      <c r="B2237" s="36" t="s">
        <v>2264</v>
      </c>
      <c r="C2237" s="36">
        <v>34</v>
      </c>
      <c r="D2237" s="36" t="s">
        <v>49</v>
      </c>
      <c r="E2237" s="36" t="s">
        <v>26</v>
      </c>
      <c r="F2237" s="36">
        <v>80</v>
      </c>
      <c r="G2237" s="36">
        <v>10</v>
      </c>
      <c r="H2237" s="36">
        <v>100</v>
      </c>
      <c r="I2237" s="36" t="s">
        <v>911</v>
      </c>
      <c r="J2237" s="36"/>
      <c r="K2237" s="36">
        <v>0</v>
      </c>
      <c r="L2237" s="36"/>
      <c r="M2237" s="36">
        <v>0</v>
      </c>
    </row>
    <row r="2239" spans="2:16" x14ac:dyDescent="0.25">
      <c r="B2239" s="37" t="s">
        <v>1927</v>
      </c>
      <c r="C2239" s="37" t="s">
        <v>1939</v>
      </c>
      <c r="D2239" s="37" t="s">
        <v>1940</v>
      </c>
      <c r="E2239" s="37" t="s">
        <v>1941</v>
      </c>
      <c r="F2239" s="37" t="s">
        <v>1942</v>
      </c>
      <c r="G2239" s="37" t="s">
        <v>1943</v>
      </c>
      <c r="H2239" s="37" t="s">
        <v>1944</v>
      </c>
      <c r="I2239" s="37"/>
      <c r="J2239" s="37"/>
      <c r="K2239" s="37"/>
      <c r="L2239" s="37"/>
      <c r="M2239" s="37"/>
    </row>
    <row r="2240" spans="2:16" x14ac:dyDescent="0.25">
      <c r="B2240" s="36"/>
      <c r="C2240" s="36"/>
      <c r="D2240" s="36"/>
      <c r="E2240" s="36"/>
      <c r="F2240" s="36"/>
      <c r="G2240" s="36"/>
      <c r="H2240" s="36"/>
      <c r="I2240" s="36"/>
      <c r="J2240" s="36"/>
      <c r="K2240" s="36"/>
      <c r="L2240" s="36"/>
      <c r="M2240" s="36"/>
      <c r="N2240" s="36"/>
      <c r="O2240" s="36"/>
      <c r="P2240" s="36"/>
    </row>
    <row r="2242" spans="1:17" ht="15.75" x14ac:dyDescent="0.25">
      <c r="A2242" s="34" t="s">
        <v>1048</v>
      </c>
      <c r="B2242" s="34"/>
      <c r="C2242" s="34"/>
      <c r="D2242" s="34"/>
      <c r="E2242" s="34"/>
      <c r="F2242" s="34"/>
      <c r="G2242" s="34"/>
      <c r="H2242" s="34"/>
      <c r="I2242" s="34"/>
      <c r="J2242" s="34"/>
      <c r="K2242" s="34"/>
      <c r="L2242" s="34"/>
      <c r="M2242" s="34"/>
      <c r="N2242" s="34"/>
      <c r="O2242" s="34"/>
      <c r="P2242" s="34"/>
      <c r="Q2242" s="34"/>
    </row>
    <row r="2243" spans="1:17" ht="15.75" x14ac:dyDescent="0.25">
      <c r="A2243" s="34" t="s">
        <v>1929</v>
      </c>
      <c r="B2243" s="34" t="s">
        <v>2265</v>
      </c>
      <c r="C2243" s="34"/>
      <c r="D2243" s="34"/>
      <c r="E2243" s="34"/>
      <c r="F2243" s="34"/>
      <c r="G2243" s="34"/>
      <c r="H2243" s="34"/>
      <c r="I2243" s="34"/>
      <c r="J2243" s="34"/>
      <c r="K2243" s="34"/>
      <c r="L2243" s="34"/>
      <c r="M2243" s="34"/>
      <c r="N2243" s="34"/>
      <c r="O2243" s="34"/>
      <c r="P2243" s="34"/>
      <c r="Q2243" s="34"/>
    </row>
    <row r="2244" spans="1:17" ht="15.75" x14ac:dyDescent="0.25">
      <c r="A2244" s="34" t="s">
        <v>1931</v>
      </c>
      <c r="B2244" s="34">
        <v>0.3</v>
      </c>
      <c r="C2244" s="34"/>
      <c r="D2244" s="34"/>
      <c r="E2244" s="34"/>
      <c r="F2244" s="34"/>
      <c r="G2244" s="34"/>
      <c r="H2244" s="34"/>
      <c r="I2244" s="34"/>
      <c r="J2244" s="34"/>
      <c r="K2244" s="34"/>
      <c r="L2244" s="34"/>
      <c r="M2244" s="34"/>
      <c r="N2244" s="34"/>
      <c r="O2244" s="34"/>
      <c r="P2244" s="34"/>
      <c r="Q2244" s="34"/>
    </row>
    <row r="2246" spans="1:17" x14ac:dyDescent="0.25">
      <c r="B2246" s="35" t="s">
        <v>9</v>
      </c>
      <c r="C2246" s="35" t="s">
        <v>1251</v>
      </c>
      <c r="D2246" s="35" t="s">
        <v>1932</v>
      </c>
      <c r="E2246" s="35" t="s">
        <v>1765</v>
      </c>
      <c r="F2246" s="35" t="s">
        <v>3</v>
      </c>
      <c r="G2246" s="35" t="s">
        <v>1933</v>
      </c>
      <c r="H2246" s="35" t="s">
        <v>1934</v>
      </c>
      <c r="I2246" s="35" t="s">
        <v>1935</v>
      </c>
      <c r="J2246" s="35" t="s">
        <v>1936</v>
      </c>
      <c r="K2246" s="35" t="s">
        <v>1937</v>
      </c>
      <c r="L2246" s="35" t="s">
        <v>2</v>
      </c>
      <c r="M2246" s="35" t="s">
        <v>1256</v>
      </c>
    </row>
    <row r="2247" spans="1:17" x14ac:dyDescent="0.25">
      <c r="B2247" s="36" t="s">
        <v>2266</v>
      </c>
      <c r="C2247" s="36">
        <v>100</v>
      </c>
      <c r="D2247" s="36" t="s">
        <v>49</v>
      </c>
      <c r="E2247" s="36" t="s">
        <v>26</v>
      </c>
      <c r="F2247" s="36">
        <v>65</v>
      </c>
      <c r="G2247" s="36">
        <v>10</v>
      </c>
      <c r="H2247" s="36">
        <v>76</v>
      </c>
      <c r="I2247" s="36" t="s">
        <v>1002</v>
      </c>
      <c r="J2247" s="36"/>
      <c r="K2247" s="36">
        <v>0</v>
      </c>
      <c r="L2247" s="36"/>
      <c r="M2247" s="36">
        <v>0</v>
      </c>
    </row>
    <row r="2249" spans="1:17" x14ac:dyDescent="0.25">
      <c r="B2249" s="37" t="s">
        <v>1927</v>
      </c>
      <c r="C2249" s="37" t="s">
        <v>1939</v>
      </c>
      <c r="D2249" s="37" t="s">
        <v>1940</v>
      </c>
      <c r="E2249" s="37" t="s">
        <v>1941</v>
      </c>
      <c r="F2249" s="37" t="s">
        <v>1942</v>
      </c>
      <c r="G2249" s="37" t="s">
        <v>1943</v>
      </c>
      <c r="H2249" s="37" t="s">
        <v>1944</v>
      </c>
      <c r="I2249" s="37"/>
      <c r="J2249" s="37"/>
      <c r="K2249" s="37"/>
      <c r="L2249" s="37"/>
      <c r="M2249" s="37"/>
    </row>
    <row r="2250" spans="1:17" x14ac:dyDescent="0.25">
      <c r="B2250" s="36"/>
      <c r="C2250" s="36"/>
      <c r="D2250" s="36"/>
      <c r="E2250" s="36"/>
      <c r="F2250" s="36"/>
      <c r="G2250" s="36"/>
      <c r="H2250" s="36"/>
      <c r="I2250" s="36"/>
      <c r="J2250" s="36"/>
      <c r="K2250" s="36"/>
      <c r="L2250" s="36"/>
      <c r="M2250" s="36"/>
      <c r="N2250" s="36"/>
      <c r="O2250" s="36"/>
      <c r="P2250" s="36"/>
    </row>
    <row r="2252" spans="1:17" ht="15.75" x14ac:dyDescent="0.25">
      <c r="A2252" s="34" t="s">
        <v>1048</v>
      </c>
      <c r="B2252" s="34"/>
      <c r="C2252" s="34"/>
      <c r="D2252" s="34"/>
      <c r="E2252" s="34"/>
      <c r="F2252" s="34"/>
      <c r="G2252" s="34"/>
      <c r="H2252" s="34"/>
      <c r="I2252" s="34"/>
      <c r="J2252" s="34"/>
      <c r="K2252" s="34"/>
      <c r="L2252" s="34"/>
      <c r="M2252" s="34"/>
      <c r="N2252" s="34"/>
      <c r="O2252" s="34"/>
      <c r="P2252" s="34"/>
      <c r="Q2252" s="34"/>
    </row>
    <row r="2253" spans="1:17" ht="15.75" x14ac:dyDescent="0.25">
      <c r="A2253" s="34" t="s">
        <v>1929</v>
      </c>
      <c r="B2253" s="34" t="s">
        <v>2267</v>
      </c>
      <c r="C2253" s="34"/>
      <c r="D2253" s="34"/>
      <c r="E2253" s="34"/>
      <c r="F2253" s="34"/>
      <c r="G2253" s="34"/>
      <c r="H2253" s="34"/>
      <c r="I2253" s="34"/>
      <c r="J2253" s="34"/>
      <c r="K2253" s="34"/>
      <c r="L2253" s="34"/>
      <c r="M2253" s="34"/>
      <c r="N2253" s="34"/>
      <c r="O2253" s="34"/>
      <c r="P2253" s="34"/>
      <c r="Q2253" s="34"/>
    </row>
    <row r="2254" spans="1:17" ht="15.75" x14ac:dyDescent="0.25">
      <c r="A2254" s="34" t="s">
        <v>1931</v>
      </c>
      <c r="B2254" s="34">
        <v>0.3</v>
      </c>
      <c r="C2254" s="34"/>
      <c r="D2254" s="34"/>
      <c r="E2254" s="34"/>
      <c r="F2254" s="34"/>
      <c r="G2254" s="34"/>
      <c r="H2254" s="34"/>
      <c r="I2254" s="34"/>
      <c r="J2254" s="34"/>
      <c r="K2254" s="34"/>
      <c r="L2254" s="34"/>
      <c r="M2254" s="34"/>
      <c r="N2254" s="34"/>
      <c r="O2254" s="34"/>
      <c r="P2254" s="34"/>
      <c r="Q2254" s="34"/>
    </row>
    <row r="2256" spans="1:17" x14ac:dyDescent="0.25">
      <c r="B2256" s="35" t="s">
        <v>9</v>
      </c>
      <c r="C2256" s="35" t="s">
        <v>1251</v>
      </c>
      <c r="D2256" s="35" t="s">
        <v>1932</v>
      </c>
      <c r="E2256" s="35" t="s">
        <v>1765</v>
      </c>
      <c r="F2256" s="35" t="s">
        <v>3</v>
      </c>
      <c r="G2256" s="35" t="s">
        <v>1933</v>
      </c>
      <c r="H2256" s="35" t="s">
        <v>1934</v>
      </c>
      <c r="I2256" s="35" t="s">
        <v>1935</v>
      </c>
      <c r="J2256" s="35" t="s">
        <v>1936</v>
      </c>
      <c r="K2256" s="35" t="s">
        <v>1937</v>
      </c>
      <c r="L2256" s="35" t="s">
        <v>2</v>
      </c>
      <c r="M2256" s="35" t="s">
        <v>1256</v>
      </c>
    </row>
    <row r="2257" spans="1:17" x14ac:dyDescent="0.25">
      <c r="B2257" s="36" t="s">
        <v>2268</v>
      </c>
      <c r="C2257" s="36">
        <v>100</v>
      </c>
      <c r="D2257" s="36" t="s">
        <v>49</v>
      </c>
      <c r="E2257" s="36" t="s">
        <v>26</v>
      </c>
      <c r="F2257" s="36">
        <v>80</v>
      </c>
      <c r="G2257" s="36">
        <v>5</v>
      </c>
      <c r="H2257" s="36">
        <v>86</v>
      </c>
      <c r="I2257" s="36" t="s">
        <v>1002</v>
      </c>
      <c r="J2257" s="36"/>
      <c r="K2257" s="36">
        <v>0</v>
      </c>
      <c r="L2257" s="36"/>
      <c r="M2257" s="36">
        <v>0</v>
      </c>
    </row>
    <row r="2259" spans="1:17" x14ac:dyDescent="0.25">
      <c r="B2259" s="37" t="s">
        <v>1927</v>
      </c>
      <c r="C2259" s="37" t="s">
        <v>1939</v>
      </c>
      <c r="D2259" s="37" t="s">
        <v>1940</v>
      </c>
      <c r="E2259" s="37" t="s">
        <v>1941</v>
      </c>
      <c r="F2259" s="37" t="s">
        <v>1942</v>
      </c>
      <c r="G2259" s="37" t="s">
        <v>1943</v>
      </c>
      <c r="H2259" s="37" t="s">
        <v>1944</v>
      </c>
      <c r="I2259" s="37"/>
      <c r="J2259" s="37"/>
      <c r="K2259" s="37"/>
      <c r="L2259" s="37"/>
      <c r="M2259" s="37"/>
    </row>
    <row r="2260" spans="1:17" x14ac:dyDescent="0.25">
      <c r="B2260" s="36"/>
      <c r="C2260" s="36"/>
      <c r="D2260" s="36"/>
      <c r="E2260" s="36"/>
      <c r="F2260" s="36"/>
      <c r="G2260" s="36"/>
      <c r="H2260" s="36"/>
      <c r="I2260" s="36"/>
      <c r="J2260" s="36"/>
      <c r="K2260" s="36"/>
      <c r="L2260" s="36"/>
      <c r="M2260" s="36"/>
      <c r="N2260" s="36"/>
      <c r="O2260" s="36"/>
      <c r="P2260" s="36"/>
    </row>
    <row r="2262" spans="1:17" ht="15.75" x14ac:dyDescent="0.25">
      <c r="A2262" s="34" t="s">
        <v>1048</v>
      </c>
      <c r="B2262" s="34"/>
      <c r="C2262" s="34"/>
      <c r="D2262" s="34"/>
      <c r="E2262" s="34"/>
      <c r="F2262" s="34"/>
      <c r="G2262" s="34"/>
      <c r="H2262" s="34"/>
      <c r="I2262" s="34"/>
      <c r="J2262" s="34"/>
      <c r="K2262" s="34"/>
      <c r="L2262" s="34"/>
      <c r="M2262" s="34"/>
      <c r="N2262" s="34"/>
      <c r="O2262" s="34"/>
      <c r="P2262" s="34"/>
      <c r="Q2262" s="34"/>
    </row>
    <row r="2263" spans="1:17" ht="15.75" x14ac:dyDescent="0.25">
      <c r="A2263" s="34" t="s">
        <v>1929</v>
      </c>
      <c r="B2263" s="34" t="s">
        <v>2269</v>
      </c>
      <c r="C2263" s="34"/>
      <c r="D2263" s="34"/>
      <c r="E2263" s="34"/>
      <c r="F2263" s="34"/>
      <c r="G2263" s="34"/>
      <c r="H2263" s="34"/>
      <c r="I2263" s="34"/>
      <c r="J2263" s="34"/>
      <c r="K2263" s="34"/>
      <c r="L2263" s="34"/>
      <c r="M2263" s="34"/>
      <c r="N2263" s="34"/>
      <c r="O2263" s="34"/>
      <c r="P2263" s="34"/>
      <c r="Q2263" s="34"/>
    </row>
    <row r="2264" spans="1:17" ht="15.75" x14ac:dyDescent="0.25">
      <c r="A2264" s="34" t="s">
        <v>1931</v>
      </c>
      <c r="B2264" s="34">
        <v>0.3</v>
      </c>
      <c r="C2264" s="34"/>
      <c r="D2264" s="34"/>
      <c r="E2264" s="34"/>
      <c r="F2264" s="34"/>
      <c r="G2264" s="34"/>
      <c r="H2264" s="34"/>
      <c r="I2264" s="34"/>
      <c r="J2264" s="34"/>
      <c r="K2264" s="34"/>
      <c r="L2264" s="34"/>
      <c r="M2264" s="34"/>
      <c r="N2264" s="34"/>
      <c r="O2264" s="34"/>
      <c r="P2264" s="34"/>
      <c r="Q2264" s="34"/>
    </row>
    <row r="2266" spans="1:17" x14ac:dyDescent="0.25">
      <c r="B2266" s="35" t="s">
        <v>9</v>
      </c>
      <c r="C2266" s="35" t="s">
        <v>1251</v>
      </c>
      <c r="D2266" s="35" t="s">
        <v>1932</v>
      </c>
      <c r="E2266" s="35" t="s">
        <v>1765</v>
      </c>
      <c r="F2266" s="35" t="s">
        <v>3</v>
      </c>
      <c r="G2266" s="35" t="s">
        <v>1933</v>
      </c>
      <c r="H2266" s="35" t="s">
        <v>1934</v>
      </c>
      <c r="I2266" s="35" t="s">
        <v>1935</v>
      </c>
      <c r="J2266" s="35" t="s">
        <v>1936</v>
      </c>
      <c r="K2266" s="35" t="s">
        <v>1937</v>
      </c>
      <c r="L2266" s="35" t="s">
        <v>2</v>
      </c>
      <c r="M2266" s="35" t="s">
        <v>1256</v>
      </c>
    </row>
    <row r="2267" spans="1:17" x14ac:dyDescent="0.25">
      <c r="B2267" s="36" t="s">
        <v>2270</v>
      </c>
      <c r="C2267" s="36">
        <v>100</v>
      </c>
      <c r="D2267" s="36" t="s">
        <v>24</v>
      </c>
      <c r="E2267" s="36" t="s">
        <v>40</v>
      </c>
      <c r="F2267" s="36">
        <v>30</v>
      </c>
      <c r="G2267" s="36">
        <v>15</v>
      </c>
      <c r="H2267" s="36">
        <v>46</v>
      </c>
      <c r="I2267" s="36" t="s">
        <v>1002</v>
      </c>
      <c r="J2267" s="36"/>
      <c r="K2267" s="36">
        <v>0</v>
      </c>
      <c r="L2267" s="36"/>
      <c r="M2267" s="36">
        <v>0</v>
      </c>
    </row>
    <row r="2269" spans="1:17" x14ac:dyDescent="0.25">
      <c r="B2269" s="37" t="s">
        <v>1927</v>
      </c>
      <c r="C2269" s="37" t="s">
        <v>1939</v>
      </c>
      <c r="D2269" s="37" t="s">
        <v>1940</v>
      </c>
      <c r="E2269" s="37" t="s">
        <v>1941</v>
      </c>
      <c r="F2269" s="37" t="s">
        <v>1942</v>
      </c>
      <c r="G2269" s="37" t="s">
        <v>1943</v>
      </c>
      <c r="H2269" s="37" t="s">
        <v>1944</v>
      </c>
      <c r="I2269" s="37"/>
      <c r="J2269" s="37"/>
      <c r="K2269" s="37"/>
      <c r="L2269" s="37"/>
      <c r="M2269" s="37"/>
    </row>
    <row r="2270" spans="1:17" x14ac:dyDescent="0.25">
      <c r="B2270" s="36"/>
      <c r="C2270" s="36"/>
      <c r="D2270" s="36"/>
      <c r="E2270" s="36"/>
      <c r="F2270" s="36"/>
      <c r="G2270" s="36"/>
      <c r="H2270" s="36"/>
      <c r="I2270" s="36"/>
      <c r="J2270" s="36"/>
      <c r="K2270" s="36"/>
      <c r="L2270" s="36"/>
      <c r="M2270" s="36"/>
      <c r="N2270" s="36"/>
      <c r="O2270" s="36"/>
      <c r="P2270" s="36"/>
    </row>
    <row r="2272" spans="1:17" ht="15.75" x14ac:dyDescent="0.25">
      <c r="A2272" s="34" t="s">
        <v>1037</v>
      </c>
      <c r="B2272" s="34"/>
      <c r="C2272" s="34"/>
      <c r="D2272" s="34"/>
      <c r="E2272" s="34"/>
      <c r="F2272" s="34"/>
      <c r="G2272" s="34"/>
      <c r="H2272" s="34"/>
      <c r="I2272" s="34"/>
      <c r="J2272" s="34"/>
      <c r="K2272" s="34"/>
      <c r="L2272" s="34"/>
      <c r="M2272" s="34"/>
      <c r="N2272" s="34"/>
      <c r="O2272" s="34"/>
      <c r="P2272" s="34"/>
      <c r="Q2272" s="34"/>
    </row>
    <row r="2273" spans="1:17" ht="15.75" x14ac:dyDescent="0.25">
      <c r="A2273" s="34" t="s">
        <v>1929</v>
      </c>
      <c r="B2273" s="34" t="s">
        <v>2271</v>
      </c>
      <c r="C2273" s="34"/>
      <c r="D2273" s="34"/>
      <c r="E2273" s="34"/>
      <c r="F2273" s="34"/>
      <c r="G2273" s="34"/>
      <c r="H2273" s="34"/>
      <c r="I2273" s="34"/>
      <c r="J2273" s="34"/>
      <c r="K2273" s="34"/>
      <c r="L2273" s="34"/>
      <c r="M2273" s="34"/>
      <c r="N2273" s="34"/>
      <c r="O2273" s="34"/>
      <c r="P2273" s="34"/>
      <c r="Q2273" s="34"/>
    </row>
    <row r="2274" spans="1:17" ht="15.75" x14ac:dyDescent="0.25">
      <c r="A2274" s="34" t="s">
        <v>1931</v>
      </c>
      <c r="B2274" s="34">
        <v>0.3</v>
      </c>
      <c r="C2274" s="34"/>
      <c r="D2274" s="34"/>
      <c r="E2274" s="34"/>
      <c r="F2274" s="34"/>
      <c r="G2274" s="34"/>
      <c r="H2274" s="34"/>
      <c r="I2274" s="34"/>
      <c r="J2274" s="34"/>
      <c r="K2274" s="34"/>
      <c r="L2274" s="34"/>
      <c r="M2274" s="34"/>
      <c r="N2274" s="34"/>
      <c r="O2274" s="34"/>
      <c r="P2274" s="34"/>
      <c r="Q2274" s="34"/>
    </row>
    <row r="2276" spans="1:17" x14ac:dyDescent="0.25">
      <c r="B2276" s="35" t="s">
        <v>9</v>
      </c>
      <c r="C2276" s="35" t="s">
        <v>1251</v>
      </c>
      <c r="D2276" s="35" t="s">
        <v>1932</v>
      </c>
      <c r="E2276" s="35" t="s">
        <v>1765</v>
      </c>
      <c r="F2276" s="35" t="s">
        <v>3</v>
      </c>
      <c r="G2276" s="35" t="s">
        <v>1933</v>
      </c>
      <c r="H2276" s="35" t="s">
        <v>1934</v>
      </c>
      <c r="I2276" s="35" t="s">
        <v>1935</v>
      </c>
      <c r="J2276" s="35" t="s">
        <v>1936</v>
      </c>
      <c r="K2276" s="35" t="s">
        <v>1937</v>
      </c>
      <c r="L2276" s="35" t="s">
        <v>2</v>
      </c>
      <c r="M2276" s="35" t="s">
        <v>1256</v>
      </c>
    </row>
    <row r="2277" spans="1:17" x14ac:dyDescent="0.25">
      <c r="B2277" s="36" t="s">
        <v>2272</v>
      </c>
      <c r="C2277" s="36">
        <v>100</v>
      </c>
      <c r="D2277" s="36" t="s">
        <v>49</v>
      </c>
      <c r="E2277" s="36" t="s">
        <v>26</v>
      </c>
      <c r="F2277" s="36">
        <v>60</v>
      </c>
      <c r="G2277" s="36">
        <v>5</v>
      </c>
      <c r="H2277" s="36">
        <v>66</v>
      </c>
      <c r="I2277" s="36" t="s">
        <v>1002</v>
      </c>
      <c r="J2277" s="36"/>
      <c r="K2277" s="36">
        <v>0</v>
      </c>
      <c r="L2277" s="36"/>
      <c r="M2277" s="36">
        <v>0</v>
      </c>
    </row>
    <row r="2279" spans="1:17" x14ac:dyDescent="0.25">
      <c r="B2279" s="37" t="s">
        <v>1927</v>
      </c>
      <c r="C2279" s="37" t="s">
        <v>1939</v>
      </c>
      <c r="D2279" s="37" t="s">
        <v>1940</v>
      </c>
      <c r="E2279" s="37" t="s">
        <v>1941</v>
      </c>
      <c r="F2279" s="37" t="s">
        <v>1942</v>
      </c>
      <c r="G2279" s="37" t="s">
        <v>1943</v>
      </c>
      <c r="H2279" s="37" t="s">
        <v>1944</v>
      </c>
      <c r="I2279" s="37"/>
      <c r="J2279" s="37"/>
      <c r="K2279" s="37"/>
      <c r="L2279" s="37"/>
      <c r="M2279" s="37"/>
    </row>
    <row r="2280" spans="1:17" x14ac:dyDescent="0.25">
      <c r="B2280" s="36"/>
      <c r="C2280" s="36"/>
      <c r="D2280" s="36"/>
      <c r="E2280" s="36"/>
      <c r="F2280" s="36"/>
      <c r="G2280" s="36"/>
      <c r="H2280" s="36"/>
      <c r="I2280" s="36"/>
      <c r="J2280" s="36"/>
      <c r="K2280" s="36"/>
      <c r="L2280" s="36"/>
      <c r="M2280" s="36"/>
      <c r="N2280" s="36"/>
      <c r="O2280" s="36"/>
      <c r="P2280" s="36"/>
    </row>
    <row r="2282" spans="1:17" ht="15.75" x14ac:dyDescent="0.25">
      <c r="A2282" s="34" t="s">
        <v>1037</v>
      </c>
      <c r="B2282" s="34"/>
      <c r="C2282" s="34"/>
      <c r="D2282" s="34"/>
      <c r="E2282" s="34"/>
      <c r="F2282" s="34"/>
      <c r="G2282" s="34"/>
      <c r="H2282" s="34"/>
      <c r="I2282" s="34"/>
      <c r="J2282" s="34"/>
      <c r="K2282" s="34"/>
      <c r="L2282" s="34"/>
      <c r="M2282" s="34"/>
      <c r="N2282" s="34"/>
      <c r="O2282" s="34"/>
      <c r="P2282" s="34"/>
      <c r="Q2282" s="34"/>
    </row>
    <row r="2283" spans="1:17" ht="15.75" x14ac:dyDescent="0.25">
      <c r="A2283" s="34" t="s">
        <v>1929</v>
      </c>
      <c r="B2283" s="34" t="s">
        <v>2273</v>
      </c>
      <c r="C2283" s="34"/>
      <c r="D2283" s="34"/>
      <c r="E2283" s="34"/>
      <c r="F2283" s="34"/>
      <c r="G2283" s="34"/>
      <c r="H2283" s="34"/>
      <c r="I2283" s="34"/>
      <c r="J2283" s="34"/>
      <c r="K2283" s="34"/>
      <c r="L2283" s="34"/>
      <c r="M2283" s="34"/>
      <c r="N2283" s="34"/>
      <c r="O2283" s="34"/>
      <c r="P2283" s="34"/>
      <c r="Q2283" s="34"/>
    </row>
    <row r="2284" spans="1:17" ht="15.75" x14ac:dyDescent="0.25">
      <c r="A2284" s="34" t="s">
        <v>1931</v>
      </c>
      <c r="B2284" s="34">
        <v>0.3</v>
      </c>
      <c r="C2284" s="34"/>
      <c r="D2284" s="34"/>
      <c r="E2284" s="34"/>
      <c r="F2284" s="34"/>
      <c r="G2284" s="34"/>
      <c r="H2284" s="34"/>
      <c r="I2284" s="34"/>
      <c r="J2284" s="34"/>
      <c r="K2284" s="34"/>
      <c r="L2284" s="34"/>
      <c r="M2284" s="34"/>
      <c r="N2284" s="34"/>
      <c r="O2284" s="34"/>
      <c r="P2284" s="34"/>
      <c r="Q2284" s="34"/>
    </row>
    <row r="2286" spans="1:17" x14ac:dyDescent="0.25">
      <c r="B2286" s="35" t="s">
        <v>9</v>
      </c>
      <c r="C2286" s="35" t="s">
        <v>1251</v>
      </c>
      <c r="D2286" s="35" t="s">
        <v>1932</v>
      </c>
      <c r="E2286" s="35" t="s">
        <v>1765</v>
      </c>
      <c r="F2286" s="35" t="s">
        <v>3</v>
      </c>
      <c r="G2286" s="35" t="s">
        <v>1933</v>
      </c>
      <c r="H2286" s="35" t="s">
        <v>1934</v>
      </c>
      <c r="I2286" s="35" t="s">
        <v>1935</v>
      </c>
      <c r="J2286" s="35" t="s">
        <v>1936</v>
      </c>
      <c r="K2286" s="35" t="s">
        <v>1937</v>
      </c>
      <c r="L2286" s="35" t="s">
        <v>2</v>
      </c>
      <c r="M2286" s="35" t="s">
        <v>1256</v>
      </c>
    </row>
    <row r="2287" spans="1:17" x14ac:dyDescent="0.25">
      <c r="B2287" s="36" t="s">
        <v>2274</v>
      </c>
      <c r="C2287" s="36">
        <v>100</v>
      </c>
      <c r="D2287" s="36" t="s">
        <v>49</v>
      </c>
      <c r="E2287" s="36" t="s">
        <v>26</v>
      </c>
      <c r="F2287" s="36">
        <v>80</v>
      </c>
      <c r="G2287" s="36">
        <v>5</v>
      </c>
      <c r="H2287" s="36">
        <v>86</v>
      </c>
      <c r="I2287" s="36" t="s">
        <v>1002</v>
      </c>
      <c r="J2287" s="36"/>
      <c r="K2287" s="36">
        <v>0</v>
      </c>
      <c r="L2287" s="36"/>
      <c r="M2287" s="36">
        <v>0</v>
      </c>
    </row>
    <row r="2289" spans="1:17" x14ac:dyDescent="0.25">
      <c r="B2289" s="37" t="s">
        <v>1927</v>
      </c>
      <c r="C2289" s="37" t="s">
        <v>1939</v>
      </c>
      <c r="D2289" s="37" t="s">
        <v>1940</v>
      </c>
      <c r="E2289" s="37" t="s">
        <v>1941</v>
      </c>
      <c r="F2289" s="37" t="s">
        <v>1942</v>
      </c>
      <c r="G2289" s="37" t="s">
        <v>1943</v>
      </c>
      <c r="H2289" s="37" t="s">
        <v>1944</v>
      </c>
      <c r="I2289" s="37"/>
      <c r="J2289" s="37"/>
      <c r="K2289" s="37"/>
      <c r="L2289" s="37"/>
      <c r="M2289" s="37"/>
    </row>
    <row r="2290" spans="1:17" x14ac:dyDescent="0.25">
      <c r="B2290" s="36"/>
      <c r="C2290" s="36"/>
      <c r="D2290" s="36"/>
      <c r="E2290" s="36"/>
      <c r="F2290" s="36"/>
      <c r="G2290" s="36"/>
      <c r="H2290" s="36"/>
      <c r="I2290" s="36"/>
      <c r="J2290" s="36"/>
      <c r="K2290" s="36"/>
      <c r="L2290" s="36"/>
      <c r="M2290" s="36"/>
      <c r="N2290" s="36"/>
      <c r="O2290" s="36"/>
      <c r="P2290" s="36"/>
    </row>
    <row r="2292" spans="1:17" ht="15.75" x14ac:dyDescent="0.25">
      <c r="A2292" s="34" t="s">
        <v>1037</v>
      </c>
      <c r="B2292" s="34"/>
      <c r="C2292" s="34"/>
      <c r="D2292" s="34"/>
      <c r="E2292" s="34"/>
      <c r="F2292" s="34"/>
      <c r="G2292" s="34"/>
      <c r="H2292" s="34"/>
      <c r="I2292" s="34"/>
      <c r="J2292" s="34"/>
      <c r="K2292" s="34"/>
      <c r="L2292" s="34"/>
      <c r="M2292" s="34"/>
      <c r="N2292" s="34"/>
      <c r="O2292" s="34"/>
      <c r="P2292" s="34"/>
      <c r="Q2292" s="34"/>
    </row>
    <row r="2293" spans="1:17" ht="15.75" x14ac:dyDescent="0.25">
      <c r="A2293" s="34" t="s">
        <v>1929</v>
      </c>
      <c r="B2293" s="34" t="s">
        <v>2275</v>
      </c>
      <c r="C2293" s="34"/>
      <c r="D2293" s="34"/>
      <c r="E2293" s="34"/>
      <c r="F2293" s="34"/>
      <c r="G2293" s="34"/>
      <c r="H2293" s="34"/>
      <c r="I2293" s="34"/>
      <c r="J2293" s="34"/>
      <c r="K2293" s="34"/>
      <c r="L2293" s="34"/>
      <c r="M2293" s="34"/>
      <c r="N2293" s="34"/>
      <c r="O2293" s="34"/>
      <c r="P2293" s="34"/>
      <c r="Q2293" s="34"/>
    </row>
    <row r="2294" spans="1:17" ht="15.75" x14ac:dyDescent="0.25">
      <c r="A2294" s="34" t="s">
        <v>1931</v>
      </c>
      <c r="B2294" s="34">
        <v>0.3</v>
      </c>
      <c r="C2294" s="34"/>
      <c r="D2294" s="34"/>
      <c r="E2294" s="34"/>
      <c r="F2294" s="34"/>
      <c r="G2294" s="34"/>
      <c r="H2294" s="34"/>
      <c r="I2294" s="34"/>
      <c r="J2294" s="34"/>
      <c r="K2294" s="34"/>
      <c r="L2294" s="34"/>
      <c r="M2294" s="34"/>
      <c r="N2294" s="34"/>
      <c r="O2294" s="34"/>
      <c r="P2294" s="34"/>
      <c r="Q2294" s="34"/>
    </row>
    <row r="2296" spans="1:17" x14ac:dyDescent="0.25">
      <c r="B2296" s="35" t="s">
        <v>9</v>
      </c>
      <c r="C2296" s="35" t="s">
        <v>1251</v>
      </c>
      <c r="D2296" s="35" t="s">
        <v>1932</v>
      </c>
      <c r="E2296" s="35" t="s">
        <v>1765</v>
      </c>
      <c r="F2296" s="35" t="s">
        <v>3</v>
      </c>
      <c r="G2296" s="35" t="s">
        <v>1933</v>
      </c>
      <c r="H2296" s="35" t="s">
        <v>1934</v>
      </c>
      <c r="I2296" s="35" t="s">
        <v>1935</v>
      </c>
      <c r="J2296" s="35" t="s">
        <v>1936</v>
      </c>
      <c r="K2296" s="35" t="s">
        <v>1937</v>
      </c>
      <c r="L2296" s="35" t="s">
        <v>2</v>
      </c>
      <c r="M2296" s="35" t="s">
        <v>1256</v>
      </c>
    </row>
    <row r="2297" spans="1:17" x14ac:dyDescent="0.25">
      <c r="B2297" s="36" t="s">
        <v>2276</v>
      </c>
      <c r="C2297" s="36">
        <v>100</v>
      </c>
      <c r="D2297" s="36" t="s">
        <v>24</v>
      </c>
      <c r="E2297" s="36" t="s">
        <v>40</v>
      </c>
      <c r="F2297" s="36">
        <v>30</v>
      </c>
      <c r="G2297" s="36">
        <v>15</v>
      </c>
      <c r="H2297" s="36">
        <v>46</v>
      </c>
      <c r="I2297" s="36" t="s">
        <v>1002</v>
      </c>
      <c r="J2297" s="36"/>
      <c r="K2297" s="36">
        <v>0</v>
      </c>
      <c r="L2297" s="36"/>
      <c r="M2297" s="36">
        <v>0</v>
      </c>
    </row>
    <row r="2299" spans="1:17" x14ac:dyDescent="0.25">
      <c r="B2299" s="37" t="s">
        <v>1927</v>
      </c>
      <c r="C2299" s="37" t="s">
        <v>1939</v>
      </c>
      <c r="D2299" s="37" t="s">
        <v>1940</v>
      </c>
      <c r="E2299" s="37" t="s">
        <v>1941</v>
      </c>
      <c r="F2299" s="37" t="s">
        <v>1942</v>
      </c>
      <c r="G2299" s="37" t="s">
        <v>1943</v>
      </c>
      <c r="H2299" s="37" t="s">
        <v>1944</v>
      </c>
      <c r="I2299" s="37"/>
      <c r="J2299" s="37"/>
      <c r="K2299" s="37"/>
      <c r="L2299" s="37"/>
      <c r="M2299" s="37"/>
    </row>
    <row r="2300" spans="1:17" x14ac:dyDescent="0.25">
      <c r="B2300" s="36"/>
      <c r="C2300" s="36"/>
      <c r="D2300" s="36"/>
      <c r="E2300" s="36"/>
      <c r="F2300" s="36"/>
      <c r="G2300" s="36"/>
      <c r="H2300" s="36"/>
      <c r="I2300" s="36"/>
      <c r="J2300" s="36"/>
      <c r="K2300" s="36"/>
      <c r="L2300" s="36"/>
      <c r="M2300" s="36"/>
      <c r="N2300" s="36"/>
      <c r="O2300" s="36"/>
      <c r="P2300" s="36"/>
    </row>
    <row r="2302" spans="1:17" ht="15.75" x14ac:dyDescent="0.25">
      <c r="A2302" s="34" t="s">
        <v>1026</v>
      </c>
      <c r="B2302" s="34"/>
      <c r="C2302" s="34"/>
      <c r="D2302" s="34"/>
      <c r="E2302" s="34"/>
      <c r="F2302" s="34"/>
      <c r="G2302" s="34"/>
      <c r="H2302" s="34"/>
      <c r="I2302" s="34"/>
      <c r="J2302" s="34"/>
      <c r="K2302" s="34"/>
      <c r="L2302" s="34"/>
      <c r="M2302" s="34"/>
      <c r="N2302" s="34"/>
      <c r="O2302" s="34"/>
      <c r="P2302" s="34"/>
      <c r="Q2302" s="34"/>
    </row>
    <row r="2303" spans="1:17" ht="15.75" x14ac:dyDescent="0.25">
      <c r="A2303" s="34" t="s">
        <v>1929</v>
      </c>
      <c r="B2303" s="34" t="s">
        <v>2277</v>
      </c>
      <c r="C2303" s="34"/>
      <c r="D2303" s="34"/>
      <c r="E2303" s="34"/>
      <c r="F2303" s="34"/>
      <c r="G2303" s="34"/>
      <c r="H2303" s="34"/>
      <c r="I2303" s="34"/>
      <c r="J2303" s="34"/>
      <c r="K2303" s="34"/>
      <c r="L2303" s="34"/>
      <c r="M2303" s="34"/>
      <c r="N2303" s="34"/>
      <c r="O2303" s="34"/>
      <c r="P2303" s="34"/>
      <c r="Q2303" s="34"/>
    </row>
    <row r="2304" spans="1:17" ht="15.75" x14ac:dyDescent="0.25">
      <c r="A2304" s="34" t="s">
        <v>1931</v>
      </c>
      <c r="B2304" s="34">
        <v>0.3</v>
      </c>
      <c r="C2304" s="34"/>
      <c r="D2304" s="34"/>
      <c r="E2304" s="34"/>
      <c r="F2304" s="34"/>
      <c r="G2304" s="34"/>
      <c r="H2304" s="34"/>
      <c r="I2304" s="34"/>
      <c r="J2304" s="34"/>
      <c r="K2304" s="34"/>
      <c r="L2304" s="34"/>
      <c r="M2304" s="34"/>
      <c r="N2304" s="34"/>
      <c r="O2304" s="34"/>
      <c r="P2304" s="34"/>
      <c r="Q2304" s="34"/>
    </row>
    <row r="2306" spans="1:17" x14ac:dyDescent="0.25">
      <c r="B2306" s="35" t="s">
        <v>9</v>
      </c>
      <c r="C2306" s="35" t="s">
        <v>1251</v>
      </c>
      <c r="D2306" s="35" t="s">
        <v>1932</v>
      </c>
      <c r="E2306" s="35" t="s">
        <v>1765</v>
      </c>
      <c r="F2306" s="35" t="s">
        <v>3</v>
      </c>
      <c r="G2306" s="35" t="s">
        <v>1933</v>
      </c>
      <c r="H2306" s="35" t="s">
        <v>1934</v>
      </c>
      <c r="I2306" s="35" t="s">
        <v>1935</v>
      </c>
      <c r="J2306" s="35" t="s">
        <v>1936</v>
      </c>
      <c r="K2306" s="35" t="s">
        <v>1937</v>
      </c>
      <c r="L2306" s="35" t="s">
        <v>2</v>
      </c>
      <c r="M2306" s="35" t="s">
        <v>1256</v>
      </c>
    </row>
    <row r="2307" spans="1:17" x14ac:dyDescent="0.25">
      <c r="B2307" s="36" t="s">
        <v>2278</v>
      </c>
      <c r="C2307" s="36">
        <v>70</v>
      </c>
      <c r="D2307" s="36" t="s">
        <v>49</v>
      </c>
      <c r="E2307" s="36" t="s">
        <v>26</v>
      </c>
      <c r="F2307" s="36">
        <v>70</v>
      </c>
      <c r="G2307" s="36">
        <v>10</v>
      </c>
      <c r="H2307" s="36">
        <v>81</v>
      </c>
      <c r="I2307" s="36" t="s">
        <v>1002</v>
      </c>
      <c r="J2307" s="36"/>
      <c r="K2307" s="36">
        <v>0</v>
      </c>
      <c r="L2307" s="36"/>
      <c r="M2307" s="36">
        <v>0</v>
      </c>
    </row>
    <row r="2309" spans="1:17" x14ac:dyDescent="0.25">
      <c r="B2309" s="37" t="s">
        <v>1927</v>
      </c>
      <c r="C2309" s="37" t="s">
        <v>1939</v>
      </c>
      <c r="D2309" s="37" t="s">
        <v>1940</v>
      </c>
      <c r="E2309" s="37" t="s">
        <v>1941</v>
      </c>
      <c r="F2309" s="37" t="s">
        <v>1942</v>
      </c>
      <c r="G2309" s="37" t="s">
        <v>1943</v>
      </c>
      <c r="H2309" s="37" t="s">
        <v>1944</v>
      </c>
      <c r="I2309" s="37"/>
      <c r="J2309" s="37"/>
      <c r="K2309" s="37"/>
      <c r="L2309" s="37"/>
      <c r="M2309" s="37"/>
    </row>
    <row r="2310" spans="1:17" x14ac:dyDescent="0.25">
      <c r="B2310" s="36"/>
      <c r="C2310" s="36"/>
      <c r="D2310" s="36"/>
      <c r="E2310" s="36"/>
      <c r="F2310" s="36"/>
      <c r="G2310" s="36"/>
      <c r="H2310" s="36"/>
      <c r="I2310" s="36"/>
      <c r="J2310" s="36"/>
      <c r="K2310" s="36"/>
      <c r="L2310" s="36"/>
      <c r="M2310" s="36"/>
      <c r="N2310" s="36"/>
      <c r="O2310" s="36"/>
      <c r="P2310" s="36"/>
    </row>
    <row r="2312" spans="1:17" ht="15.75" x14ac:dyDescent="0.25">
      <c r="A2312" s="34" t="s">
        <v>1026</v>
      </c>
      <c r="B2312" s="34"/>
      <c r="C2312" s="34"/>
      <c r="D2312" s="34"/>
      <c r="E2312" s="34"/>
      <c r="F2312" s="34"/>
      <c r="G2312" s="34"/>
      <c r="H2312" s="34"/>
      <c r="I2312" s="34"/>
      <c r="J2312" s="34"/>
      <c r="K2312" s="34"/>
      <c r="L2312" s="34"/>
      <c r="M2312" s="34"/>
      <c r="N2312" s="34"/>
      <c r="O2312" s="34"/>
      <c r="P2312" s="34"/>
      <c r="Q2312" s="34"/>
    </row>
    <row r="2313" spans="1:17" ht="15.75" x14ac:dyDescent="0.25">
      <c r="A2313" s="34" t="s">
        <v>1929</v>
      </c>
      <c r="B2313" s="34" t="s">
        <v>2279</v>
      </c>
      <c r="C2313" s="34"/>
      <c r="D2313" s="34"/>
      <c r="E2313" s="34"/>
      <c r="F2313" s="34"/>
      <c r="G2313" s="34"/>
      <c r="H2313" s="34"/>
      <c r="I2313" s="34"/>
      <c r="J2313" s="34"/>
      <c r="K2313" s="34"/>
      <c r="L2313" s="34"/>
      <c r="M2313" s="34"/>
      <c r="N2313" s="34"/>
      <c r="O2313" s="34"/>
      <c r="P2313" s="34"/>
      <c r="Q2313" s="34"/>
    </row>
    <row r="2314" spans="1:17" ht="15.75" x14ac:dyDescent="0.25">
      <c r="A2314" s="34" t="s">
        <v>1931</v>
      </c>
      <c r="B2314" s="34">
        <v>0.3</v>
      </c>
      <c r="C2314" s="34"/>
      <c r="D2314" s="34"/>
      <c r="E2314" s="34"/>
      <c r="F2314" s="34"/>
      <c r="G2314" s="34"/>
      <c r="H2314" s="34"/>
      <c r="I2314" s="34"/>
      <c r="J2314" s="34"/>
      <c r="K2314" s="34"/>
      <c r="L2314" s="34"/>
      <c r="M2314" s="34"/>
      <c r="N2314" s="34"/>
      <c r="O2314" s="34"/>
      <c r="P2314" s="34"/>
      <c r="Q2314" s="34"/>
    </row>
    <row r="2316" spans="1:17" x14ac:dyDescent="0.25">
      <c r="B2316" s="35" t="s">
        <v>9</v>
      </c>
      <c r="C2316" s="35" t="s">
        <v>1251</v>
      </c>
      <c r="D2316" s="35" t="s">
        <v>1932</v>
      </c>
      <c r="E2316" s="35" t="s">
        <v>1765</v>
      </c>
      <c r="F2316" s="35" t="s">
        <v>3</v>
      </c>
      <c r="G2316" s="35" t="s">
        <v>1933</v>
      </c>
      <c r="H2316" s="35" t="s">
        <v>1934</v>
      </c>
      <c r="I2316" s="35" t="s">
        <v>1935</v>
      </c>
      <c r="J2316" s="35" t="s">
        <v>1936</v>
      </c>
      <c r="K2316" s="35" t="s">
        <v>1937</v>
      </c>
      <c r="L2316" s="35" t="s">
        <v>2</v>
      </c>
      <c r="M2316" s="35" t="s">
        <v>1256</v>
      </c>
    </row>
    <row r="2317" spans="1:17" x14ac:dyDescent="0.25">
      <c r="B2317" s="36" t="s">
        <v>2280</v>
      </c>
      <c r="C2317" s="36">
        <v>100</v>
      </c>
      <c r="D2317" s="36" t="s">
        <v>49</v>
      </c>
      <c r="E2317" s="36" t="s">
        <v>26</v>
      </c>
      <c r="F2317" s="36">
        <v>80</v>
      </c>
      <c r="G2317" s="36">
        <v>5</v>
      </c>
      <c r="H2317" s="36">
        <v>86</v>
      </c>
      <c r="I2317" s="36" t="s">
        <v>1002</v>
      </c>
      <c r="J2317" s="36"/>
      <c r="K2317" s="36">
        <v>0</v>
      </c>
      <c r="L2317" s="36"/>
      <c r="M2317" s="36">
        <v>0</v>
      </c>
    </row>
    <row r="2319" spans="1:17" x14ac:dyDescent="0.25">
      <c r="B2319" s="37" t="s">
        <v>1927</v>
      </c>
      <c r="C2319" s="37" t="s">
        <v>1939</v>
      </c>
      <c r="D2319" s="37" t="s">
        <v>1940</v>
      </c>
      <c r="E2319" s="37" t="s">
        <v>1941</v>
      </c>
      <c r="F2319" s="37" t="s">
        <v>1942</v>
      </c>
      <c r="G2319" s="37" t="s">
        <v>1943</v>
      </c>
      <c r="H2319" s="37" t="s">
        <v>1944</v>
      </c>
      <c r="I2319" s="37"/>
      <c r="J2319" s="37"/>
      <c r="K2319" s="37"/>
      <c r="L2319" s="37"/>
      <c r="M2319" s="37"/>
    </row>
    <row r="2320" spans="1:17" x14ac:dyDescent="0.25">
      <c r="B2320" s="36"/>
      <c r="C2320" s="36"/>
      <c r="D2320" s="36"/>
      <c r="E2320" s="36"/>
      <c r="F2320" s="36"/>
      <c r="G2320" s="36"/>
      <c r="H2320" s="36"/>
      <c r="I2320" s="36"/>
      <c r="J2320" s="36"/>
      <c r="K2320" s="36"/>
      <c r="L2320" s="36"/>
      <c r="M2320" s="36"/>
      <c r="N2320" s="36"/>
      <c r="O2320" s="36"/>
      <c r="P2320" s="36"/>
    </row>
    <row r="2322" spans="1:17" ht="15.75" x14ac:dyDescent="0.25">
      <c r="A2322" s="34" t="s">
        <v>1026</v>
      </c>
      <c r="B2322" s="34"/>
      <c r="C2322" s="34"/>
      <c r="D2322" s="34"/>
      <c r="E2322" s="34"/>
      <c r="F2322" s="34"/>
      <c r="G2322" s="34"/>
      <c r="H2322" s="34"/>
      <c r="I2322" s="34"/>
      <c r="J2322" s="34"/>
      <c r="K2322" s="34"/>
      <c r="L2322" s="34"/>
      <c r="M2322" s="34"/>
      <c r="N2322" s="34"/>
      <c r="O2322" s="34"/>
      <c r="P2322" s="34"/>
      <c r="Q2322" s="34"/>
    </row>
    <row r="2323" spans="1:17" ht="15.75" x14ac:dyDescent="0.25">
      <c r="A2323" s="34" t="s">
        <v>1929</v>
      </c>
      <c r="B2323" s="34" t="s">
        <v>2281</v>
      </c>
      <c r="C2323" s="34"/>
      <c r="D2323" s="34"/>
      <c r="E2323" s="34"/>
      <c r="F2323" s="34"/>
      <c r="G2323" s="34"/>
      <c r="H2323" s="34"/>
      <c r="I2323" s="34"/>
      <c r="J2323" s="34"/>
      <c r="K2323" s="34"/>
      <c r="L2323" s="34"/>
      <c r="M2323" s="34"/>
      <c r="N2323" s="34"/>
      <c r="O2323" s="34"/>
      <c r="P2323" s="34"/>
      <c r="Q2323" s="34"/>
    </row>
    <row r="2324" spans="1:17" ht="15.75" x14ac:dyDescent="0.25">
      <c r="A2324" s="34" t="s">
        <v>1931</v>
      </c>
      <c r="B2324" s="34">
        <v>0.3</v>
      </c>
      <c r="C2324" s="34"/>
      <c r="D2324" s="34"/>
      <c r="E2324" s="34"/>
      <c r="F2324" s="34"/>
      <c r="G2324" s="34"/>
      <c r="H2324" s="34"/>
      <c r="I2324" s="34"/>
      <c r="J2324" s="34"/>
      <c r="K2324" s="34"/>
      <c r="L2324" s="34"/>
      <c r="M2324" s="34"/>
      <c r="N2324" s="34"/>
      <c r="O2324" s="34"/>
      <c r="P2324" s="34"/>
      <c r="Q2324" s="34"/>
    </row>
    <row r="2326" spans="1:17" x14ac:dyDescent="0.25">
      <c r="B2326" s="35" t="s">
        <v>9</v>
      </c>
      <c r="C2326" s="35" t="s">
        <v>1251</v>
      </c>
      <c r="D2326" s="35" t="s">
        <v>1932</v>
      </c>
      <c r="E2326" s="35" t="s">
        <v>1765</v>
      </c>
      <c r="F2326" s="35" t="s">
        <v>3</v>
      </c>
      <c r="G2326" s="35" t="s">
        <v>1933</v>
      </c>
      <c r="H2326" s="35" t="s">
        <v>1934</v>
      </c>
      <c r="I2326" s="35" t="s">
        <v>1935</v>
      </c>
      <c r="J2326" s="35" t="s">
        <v>1936</v>
      </c>
      <c r="K2326" s="35" t="s">
        <v>1937</v>
      </c>
      <c r="L2326" s="35" t="s">
        <v>2</v>
      </c>
      <c r="M2326" s="35" t="s">
        <v>1256</v>
      </c>
    </row>
    <row r="2327" spans="1:17" x14ac:dyDescent="0.25">
      <c r="B2327" s="36" t="s">
        <v>2282</v>
      </c>
      <c r="C2327" s="36">
        <v>100</v>
      </c>
      <c r="D2327" s="36" t="s">
        <v>24</v>
      </c>
      <c r="E2327" s="36" t="s">
        <v>40</v>
      </c>
      <c r="F2327" s="36">
        <v>30</v>
      </c>
      <c r="G2327" s="36">
        <v>15</v>
      </c>
      <c r="H2327" s="36">
        <v>46</v>
      </c>
      <c r="I2327" s="36" t="s">
        <v>1002</v>
      </c>
      <c r="J2327" s="36"/>
      <c r="K2327" s="36">
        <v>0</v>
      </c>
      <c r="L2327" s="36"/>
      <c r="M2327" s="36">
        <v>0</v>
      </c>
    </row>
    <row r="2329" spans="1:17" x14ac:dyDescent="0.25">
      <c r="B2329" s="37" t="s">
        <v>1927</v>
      </c>
      <c r="C2329" s="37" t="s">
        <v>1939</v>
      </c>
      <c r="D2329" s="37" t="s">
        <v>1940</v>
      </c>
      <c r="E2329" s="37" t="s">
        <v>1941</v>
      </c>
      <c r="F2329" s="37" t="s">
        <v>1942</v>
      </c>
      <c r="G2329" s="37" t="s">
        <v>1943</v>
      </c>
      <c r="H2329" s="37" t="s">
        <v>1944</v>
      </c>
      <c r="I2329" s="37"/>
      <c r="J2329" s="37"/>
      <c r="K2329" s="37"/>
      <c r="L2329" s="37"/>
      <c r="M2329" s="37"/>
    </row>
    <row r="2330" spans="1:17" x14ac:dyDescent="0.25">
      <c r="B2330" s="36"/>
      <c r="C2330" s="36"/>
      <c r="D2330" s="36"/>
      <c r="E2330" s="36"/>
      <c r="F2330" s="36"/>
      <c r="G2330" s="36"/>
      <c r="H2330" s="36"/>
      <c r="I2330" s="36"/>
      <c r="J2330" s="36"/>
      <c r="K2330" s="36"/>
      <c r="L2330" s="36"/>
      <c r="M2330" s="36"/>
      <c r="N2330" s="36"/>
      <c r="O2330" s="36"/>
      <c r="P2330" s="36"/>
    </row>
    <row r="2332" spans="1:17" ht="15.75" x14ac:dyDescent="0.25">
      <c r="A2332" s="34" t="s">
        <v>1003</v>
      </c>
      <c r="B2332" s="34"/>
      <c r="C2332" s="34"/>
      <c r="D2332" s="34"/>
      <c r="E2332" s="34"/>
      <c r="F2332" s="34"/>
      <c r="G2332" s="34"/>
      <c r="H2332" s="34"/>
      <c r="I2332" s="34"/>
      <c r="J2332" s="34"/>
      <c r="K2332" s="34"/>
      <c r="L2332" s="34"/>
      <c r="M2332" s="34"/>
      <c r="N2332" s="34"/>
      <c r="O2332" s="34"/>
      <c r="P2332" s="34"/>
      <c r="Q2332" s="34"/>
    </row>
    <row r="2333" spans="1:17" ht="15.75" x14ac:dyDescent="0.25">
      <c r="A2333" s="34" t="s">
        <v>1929</v>
      </c>
      <c r="B2333" s="34" t="s">
        <v>2283</v>
      </c>
      <c r="C2333" s="34"/>
      <c r="D2333" s="34"/>
      <c r="E2333" s="34"/>
      <c r="F2333" s="34"/>
      <c r="G2333" s="34"/>
      <c r="H2333" s="34"/>
      <c r="I2333" s="34"/>
      <c r="J2333" s="34"/>
      <c r="K2333" s="34"/>
      <c r="L2333" s="34"/>
      <c r="M2333" s="34"/>
      <c r="N2333" s="34"/>
      <c r="O2333" s="34"/>
      <c r="P2333" s="34"/>
      <c r="Q2333" s="34"/>
    </row>
    <row r="2334" spans="1:17" ht="15.75" x14ac:dyDescent="0.25">
      <c r="A2334" s="34" t="s">
        <v>1931</v>
      </c>
      <c r="B2334" s="34">
        <v>0.3</v>
      </c>
      <c r="C2334" s="34"/>
      <c r="D2334" s="34"/>
      <c r="E2334" s="34"/>
      <c r="F2334" s="34"/>
      <c r="G2334" s="34"/>
      <c r="H2334" s="34"/>
      <c r="I2334" s="34"/>
      <c r="J2334" s="34"/>
      <c r="K2334" s="34"/>
      <c r="L2334" s="34"/>
      <c r="M2334" s="34"/>
      <c r="N2334" s="34"/>
      <c r="O2334" s="34"/>
      <c r="P2334" s="34"/>
      <c r="Q2334" s="34"/>
    </row>
    <row r="2336" spans="1:17" x14ac:dyDescent="0.25">
      <c r="B2336" s="35" t="s">
        <v>9</v>
      </c>
      <c r="C2336" s="35" t="s">
        <v>1251</v>
      </c>
      <c r="D2336" s="35" t="s">
        <v>1932</v>
      </c>
      <c r="E2336" s="35" t="s">
        <v>1765</v>
      </c>
      <c r="F2336" s="35" t="s">
        <v>3</v>
      </c>
      <c r="G2336" s="35" t="s">
        <v>1933</v>
      </c>
      <c r="H2336" s="35" t="s">
        <v>1934</v>
      </c>
      <c r="I2336" s="35" t="s">
        <v>1935</v>
      </c>
      <c r="J2336" s="35" t="s">
        <v>1936</v>
      </c>
      <c r="K2336" s="35" t="s">
        <v>1937</v>
      </c>
      <c r="L2336" s="35" t="s">
        <v>2</v>
      </c>
      <c r="M2336" s="35" t="s">
        <v>1256</v>
      </c>
    </row>
    <row r="2337" spans="1:17" x14ac:dyDescent="0.25">
      <c r="B2337" s="36" t="s">
        <v>2284</v>
      </c>
      <c r="C2337" s="36">
        <v>100</v>
      </c>
      <c r="D2337" s="36" t="s">
        <v>49</v>
      </c>
      <c r="E2337" s="36" t="s">
        <v>26</v>
      </c>
      <c r="F2337" s="36">
        <v>70</v>
      </c>
      <c r="G2337" s="36">
        <v>10</v>
      </c>
      <c r="H2337" s="36">
        <v>81</v>
      </c>
      <c r="I2337" s="36" t="s">
        <v>1002</v>
      </c>
      <c r="J2337" s="36"/>
      <c r="K2337" s="36">
        <v>0</v>
      </c>
      <c r="L2337" s="36"/>
      <c r="M2337" s="36">
        <v>0</v>
      </c>
    </row>
    <row r="2339" spans="1:17" x14ac:dyDescent="0.25">
      <c r="B2339" s="37" t="s">
        <v>1927</v>
      </c>
      <c r="C2339" s="37" t="s">
        <v>1939</v>
      </c>
      <c r="D2339" s="37" t="s">
        <v>1940</v>
      </c>
      <c r="E2339" s="37" t="s">
        <v>1941</v>
      </c>
      <c r="F2339" s="37" t="s">
        <v>1942</v>
      </c>
      <c r="G2339" s="37" t="s">
        <v>1943</v>
      </c>
      <c r="H2339" s="37" t="s">
        <v>1944</v>
      </c>
      <c r="I2339" s="37"/>
      <c r="J2339" s="37"/>
      <c r="K2339" s="37"/>
      <c r="L2339" s="37"/>
      <c r="M2339" s="37"/>
    </row>
    <row r="2340" spans="1:17" x14ac:dyDescent="0.25">
      <c r="B2340" s="36"/>
      <c r="C2340" s="36"/>
      <c r="D2340" s="36"/>
      <c r="E2340" s="36"/>
      <c r="F2340" s="36"/>
      <c r="G2340" s="36"/>
      <c r="H2340" s="36"/>
      <c r="I2340" s="36"/>
      <c r="J2340" s="36"/>
      <c r="K2340" s="36"/>
      <c r="L2340" s="36"/>
      <c r="M2340" s="36"/>
      <c r="N2340" s="36"/>
      <c r="O2340" s="36"/>
      <c r="P2340" s="36"/>
    </row>
    <row r="2342" spans="1:17" ht="15.75" x14ac:dyDescent="0.25">
      <c r="A2342" s="34" t="s">
        <v>1003</v>
      </c>
      <c r="B2342" s="34"/>
      <c r="C2342" s="34"/>
      <c r="D2342" s="34"/>
      <c r="E2342" s="34"/>
      <c r="F2342" s="34"/>
      <c r="G2342" s="34"/>
      <c r="H2342" s="34"/>
      <c r="I2342" s="34"/>
      <c r="J2342" s="34"/>
      <c r="K2342" s="34"/>
      <c r="L2342" s="34"/>
      <c r="M2342" s="34"/>
      <c r="N2342" s="34"/>
      <c r="O2342" s="34"/>
      <c r="P2342" s="34"/>
      <c r="Q2342" s="34"/>
    </row>
    <row r="2343" spans="1:17" ht="15.75" x14ac:dyDescent="0.25">
      <c r="A2343" s="34" t="s">
        <v>1929</v>
      </c>
      <c r="B2343" s="34" t="s">
        <v>2285</v>
      </c>
      <c r="C2343" s="34"/>
      <c r="D2343" s="34"/>
      <c r="E2343" s="34"/>
      <c r="F2343" s="34"/>
      <c r="G2343" s="34"/>
      <c r="H2343" s="34"/>
      <c r="I2343" s="34"/>
      <c r="J2343" s="34"/>
      <c r="K2343" s="34"/>
      <c r="L2343" s="34"/>
      <c r="M2343" s="34"/>
      <c r="N2343" s="34"/>
      <c r="O2343" s="34"/>
      <c r="P2343" s="34"/>
      <c r="Q2343" s="34"/>
    </row>
    <row r="2344" spans="1:17" ht="15.75" x14ac:dyDescent="0.25">
      <c r="A2344" s="34" t="s">
        <v>1931</v>
      </c>
      <c r="B2344" s="34">
        <v>0.3</v>
      </c>
      <c r="C2344" s="34"/>
      <c r="D2344" s="34"/>
      <c r="E2344" s="34"/>
      <c r="F2344" s="34"/>
      <c r="G2344" s="34"/>
      <c r="H2344" s="34"/>
      <c r="I2344" s="34"/>
      <c r="J2344" s="34"/>
      <c r="K2344" s="34"/>
      <c r="L2344" s="34"/>
      <c r="M2344" s="34"/>
      <c r="N2344" s="34"/>
      <c r="O2344" s="34"/>
      <c r="P2344" s="34"/>
      <c r="Q2344" s="34"/>
    </row>
    <row r="2346" spans="1:17" x14ac:dyDescent="0.25">
      <c r="B2346" s="35" t="s">
        <v>9</v>
      </c>
      <c r="C2346" s="35" t="s">
        <v>1251</v>
      </c>
      <c r="D2346" s="35" t="s">
        <v>1932</v>
      </c>
      <c r="E2346" s="35" t="s">
        <v>1765</v>
      </c>
      <c r="F2346" s="35" t="s">
        <v>3</v>
      </c>
      <c r="G2346" s="35" t="s">
        <v>1933</v>
      </c>
      <c r="H2346" s="35" t="s">
        <v>1934</v>
      </c>
      <c r="I2346" s="35" t="s">
        <v>1935</v>
      </c>
      <c r="J2346" s="35" t="s">
        <v>1936</v>
      </c>
      <c r="K2346" s="35" t="s">
        <v>1937</v>
      </c>
      <c r="L2346" s="35" t="s">
        <v>2</v>
      </c>
      <c r="M2346" s="35" t="s">
        <v>1256</v>
      </c>
    </row>
    <row r="2347" spans="1:17" x14ac:dyDescent="0.25">
      <c r="B2347" s="36" t="s">
        <v>2286</v>
      </c>
      <c r="C2347" s="36">
        <v>100</v>
      </c>
      <c r="D2347" s="36" t="s">
        <v>49</v>
      </c>
      <c r="E2347" s="36" t="s">
        <v>26</v>
      </c>
      <c r="F2347" s="36">
        <v>80</v>
      </c>
      <c r="G2347" s="36">
        <v>5</v>
      </c>
      <c r="H2347" s="36">
        <v>86</v>
      </c>
      <c r="I2347" s="36" t="s">
        <v>1002</v>
      </c>
      <c r="J2347" s="36"/>
      <c r="K2347" s="36">
        <v>0</v>
      </c>
      <c r="L2347" s="36"/>
      <c r="M2347" s="36">
        <v>0</v>
      </c>
    </row>
    <row r="2349" spans="1:17" x14ac:dyDescent="0.25">
      <c r="B2349" s="37" t="s">
        <v>1927</v>
      </c>
      <c r="C2349" s="37" t="s">
        <v>1939</v>
      </c>
      <c r="D2349" s="37" t="s">
        <v>1940</v>
      </c>
      <c r="E2349" s="37" t="s">
        <v>1941</v>
      </c>
      <c r="F2349" s="37" t="s">
        <v>1942</v>
      </c>
      <c r="G2349" s="37" t="s">
        <v>1943</v>
      </c>
      <c r="H2349" s="37" t="s">
        <v>1944</v>
      </c>
      <c r="I2349" s="37"/>
      <c r="J2349" s="37"/>
      <c r="K2349" s="37"/>
      <c r="L2349" s="37"/>
      <c r="M2349" s="37"/>
    </row>
    <row r="2350" spans="1:17" x14ac:dyDescent="0.25">
      <c r="B2350" s="36"/>
      <c r="C2350" s="36"/>
      <c r="D2350" s="36"/>
      <c r="E2350" s="36"/>
      <c r="F2350" s="36"/>
      <c r="G2350" s="36"/>
      <c r="H2350" s="36"/>
      <c r="I2350" s="36"/>
      <c r="J2350" s="36"/>
      <c r="K2350" s="36"/>
      <c r="L2350" s="36"/>
      <c r="M2350" s="36"/>
      <c r="N2350" s="36"/>
      <c r="O2350" s="36"/>
      <c r="P2350" s="36"/>
    </row>
    <row r="2352" spans="1:17" ht="15.75" x14ac:dyDescent="0.25">
      <c r="A2352" s="34" t="s">
        <v>1003</v>
      </c>
      <c r="B2352" s="34"/>
      <c r="C2352" s="34"/>
      <c r="D2352" s="34"/>
      <c r="E2352" s="34"/>
      <c r="F2352" s="34"/>
      <c r="G2352" s="34"/>
      <c r="H2352" s="34"/>
      <c r="I2352" s="34"/>
      <c r="J2352" s="34"/>
      <c r="K2352" s="34"/>
      <c r="L2352" s="34"/>
      <c r="M2352" s="34"/>
      <c r="N2352" s="34"/>
      <c r="O2352" s="34"/>
      <c r="P2352" s="34"/>
      <c r="Q2352" s="34"/>
    </row>
    <row r="2353" spans="1:17" ht="15.75" x14ac:dyDescent="0.25">
      <c r="A2353" s="34" t="s">
        <v>1929</v>
      </c>
      <c r="B2353" s="34" t="s">
        <v>2287</v>
      </c>
      <c r="C2353" s="34"/>
      <c r="D2353" s="34"/>
      <c r="E2353" s="34"/>
      <c r="F2353" s="34"/>
      <c r="G2353" s="34"/>
      <c r="H2353" s="34"/>
      <c r="I2353" s="34"/>
      <c r="J2353" s="34"/>
      <c r="K2353" s="34"/>
      <c r="L2353" s="34"/>
      <c r="M2353" s="34"/>
      <c r="N2353" s="34"/>
      <c r="O2353" s="34"/>
      <c r="P2353" s="34"/>
      <c r="Q2353" s="34"/>
    </row>
    <row r="2354" spans="1:17" ht="15.75" x14ac:dyDescent="0.25">
      <c r="A2354" s="34" t="s">
        <v>1931</v>
      </c>
      <c r="B2354" s="34">
        <v>0.3</v>
      </c>
      <c r="C2354" s="34"/>
      <c r="D2354" s="34"/>
      <c r="E2354" s="34"/>
      <c r="F2354" s="34"/>
      <c r="G2354" s="34"/>
      <c r="H2354" s="34"/>
      <c r="I2354" s="34"/>
      <c r="J2354" s="34"/>
      <c r="K2354" s="34"/>
      <c r="L2354" s="34"/>
      <c r="M2354" s="34"/>
      <c r="N2354" s="34"/>
      <c r="O2354" s="34"/>
      <c r="P2354" s="34"/>
      <c r="Q2354" s="34"/>
    </row>
    <row r="2356" spans="1:17" x14ac:dyDescent="0.25">
      <c r="B2356" s="35" t="s">
        <v>9</v>
      </c>
      <c r="C2356" s="35" t="s">
        <v>1251</v>
      </c>
      <c r="D2356" s="35" t="s">
        <v>1932</v>
      </c>
      <c r="E2356" s="35" t="s">
        <v>1765</v>
      </c>
      <c r="F2356" s="35" t="s">
        <v>3</v>
      </c>
      <c r="G2356" s="35" t="s">
        <v>1933</v>
      </c>
      <c r="H2356" s="35" t="s">
        <v>1934</v>
      </c>
      <c r="I2356" s="35" t="s">
        <v>1935</v>
      </c>
      <c r="J2356" s="35" t="s">
        <v>1936</v>
      </c>
      <c r="K2356" s="35" t="s">
        <v>1937</v>
      </c>
      <c r="L2356" s="35" t="s">
        <v>2</v>
      </c>
      <c r="M2356" s="35" t="s">
        <v>1256</v>
      </c>
    </row>
    <row r="2357" spans="1:17" x14ac:dyDescent="0.25">
      <c r="B2357" s="36" t="s">
        <v>2288</v>
      </c>
      <c r="C2357" s="36">
        <v>100</v>
      </c>
      <c r="D2357" s="36" t="s">
        <v>49</v>
      </c>
      <c r="E2357" s="36" t="s">
        <v>40</v>
      </c>
      <c r="F2357" s="36">
        <v>30</v>
      </c>
      <c r="G2357" s="36">
        <v>15</v>
      </c>
      <c r="H2357" s="36">
        <v>46</v>
      </c>
      <c r="I2357" s="36" t="s">
        <v>1002</v>
      </c>
      <c r="J2357" s="36"/>
      <c r="K2357" s="36">
        <v>0</v>
      </c>
      <c r="L2357" s="36"/>
      <c r="M2357" s="36">
        <v>0</v>
      </c>
    </row>
    <row r="2359" spans="1:17" x14ac:dyDescent="0.25">
      <c r="B2359" s="37" t="s">
        <v>1927</v>
      </c>
      <c r="C2359" s="37" t="s">
        <v>1939</v>
      </c>
      <c r="D2359" s="37" t="s">
        <v>1940</v>
      </c>
      <c r="E2359" s="37" t="s">
        <v>1941</v>
      </c>
      <c r="F2359" s="37" t="s">
        <v>1942</v>
      </c>
      <c r="G2359" s="37" t="s">
        <v>1943</v>
      </c>
      <c r="H2359" s="37" t="s">
        <v>1944</v>
      </c>
      <c r="I2359" s="37"/>
      <c r="J2359" s="37"/>
      <c r="K2359" s="37"/>
      <c r="L2359" s="37"/>
      <c r="M2359" s="37"/>
    </row>
    <row r="2360" spans="1:17" x14ac:dyDescent="0.25">
      <c r="B2360" s="36"/>
      <c r="C2360" s="36"/>
      <c r="D2360" s="36"/>
      <c r="E2360" s="36"/>
      <c r="F2360" s="36"/>
      <c r="G2360" s="36"/>
      <c r="H2360" s="36"/>
      <c r="I2360" s="36"/>
      <c r="J2360" s="36"/>
      <c r="K2360" s="36"/>
      <c r="L2360" s="36"/>
      <c r="M2360" s="36"/>
      <c r="N2360" s="36"/>
      <c r="O2360" s="36"/>
      <c r="P2360" s="36"/>
    </row>
    <row r="2362" spans="1:17" ht="15.75" x14ac:dyDescent="0.25">
      <c r="A2362" s="34" t="s">
        <v>1003</v>
      </c>
      <c r="B2362" s="34"/>
      <c r="C2362" s="34"/>
      <c r="D2362" s="34"/>
      <c r="E2362" s="34"/>
      <c r="F2362" s="34"/>
      <c r="G2362" s="34"/>
      <c r="H2362" s="34"/>
      <c r="I2362" s="34"/>
      <c r="J2362" s="34"/>
      <c r="K2362" s="34"/>
      <c r="L2362" s="34"/>
      <c r="M2362" s="34"/>
      <c r="N2362" s="34"/>
      <c r="O2362" s="34"/>
      <c r="P2362" s="34"/>
      <c r="Q2362" s="34"/>
    </row>
    <row r="2363" spans="1:17" ht="15.75" x14ac:dyDescent="0.25">
      <c r="A2363" s="34" t="s">
        <v>1929</v>
      </c>
      <c r="B2363" s="34" t="s">
        <v>2289</v>
      </c>
      <c r="C2363" s="34"/>
      <c r="D2363" s="34"/>
      <c r="E2363" s="34"/>
      <c r="F2363" s="34"/>
      <c r="G2363" s="34"/>
      <c r="H2363" s="34"/>
      <c r="I2363" s="34"/>
      <c r="J2363" s="34"/>
      <c r="K2363" s="34"/>
      <c r="L2363" s="34"/>
      <c r="M2363" s="34"/>
      <c r="N2363" s="34"/>
      <c r="O2363" s="34"/>
      <c r="P2363" s="34"/>
      <c r="Q2363" s="34"/>
    </row>
    <row r="2364" spans="1:17" ht="15.75" x14ac:dyDescent="0.25">
      <c r="A2364" s="34" t="s">
        <v>1931</v>
      </c>
      <c r="B2364" s="34">
        <v>0.3</v>
      </c>
      <c r="C2364" s="34"/>
      <c r="D2364" s="34"/>
      <c r="E2364" s="34"/>
      <c r="F2364" s="34"/>
      <c r="G2364" s="34"/>
      <c r="H2364" s="34"/>
      <c r="I2364" s="34"/>
      <c r="J2364" s="34"/>
      <c r="K2364" s="34"/>
      <c r="L2364" s="34"/>
      <c r="M2364" s="34"/>
      <c r="N2364" s="34"/>
      <c r="O2364" s="34"/>
      <c r="P2364" s="34"/>
      <c r="Q2364" s="34"/>
    </row>
    <row r="2366" spans="1:17" x14ac:dyDescent="0.25">
      <c r="B2366" s="35" t="s">
        <v>9</v>
      </c>
      <c r="C2366" s="35" t="s">
        <v>1251</v>
      </c>
      <c r="D2366" s="35" t="s">
        <v>1932</v>
      </c>
      <c r="E2366" s="35" t="s">
        <v>1765</v>
      </c>
      <c r="F2366" s="35" t="s">
        <v>3</v>
      </c>
      <c r="G2366" s="35" t="s">
        <v>1933</v>
      </c>
      <c r="H2366" s="35" t="s">
        <v>1934</v>
      </c>
      <c r="I2366" s="35" t="s">
        <v>1935</v>
      </c>
      <c r="J2366" s="35" t="s">
        <v>1936</v>
      </c>
      <c r="K2366" s="35" t="s">
        <v>1937</v>
      </c>
      <c r="L2366" s="35" t="s">
        <v>2</v>
      </c>
      <c r="M2366" s="35" t="s">
        <v>1256</v>
      </c>
    </row>
    <row r="2367" spans="1:17" x14ac:dyDescent="0.25">
      <c r="B2367" s="36" t="s">
        <v>2290</v>
      </c>
      <c r="C2367" s="36">
        <v>50</v>
      </c>
      <c r="D2367" s="36" t="s">
        <v>49</v>
      </c>
      <c r="E2367" s="36" t="s">
        <v>26</v>
      </c>
      <c r="F2367" s="36">
        <v>80</v>
      </c>
      <c r="G2367" s="36">
        <v>10</v>
      </c>
      <c r="H2367" s="36">
        <v>100</v>
      </c>
      <c r="I2367" s="36" t="s">
        <v>1017</v>
      </c>
      <c r="J2367" s="36"/>
      <c r="K2367" s="36">
        <v>0</v>
      </c>
      <c r="L2367" s="36"/>
      <c r="M2367" s="36">
        <v>0</v>
      </c>
    </row>
    <row r="2369" spans="1:17" x14ac:dyDescent="0.25">
      <c r="B2369" s="37" t="s">
        <v>1927</v>
      </c>
      <c r="C2369" s="37" t="s">
        <v>1939</v>
      </c>
      <c r="D2369" s="37" t="s">
        <v>1940</v>
      </c>
      <c r="E2369" s="37" t="s">
        <v>1941</v>
      </c>
      <c r="F2369" s="37" t="s">
        <v>1942</v>
      </c>
      <c r="G2369" s="37" t="s">
        <v>1943</v>
      </c>
      <c r="H2369" s="37" t="s">
        <v>1944</v>
      </c>
      <c r="I2369" s="37"/>
      <c r="J2369" s="37"/>
      <c r="K2369" s="37"/>
      <c r="L2369" s="37"/>
      <c r="M2369" s="37"/>
    </row>
    <row r="2370" spans="1:17" x14ac:dyDescent="0.25">
      <c r="B2370" s="36"/>
      <c r="C2370" s="36"/>
      <c r="D2370" s="36"/>
      <c r="E2370" s="36"/>
      <c r="F2370" s="36"/>
      <c r="G2370" s="36"/>
      <c r="H2370" s="36"/>
      <c r="I2370" s="36"/>
      <c r="J2370" s="36"/>
      <c r="K2370" s="36"/>
      <c r="L2370" s="36"/>
      <c r="M2370" s="36"/>
      <c r="N2370" s="36"/>
      <c r="O2370" s="36"/>
      <c r="P2370" s="36"/>
    </row>
    <row r="2372" spans="1:17" x14ac:dyDescent="0.25">
      <c r="B2372" s="35" t="s">
        <v>9</v>
      </c>
      <c r="C2372" s="35" t="s">
        <v>1251</v>
      </c>
      <c r="D2372" s="35" t="s">
        <v>1932</v>
      </c>
      <c r="E2372" s="35" t="s">
        <v>1765</v>
      </c>
      <c r="F2372" s="35" t="s">
        <v>3</v>
      </c>
      <c r="G2372" s="35" t="s">
        <v>1933</v>
      </c>
      <c r="H2372" s="35" t="s">
        <v>1934</v>
      </c>
      <c r="I2372" s="35" t="s">
        <v>1935</v>
      </c>
      <c r="J2372" s="35" t="s">
        <v>1936</v>
      </c>
      <c r="K2372" s="35" t="s">
        <v>1937</v>
      </c>
      <c r="L2372" s="35" t="s">
        <v>2</v>
      </c>
      <c r="M2372" s="35" t="s">
        <v>1256</v>
      </c>
    </row>
    <row r="2373" spans="1:17" x14ac:dyDescent="0.25">
      <c r="B2373" s="36" t="s">
        <v>2291</v>
      </c>
      <c r="C2373" s="36">
        <v>50</v>
      </c>
      <c r="D2373" s="36" t="s">
        <v>49</v>
      </c>
      <c r="E2373" s="36" t="s">
        <v>40</v>
      </c>
      <c r="F2373" s="36">
        <v>30</v>
      </c>
      <c r="G2373" s="36">
        <v>5</v>
      </c>
      <c r="H2373" s="36">
        <v>24</v>
      </c>
      <c r="I2373" s="36" t="s">
        <v>1017</v>
      </c>
      <c r="J2373" s="36"/>
      <c r="K2373" s="36">
        <v>0</v>
      </c>
      <c r="L2373" s="36"/>
      <c r="M2373" s="36">
        <v>0</v>
      </c>
    </row>
    <row r="2375" spans="1:17" x14ac:dyDescent="0.25">
      <c r="B2375" s="37" t="s">
        <v>1927</v>
      </c>
      <c r="C2375" s="37" t="s">
        <v>1939</v>
      </c>
      <c r="D2375" s="37" t="s">
        <v>1940</v>
      </c>
      <c r="E2375" s="37" t="s">
        <v>1941</v>
      </c>
      <c r="F2375" s="37" t="s">
        <v>1942</v>
      </c>
      <c r="G2375" s="37" t="s">
        <v>1943</v>
      </c>
      <c r="H2375" s="37" t="s">
        <v>1944</v>
      </c>
      <c r="I2375" s="37"/>
      <c r="J2375" s="37"/>
      <c r="K2375" s="37"/>
      <c r="L2375" s="37"/>
      <c r="M2375" s="37"/>
    </row>
    <row r="2376" spans="1:17" x14ac:dyDescent="0.25">
      <c r="B2376" s="36"/>
      <c r="C2376" s="36"/>
      <c r="D2376" s="36"/>
      <c r="E2376" s="36"/>
      <c r="F2376" s="36"/>
      <c r="G2376" s="36"/>
      <c r="H2376" s="36"/>
      <c r="I2376" s="36"/>
      <c r="J2376" s="36"/>
      <c r="K2376" s="36"/>
      <c r="L2376" s="36"/>
      <c r="M2376" s="36"/>
      <c r="N2376" s="36"/>
      <c r="O2376" s="36"/>
      <c r="P2376" s="36"/>
    </row>
    <row r="2378" spans="1:17" ht="15.75" x14ac:dyDescent="0.25">
      <c r="A2378" s="34" t="s">
        <v>1055</v>
      </c>
      <c r="B2378" s="34"/>
      <c r="C2378" s="34"/>
      <c r="D2378" s="34"/>
      <c r="E2378" s="34"/>
      <c r="F2378" s="34"/>
      <c r="G2378" s="34"/>
      <c r="H2378" s="34"/>
      <c r="I2378" s="34"/>
      <c r="J2378" s="34"/>
      <c r="K2378" s="34"/>
      <c r="L2378" s="34"/>
      <c r="M2378" s="34"/>
      <c r="N2378" s="34"/>
      <c r="O2378" s="34"/>
      <c r="P2378" s="34"/>
      <c r="Q2378" s="34"/>
    </row>
    <row r="2379" spans="1:17" ht="15.75" x14ac:dyDescent="0.25">
      <c r="A2379" s="34" t="s">
        <v>1929</v>
      </c>
      <c r="B2379" s="34" t="s">
        <v>2292</v>
      </c>
      <c r="C2379" s="34"/>
      <c r="D2379" s="34"/>
      <c r="E2379" s="34"/>
      <c r="F2379" s="34"/>
      <c r="G2379" s="34"/>
      <c r="H2379" s="34"/>
      <c r="I2379" s="34"/>
      <c r="J2379" s="34"/>
      <c r="K2379" s="34"/>
      <c r="L2379" s="34"/>
      <c r="M2379" s="34"/>
      <c r="N2379" s="34"/>
      <c r="O2379" s="34"/>
      <c r="P2379" s="34"/>
      <c r="Q2379" s="34"/>
    </row>
    <row r="2380" spans="1:17" ht="15.75" x14ac:dyDescent="0.25">
      <c r="A2380" s="34" t="s">
        <v>1931</v>
      </c>
      <c r="B2380" s="34">
        <v>0.3</v>
      </c>
      <c r="C2380" s="34"/>
      <c r="D2380" s="34"/>
      <c r="E2380" s="34"/>
      <c r="F2380" s="34"/>
      <c r="G2380" s="34"/>
      <c r="H2380" s="34"/>
      <c r="I2380" s="34"/>
      <c r="J2380" s="34"/>
      <c r="K2380" s="34"/>
      <c r="L2380" s="34"/>
      <c r="M2380" s="34"/>
      <c r="N2380" s="34"/>
      <c r="O2380" s="34"/>
      <c r="P2380" s="34"/>
      <c r="Q2380" s="34"/>
    </row>
    <row r="2382" spans="1:17" x14ac:dyDescent="0.25">
      <c r="B2382" s="35" t="s">
        <v>9</v>
      </c>
      <c r="C2382" s="35" t="s">
        <v>1251</v>
      </c>
      <c r="D2382" s="35" t="s">
        <v>1932</v>
      </c>
      <c r="E2382" s="35" t="s">
        <v>1765</v>
      </c>
      <c r="F2382" s="35" t="s">
        <v>3</v>
      </c>
      <c r="G2382" s="35" t="s">
        <v>1933</v>
      </c>
      <c r="H2382" s="35" t="s">
        <v>1934</v>
      </c>
      <c r="I2382" s="35" t="s">
        <v>1935</v>
      </c>
      <c r="J2382" s="35" t="s">
        <v>1936</v>
      </c>
      <c r="K2382" s="35" t="s">
        <v>1937</v>
      </c>
      <c r="L2382" s="35" t="s">
        <v>2</v>
      </c>
      <c r="M2382" s="35" t="s">
        <v>1256</v>
      </c>
    </row>
    <row r="2383" spans="1:17" x14ac:dyDescent="0.25">
      <c r="B2383" s="36" t="s">
        <v>2293</v>
      </c>
      <c r="C2383" s="36">
        <v>100</v>
      </c>
      <c r="D2383" s="36" t="s">
        <v>49</v>
      </c>
      <c r="E2383" s="36" t="s">
        <v>26</v>
      </c>
      <c r="F2383" s="36">
        <v>60</v>
      </c>
      <c r="G2383" s="36">
        <v>5</v>
      </c>
      <c r="H2383" s="36">
        <v>66</v>
      </c>
      <c r="I2383" s="36" t="s">
        <v>1002</v>
      </c>
      <c r="J2383" s="36"/>
      <c r="K2383" s="36">
        <v>0</v>
      </c>
      <c r="L2383" s="36"/>
      <c r="M2383" s="36">
        <v>0</v>
      </c>
    </row>
    <row r="2385" spans="1:17" x14ac:dyDescent="0.25">
      <c r="B2385" s="37" t="s">
        <v>1927</v>
      </c>
      <c r="C2385" s="37" t="s">
        <v>1939</v>
      </c>
      <c r="D2385" s="37" t="s">
        <v>1940</v>
      </c>
      <c r="E2385" s="37" t="s">
        <v>1941</v>
      </c>
      <c r="F2385" s="37" t="s">
        <v>1942</v>
      </c>
      <c r="G2385" s="37" t="s">
        <v>1943</v>
      </c>
      <c r="H2385" s="37" t="s">
        <v>1944</v>
      </c>
      <c r="I2385" s="37"/>
      <c r="J2385" s="37"/>
      <c r="K2385" s="37"/>
      <c r="L2385" s="37"/>
      <c r="M2385" s="37"/>
    </row>
    <row r="2386" spans="1:17" x14ac:dyDescent="0.25">
      <c r="B2386" s="36"/>
      <c r="C2386" s="36"/>
      <c r="D2386" s="36"/>
      <c r="E2386" s="36"/>
      <c r="F2386" s="36"/>
      <c r="G2386" s="36"/>
      <c r="H2386" s="36"/>
      <c r="I2386" s="36"/>
      <c r="J2386" s="36"/>
      <c r="K2386" s="36"/>
      <c r="L2386" s="36"/>
      <c r="M2386" s="36"/>
      <c r="N2386" s="36"/>
      <c r="O2386" s="36"/>
      <c r="P2386" s="36"/>
    </row>
    <row r="2388" spans="1:17" ht="15.75" x14ac:dyDescent="0.25">
      <c r="A2388" s="34" t="s">
        <v>1055</v>
      </c>
      <c r="B2388" s="34"/>
      <c r="C2388" s="34"/>
      <c r="D2388" s="34"/>
      <c r="E2388" s="34"/>
      <c r="F2388" s="34"/>
      <c r="G2388" s="34"/>
      <c r="H2388" s="34"/>
      <c r="I2388" s="34"/>
      <c r="J2388" s="34"/>
      <c r="K2388" s="34"/>
      <c r="L2388" s="34"/>
      <c r="M2388" s="34"/>
      <c r="N2388" s="34"/>
      <c r="O2388" s="34"/>
      <c r="P2388" s="34"/>
      <c r="Q2388" s="34"/>
    </row>
    <row r="2389" spans="1:17" ht="15.75" x14ac:dyDescent="0.25">
      <c r="A2389" s="34" t="s">
        <v>1929</v>
      </c>
      <c r="B2389" s="34" t="s">
        <v>2294</v>
      </c>
      <c r="C2389" s="34"/>
      <c r="D2389" s="34"/>
      <c r="E2389" s="34"/>
      <c r="F2389" s="34"/>
      <c r="G2389" s="34"/>
      <c r="H2389" s="34"/>
      <c r="I2389" s="34"/>
      <c r="J2389" s="34"/>
      <c r="K2389" s="34"/>
      <c r="L2389" s="34"/>
      <c r="M2389" s="34"/>
      <c r="N2389" s="34"/>
      <c r="O2389" s="34"/>
      <c r="P2389" s="34"/>
      <c r="Q2389" s="34"/>
    </row>
    <row r="2390" spans="1:17" ht="15.75" x14ac:dyDescent="0.25">
      <c r="A2390" s="34" t="s">
        <v>1931</v>
      </c>
      <c r="B2390" s="34">
        <v>0.3</v>
      </c>
      <c r="C2390" s="34"/>
      <c r="D2390" s="34"/>
      <c r="E2390" s="34"/>
      <c r="F2390" s="34"/>
      <c r="G2390" s="34"/>
      <c r="H2390" s="34"/>
      <c r="I2390" s="34"/>
      <c r="J2390" s="34"/>
      <c r="K2390" s="34"/>
      <c r="L2390" s="34"/>
      <c r="M2390" s="34"/>
      <c r="N2390" s="34"/>
      <c r="O2390" s="34"/>
      <c r="P2390" s="34"/>
      <c r="Q2390" s="34"/>
    </row>
    <row r="2392" spans="1:17" x14ac:dyDescent="0.25">
      <c r="B2392" s="35" t="s">
        <v>9</v>
      </c>
      <c r="C2392" s="35" t="s">
        <v>1251</v>
      </c>
      <c r="D2392" s="35" t="s">
        <v>1932</v>
      </c>
      <c r="E2392" s="35" t="s">
        <v>1765</v>
      </c>
      <c r="F2392" s="35" t="s">
        <v>3</v>
      </c>
      <c r="G2392" s="35" t="s">
        <v>1933</v>
      </c>
      <c r="H2392" s="35" t="s">
        <v>1934</v>
      </c>
      <c r="I2392" s="35" t="s">
        <v>1935</v>
      </c>
      <c r="J2392" s="35" t="s">
        <v>1936</v>
      </c>
      <c r="K2392" s="35" t="s">
        <v>1937</v>
      </c>
      <c r="L2392" s="35" t="s">
        <v>2</v>
      </c>
      <c r="M2392" s="35" t="s">
        <v>1256</v>
      </c>
    </row>
    <row r="2393" spans="1:17" x14ac:dyDescent="0.25">
      <c r="B2393" s="36" t="s">
        <v>2295</v>
      </c>
      <c r="C2393" s="36">
        <v>100</v>
      </c>
      <c r="D2393" s="36" t="s">
        <v>49</v>
      </c>
      <c r="E2393" s="36" t="s">
        <v>26</v>
      </c>
      <c r="F2393" s="36">
        <v>80</v>
      </c>
      <c r="G2393" s="36">
        <v>5</v>
      </c>
      <c r="H2393" s="36">
        <v>86</v>
      </c>
      <c r="I2393" s="36" t="s">
        <v>1002</v>
      </c>
      <c r="J2393" s="36"/>
      <c r="K2393" s="36">
        <v>0</v>
      </c>
      <c r="L2393" s="36"/>
      <c r="M2393" s="36">
        <v>0</v>
      </c>
    </row>
    <row r="2395" spans="1:17" x14ac:dyDescent="0.25">
      <c r="B2395" s="37" t="s">
        <v>1927</v>
      </c>
      <c r="C2395" s="37" t="s">
        <v>1939</v>
      </c>
      <c r="D2395" s="37" t="s">
        <v>1940</v>
      </c>
      <c r="E2395" s="37" t="s">
        <v>1941</v>
      </c>
      <c r="F2395" s="37" t="s">
        <v>1942</v>
      </c>
      <c r="G2395" s="37" t="s">
        <v>1943</v>
      </c>
      <c r="H2395" s="37" t="s">
        <v>1944</v>
      </c>
      <c r="I2395" s="37"/>
      <c r="J2395" s="37"/>
      <c r="K2395" s="37"/>
      <c r="L2395" s="37"/>
      <c r="M2395" s="37"/>
    </row>
    <row r="2396" spans="1:17" x14ac:dyDescent="0.25">
      <c r="B2396" s="36"/>
      <c r="C2396" s="36"/>
      <c r="D2396" s="36"/>
      <c r="E2396" s="36"/>
      <c r="F2396" s="36"/>
      <c r="G2396" s="36"/>
      <c r="H2396" s="36"/>
      <c r="I2396" s="36"/>
      <c r="J2396" s="36"/>
      <c r="K2396" s="36"/>
      <c r="L2396" s="36"/>
      <c r="M2396" s="36"/>
      <c r="N2396" s="36"/>
      <c r="O2396" s="36"/>
      <c r="P2396" s="36"/>
    </row>
    <row r="2398" spans="1:17" ht="15.75" x14ac:dyDescent="0.25">
      <c r="A2398" s="34" t="s">
        <v>1055</v>
      </c>
      <c r="B2398" s="34"/>
      <c r="C2398" s="34"/>
      <c r="D2398" s="34"/>
      <c r="E2398" s="34"/>
      <c r="F2398" s="34"/>
      <c r="G2398" s="34"/>
      <c r="H2398" s="34"/>
      <c r="I2398" s="34"/>
      <c r="J2398" s="34"/>
      <c r="K2398" s="34"/>
      <c r="L2398" s="34"/>
      <c r="M2398" s="34"/>
      <c r="N2398" s="34"/>
      <c r="O2398" s="34"/>
      <c r="P2398" s="34"/>
      <c r="Q2398" s="34"/>
    </row>
    <row r="2399" spans="1:17" ht="15.75" x14ac:dyDescent="0.25">
      <c r="A2399" s="34" t="s">
        <v>1929</v>
      </c>
      <c r="B2399" s="34" t="s">
        <v>2296</v>
      </c>
      <c r="C2399" s="34"/>
      <c r="D2399" s="34"/>
      <c r="E2399" s="34"/>
      <c r="F2399" s="34"/>
      <c r="G2399" s="34"/>
      <c r="H2399" s="34"/>
      <c r="I2399" s="34"/>
      <c r="J2399" s="34"/>
      <c r="K2399" s="34"/>
      <c r="L2399" s="34"/>
      <c r="M2399" s="34"/>
      <c r="N2399" s="34"/>
      <c r="O2399" s="34"/>
      <c r="P2399" s="34"/>
      <c r="Q2399" s="34"/>
    </row>
    <row r="2400" spans="1:17" ht="15.75" x14ac:dyDescent="0.25">
      <c r="A2400" s="34" t="s">
        <v>1931</v>
      </c>
      <c r="B2400" s="34">
        <v>0.3</v>
      </c>
      <c r="C2400" s="34"/>
      <c r="D2400" s="34"/>
      <c r="E2400" s="34"/>
      <c r="F2400" s="34"/>
      <c r="G2400" s="34"/>
      <c r="H2400" s="34"/>
      <c r="I2400" s="34"/>
      <c r="J2400" s="34"/>
      <c r="K2400" s="34"/>
      <c r="L2400" s="34"/>
      <c r="M2400" s="34"/>
      <c r="N2400" s="34"/>
      <c r="O2400" s="34"/>
      <c r="P2400" s="34"/>
      <c r="Q2400" s="34"/>
    </row>
    <row r="2402" spans="1:17" x14ac:dyDescent="0.25">
      <c r="B2402" s="35" t="s">
        <v>9</v>
      </c>
      <c r="C2402" s="35" t="s">
        <v>1251</v>
      </c>
      <c r="D2402" s="35" t="s">
        <v>1932</v>
      </c>
      <c r="E2402" s="35" t="s">
        <v>1765</v>
      </c>
      <c r="F2402" s="35" t="s">
        <v>3</v>
      </c>
      <c r="G2402" s="35" t="s">
        <v>1933</v>
      </c>
      <c r="H2402" s="35" t="s">
        <v>1934</v>
      </c>
      <c r="I2402" s="35" t="s">
        <v>1935</v>
      </c>
      <c r="J2402" s="35" t="s">
        <v>1936</v>
      </c>
      <c r="K2402" s="35" t="s">
        <v>1937</v>
      </c>
      <c r="L2402" s="35" t="s">
        <v>2</v>
      </c>
      <c r="M2402" s="35" t="s">
        <v>1256</v>
      </c>
    </row>
    <row r="2403" spans="1:17" x14ac:dyDescent="0.25">
      <c r="B2403" s="36" t="s">
        <v>2297</v>
      </c>
      <c r="C2403" s="36">
        <v>100</v>
      </c>
      <c r="D2403" s="36" t="s">
        <v>24</v>
      </c>
      <c r="E2403" s="36" t="s">
        <v>26</v>
      </c>
      <c r="F2403" s="36">
        <v>30</v>
      </c>
      <c r="G2403" s="36">
        <v>15</v>
      </c>
      <c r="H2403" s="36">
        <v>46</v>
      </c>
      <c r="I2403" s="36" t="s">
        <v>1002</v>
      </c>
      <c r="J2403" s="36"/>
      <c r="K2403" s="36">
        <v>0</v>
      </c>
      <c r="L2403" s="36"/>
      <c r="M2403" s="36">
        <v>0</v>
      </c>
    </row>
    <row r="2405" spans="1:17" x14ac:dyDescent="0.25">
      <c r="B2405" s="37" t="s">
        <v>1927</v>
      </c>
      <c r="C2405" s="37" t="s">
        <v>1939</v>
      </c>
      <c r="D2405" s="37" t="s">
        <v>1940</v>
      </c>
      <c r="E2405" s="37" t="s">
        <v>1941</v>
      </c>
      <c r="F2405" s="37" t="s">
        <v>1942</v>
      </c>
      <c r="G2405" s="37" t="s">
        <v>1943</v>
      </c>
      <c r="H2405" s="37" t="s">
        <v>1944</v>
      </c>
      <c r="I2405" s="37"/>
      <c r="J2405" s="37"/>
      <c r="K2405" s="37"/>
      <c r="L2405" s="37"/>
      <c r="M2405" s="37"/>
    </row>
    <row r="2406" spans="1:17" x14ac:dyDescent="0.25">
      <c r="B2406" s="36"/>
      <c r="C2406" s="36"/>
      <c r="D2406" s="36"/>
      <c r="E2406" s="36"/>
      <c r="F2406" s="36"/>
      <c r="G2406" s="36"/>
      <c r="H2406" s="36"/>
      <c r="I2406" s="36"/>
      <c r="J2406" s="36"/>
      <c r="K2406" s="36"/>
      <c r="L2406" s="36"/>
      <c r="M2406" s="36"/>
      <c r="N2406" s="36"/>
      <c r="O2406" s="36"/>
      <c r="P2406" s="36"/>
    </row>
    <row r="2408" spans="1:17" ht="15.75" x14ac:dyDescent="0.25">
      <c r="A2408" s="34" t="s">
        <v>974</v>
      </c>
      <c r="B2408" s="34"/>
      <c r="C2408" s="34"/>
      <c r="D2408" s="34"/>
      <c r="E2408" s="34"/>
      <c r="F2408" s="34"/>
      <c r="G2408" s="34"/>
      <c r="H2408" s="34"/>
      <c r="I2408" s="34"/>
      <c r="J2408" s="34"/>
      <c r="K2408" s="34"/>
      <c r="L2408" s="34"/>
      <c r="M2408" s="34"/>
      <c r="N2408" s="34"/>
      <c r="O2408" s="34"/>
      <c r="P2408" s="34"/>
      <c r="Q2408" s="34"/>
    </row>
    <row r="2409" spans="1:17" ht="15.75" x14ac:dyDescent="0.25">
      <c r="A2409" s="34" t="s">
        <v>1929</v>
      </c>
      <c r="B2409" s="34" t="s">
        <v>2298</v>
      </c>
      <c r="C2409" s="34"/>
      <c r="D2409" s="34"/>
      <c r="E2409" s="34"/>
      <c r="F2409" s="34"/>
      <c r="G2409" s="34"/>
      <c r="H2409" s="34"/>
      <c r="I2409" s="34"/>
      <c r="J2409" s="34"/>
      <c r="K2409" s="34"/>
      <c r="L2409" s="34"/>
      <c r="M2409" s="34"/>
      <c r="N2409" s="34"/>
      <c r="O2409" s="34"/>
      <c r="P2409" s="34"/>
      <c r="Q2409" s="34"/>
    </row>
    <row r="2410" spans="1:17" ht="15.75" x14ac:dyDescent="0.25">
      <c r="A2410" s="34" t="s">
        <v>1931</v>
      </c>
      <c r="B2410" s="34">
        <v>0.3</v>
      </c>
      <c r="C2410" s="34"/>
      <c r="D2410" s="34"/>
      <c r="E2410" s="34"/>
      <c r="F2410" s="34"/>
      <c r="G2410" s="34"/>
      <c r="H2410" s="34"/>
      <c r="I2410" s="34"/>
      <c r="J2410" s="34"/>
      <c r="K2410" s="34"/>
      <c r="L2410" s="34"/>
      <c r="M2410" s="34"/>
      <c r="N2410" s="34"/>
      <c r="O2410" s="34"/>
      <c r="P2410" s="34"/>
      <c r="Q2410" s="34"/>
    </row>
    <row r="2412" spans="1:17" x14ac:dyDescent="0.25">
      <c r="B2412" s="35" t="s">
        <v>9</v>
      </c>
      <c r="C2412" s="35" t="s">
        <v>1251</v>
      </c>
      <c r="D2412" s="35" t="s">
        <v>1932</v>
      </c>
      <c r="E2412" s="35" t="s">
        <v>1765</v>
      </c>
      <c r="F2412" s="35" t="s">
        <v>3</v>
      </c>
      <c r="G2412" s="35" t="s">
        <v>1933</v>
      </c>
      <c r="H2412" s="35" t="s">
        <v>1934</v>
      </c>
      <c r="I2412" s="35" t="s">
        <v>1935</v>
      </c>
      <c r="J2412" s="35" t="s">
        <v>1936</v>
      </c>
      <c r="K2412" s="35" t="s">
        <v>1937</v>
      </c>
      <c r="L2412" s="35" t="s">
        <v>2</v>
      </c>
      <c r="M2412" s="35" t="s">
        <v>1256</v>
      </c>
    </row>
    <row r="2413" spans="1:17" x14ac:dyDescent="0.25">
      <c r="B2413" s="36" t="s">
        <v>2299</v>
      </c>
      <c r="C2413" s="36">
        <v>50</v>
      </c>
      <c r="D2413" s="36" t="s">
        <v>49</v>
      </c>
      <c r="E2413" s="36" t="s">
        <v>26</v>
      </c>
      <c r="F2413" s="36">
        <v>96</v>
      </c>
      <c r="G2413" s="36">
        <v>3</v>
      </c>
      <c r="H2413" s="36">
        <v>100</v>
      </c>
      <c r="I2413" s="36" t="s">
        <v>973</v>
      </c>
      <c r="J2413" s="36"/>
      <c r="K2413" s="36">
        <v>0</v>
      </c>
      <c r="L2413" s="36"/>
      <c r="M2413" s="36">
        <v>0</v>
      </c>
    </row>
    <row r="2415" spans="1:17" x14ac:dyDescent="0.25">
      <c r="B2415" s="37" t="s">
        <v>1927</v>
      </c>
      <c r="C2415" s="37" t="s">
        <v>1939</v>
      </c>
      <c r="D2415" s="37" t="s">
        <v>1940</v>
      </c>
      <c r="E2415" s="37" t="s">
        <v>1941</v>
      </c>
      <c r="F2415" s="37" t="s">
        <v>1942</v>
      </c>
      <c r="G2415" s="37" t="s">
        <v>1943</v>
      </c>
      <c r="H2415" s="37" t="s">
        <v>1944</v>
      </c>
      <c r="I2415" s="37"/>
      <c r="J2415" s="37"/>
      <c r="K2415" s="37"/>
      <c r="L2415" s="37"/>
      <c r="M2415" s="37"/>
    </row>
    <row r="2416" spans="1:17" x14ac:dyDescent="0.25">
      <c r="B2416" s="36"/>
      <c r="C2416" s="36"/>
      <c r="D2416" s="36"/>
      <c r="E2416" s="36"/>
      <c r="F2416" s="36"/>
      <c r="G2416" s="36"/>
      <c r="H2416" s="36"/>
      <c r="I2416" s="36"/>
      <c r="J2416" s="36"/>
      <c r="K2416" s="36"/>
      <c r="L2416" s="36"/>
      <c r="M2416" s="36"/>
      <c r="N2416" s="36"/>
      <c r="O2416" s="36"/>
      <c r="P2416" s="36"/>
    </row>
    <row r="2418" spans="1:17" x14ac:dyDescent="0.25">
      <c r="B2418" s="35" t="s">
        <v>9</v>
      </c>
      <c r="C2418" s="35" t="s">
        <v>1251</v>
      </c>
      <c r="D2418" s="35" t="s">
        <v>1932</v>
      </c>
      <c r="E2418" s="35" t="s">
        <v>1765</v>
      </c>
      <c r="F2418" s="35" t="s">
        <v>3</v>
      </c>
      <c r="G2418" s="35" t="s">
        <v>1933</v>
      </c>
      <c r="H2418" s="35" t="s">
        <v>1934</v>
      </c>
      <c r="I2418" s="35" t="s">
        <v>1935</v>
      </c>
      <c r="J2418" s="35" t="s">
        <v>1936</v>
      </c>
      <c r="K2418" s="35" t="s">
        <v>1937</v>
      </c>
      <c r="L2418" s="35" t="s">
        <v>2</v>
      </c>
      <c r="M2418" s="35" t="s">
        <v>1256</v>
      </c>
    </row>
    <row r="2419" spans="1:17" x14ac:dyDescent="0.25">
      <c r="B2419" s="36" t="s">
        <v>2300</v>
      </c>
      <c r="C2419" s="36">
        <v>30</v>
      </c>
      <c r="D2419" s="36" t="s">
        <v>49</v>
      </c>
      <c r="E2419" s="36" t="s">
        <v>26</v>
      </c>
      <c r="F2419" s="36">
        <v>96</v>
      </c>
      <c r="G2419" s="36">
        <v>3</v>
      </c>
      <c r="H2419" s="36">
        <v>100</v>
      </c>
      <c r="I2419" s="36" t="s">
        <v>973</v>
      </c>
      <c r="J2419" s="36"/>
      <c r="K2419" s="36">
        <v>0</v>
      </c>
      <c r="L2419" s="36"/>
      <c r="M2419" s="36">
        <v>0</v>
      </c>
    </row>
    <row r="2421" spans="1:17" x14ac:dyDescent="0.25">
      <c r="B2421" s="37" t="s">
        <v>1927</v>
      </c>
      <c r="C2421" s="37" t="s">
        <v>1939</v>
      </c>
      <c r="D2421" s="37" t="s">
        <v>1940</v>
      </c>
      <c r="E2421" s="37" t="s">
        <v>1941</v>
      </c>
      <c r="F2421" s="37" t="s">
        <v>1942</v>
      </c>
      <c r="G2421" s="37" t="s">
        <v>1943</v>
      </c>
      <c r="H2421" s="37" t="s">
        <v>1944</v>
      </c>
      <c r="I2421" s="37"/>
      <c r="J2421" s="37"/>
      <c r="K2421" s="37"/>
      <c r="L2421" s="37"/>
      <c r="M2421" s="37"/>
    </row>
    <row r="2422" spans="1:17" x14ac:dyDescent="0.25">
      <c r="B2422" s="36"/>
      <c r="C2422" s="36"/>
      <c r="D2422" s="36"/>
      <c r="E2422" s="36"/>
      <c r="F2422" s="36"/>
      <c r="G2422" s="36"/>
      <c r="H2422" s="36"/>
      <c r="I2422" s="36"/>
      <c r="J2422" s="36"/>
      <c r="K2422" s="36"/>
      <c r="L2422" s="36"/>
      <c r="M2422" s="36"/>
      <c r="N2422" s="36"/>
      <c r="O2422" s="36"/>
      <c r="P2422" s="36"/>
    </row>
    <row r="2424" spans="1:17" x14ac:dyDescent="0.25">
      <c r="B2424" s="35" t="s">
        <v>9</v>
      </c>
      <c r="C2424" s="35" t="s">
        <v>1251</v>
      </c>
      <c r="D2424" s="35" t="s">
        <v>1932</v>
      </c>
      <c r="E2424" s="35" t="s">
        <v>1765</v>
      </c>
      <c r="F2424" s="35" t="s">
        <v>3</v>
      </c>
      <c r="G2424" s="35" t="s">
        <v>1933</v>
      </c>
      <c r="H2424" s="35" t="s">
        <v>1934</v>
      </c>
      <c r="I2424" s="35" t="s">
        <v>1935</v>
      </c>
      <c r="J2424" s="35" t="s">
        <v>1936</v>
      </c>
      <c r="K2424" s="35" t="s">
        <v>1937</v>
      </c>
      <c r="L2424" s="35" t="s">
        <v>2</v>
      </c>
      <c r="M2424" s="35" t="s">
        <v>1256</v>
      </c>
    </row>
    <row r="2425" spans="1:17" x14ac:dyDescent="0.25">
      <c r="B2425" s="36" t="s">
        <v>2301</v>
      </c>
      <c r="C2425" s="36">
        <v>20</v>
      </c>
      <c r="D2425" s="36" t="s">
        <v>24</v>
      </c>
      <c r="E2425" s="36" t="s">
        <v>40</v>
      </c>
      <c r="F2425" s="36">
        <v>30</v>
      </c>
      <c r="G2425" s="36">
        <v>1</v>
      </c>
      <c r="H2425" s="36">
        <v>28</v>
      </c>
      <c r="I2425" s="36" t="s">
        <v>973</v>
      </c>
      <c r="J2425" s="36"/>
      <c r="K2425" s="36">
        <v>0</v>
      </c>
      <c r="L2425" s="36"/>
      <c r="M2425" s="36">
        <v>0</v>
      </c>
    </row>
    <row r="2427" spans="1:17" x14ac:dyDescent="0.25">
      <c r="B2427" s="37" t="s">
        <v>1927</v>
      </c>
      <c r="C2427" s="37" t="s">
        <v>1939</v>
      </c>
      <c r="D2427" s="37" t="s">
        <v>1940</v>
      </c>
      <c r="E2427" s="37" t="s">
        <v>1941</v>
      </c>
      <c r="F2427" s="37" t="s">
        <v>1942</v>
      </c>
      <c r="G2427" s="37" t="s">
        <v>1943</v>
      </c>
      <c r="H2427" s="37" t="s">
        <v>1944</v>
      </c>
      <c r="I2427" s="37"/>
      <c r="J2427" s="37"/>
      <c r="K2427" s="37"/>
      <c r="L2427" s="37"/>
      <c r="M2427" s="37"/>
    </row>
    <row r="2428" spans="1:17" x14ac:dyDescent="0.25">
      <c r="B2428" s="36"/>
      <c r="C2428" s="36"/>
      <c r="D2428" s="36"/>
      <c r="E2428" s="36"/>
      <c r="F2428" s="36"/>
      <c r="G2428" s="36"/>
      <c r="H2428" s="36"/>
      <c r="I2428" s="36"/>
      <c r="J2428" s="36"/>
      <c r="K2428" s="36"/>
      <c r="L2428" s="36"/>
      <c r="M2428" s="36"/>
      <c r="N2428" s="36"/>
      <c r="O2428" s="36"/>
      <c r="P2428" s="36"/>
    </row>
    <row r="2430" spans="1:17" ht="15.75" x14ac:dyDescent="0.25">
      <c r="A2430" s="34" t="s">
        <v>974</v>
      </c>
      <c r="B2430" s="34"/>
      <c r="C2430" s="34"/>
      <c r="D2430" s="34"/>
      <c r="E2430" s="34"/>
      <c r="F2430" s="34"/>
      <c r="G2430" s="34"/>
      <c r="H2430" s="34"/>
      <c r="I2430" s="34"/>
      <c r="J2430" s="34"/>
      <c r="K2430" s="34"/>
      <c r="L2430" s="34"/>
      <c r="M2430" s="34"/>
      <c r="N2430" s="34"/>
      <c r="O2430" s="34"/>
      <c r="P2430" s="34"/>
      <c r="Q2430" s="34"/>
    </row>
    <row r="2431" spans="1:17" ht="15.75" x14ac:dyDescent="0.25">
      <c r="A2431" s="34" t="s">
        <v>1929</v>
      </c>
      <c r="B2431" s="34" t="s">
        <v>2302</v>
      </c>
      <c r="C2431" s="34"/>
      <c r="D2431" s="34"/>
      <c r="E2431" s="34"/>
      <c r="F2431" s="34"/>
      <c r="G2431" s="34"/>
      <c r="H2431" s="34"/>
      <c r="I2431" s="34"/>
      <c r="J2431" s="34"/>
      <c r="K2431" s="34"/>
      <c r="L2431" s="34"/>
      <c r="M2431" s="34"/>
      <c r="N2431" s="34"/>
      <c r="O2431" s="34"/>
      <c r="P2431" s="34"/>
      <c r="Q2431" s="34"/>
    </row>
    <row r="2432" spans="1:17" ht="15.75" x14ac:dyDescent="0.25">
      <c r="A2432" s="34" t="s">
        <v>1931</v>
      </c>
      <c r="B2432" s="34">
        <v>0.3</v>
      </c>
      <c r="C2432" s="34"/>
      <c r="D2432" s="34"/>
      <c r="E2432" s="34"/>
      <c r="F2432" s="34"/>
      <c r="G2432" s="34"/>
      <c r="H2432" s="34"/>
      <c r="I2432" s="34"/>
      <c r="J2432" s="34"/>
      <c r="K2432" s="34"/>
      <c r="L2432" s="34"/>
      <c r="M2432" s="34"/>
      <c r="N2432" s="34"/>
      <c r="O2432" s="34"/>
      <c r="P2432" s="34"/>
      <c r="Q2432" s="34"/>
    </row>
    <row r="2434" spans="1:17" x14ac:dyDescent="0.25">
      <c r="B2434" s="35" t="s">
        <v>9</v>
      </c>
      <c r="C2434" s="35" t="s">
        <v>1251</v>
      </c>
      <c r="D2434" s="35" t="s">
        <v>1932</v>
      </c>
      <c r="E2434" s="35" t="s">
        <v>1765</v>
      </c>
      <c r="F2434" s="35" t="s">
        <v>3</v>
      </c>
      <c r="G2434" s="35" t="s">
        <v>1933</v>
      </c>
      <c r="H2434" s="35" t="s">
        <v>1934</v>
      </c>
      <c r="I2434" s="35" t="s">
        <v>1935</v>
      </c>
      <c r="J2434" s="35" t="s">
        <v>1936</v>
      </c>
      <c r="K2434" s="35" t="s">
        <v>1937</v>
      </c>
      <c r="L2434" s="35" t="s">
        <v>2</v>
      </c>
      <c r="M2434" s="35" t="s">
        <v>1256</v>
      </c>
    </row>
    <row r="2435" spans="1:17" x14ac:dyDescent="0.25">
      <c r="B2435" s="36" t="s">
        <v>2303</v>
      </c>
      <c r="C2435" s="36">
        <v>40</v>
      </c>
      <c r="D2435" s="36" t="s">
        <v>49</v>
      </c>
      <c r="E2435" s="36" t="s">
        <v>26</v>
      </c>
      <c r="F2435" s="36">
        <v>85</v>
      </c>
      <c r="G2435" s="36">
        <v>5</v>
      </c>
      <c r="H2435" s="36">
        <v>91</v>
      </c>
      <c r="I2435" s="36" t="s">
        <v>973</v>
      </c>
      <c r="J2435" s="36"/>
      <c r="K2435" s="36">
        <v>0</v>
      </c>
      <c r="L2435" s="36"/>
      <c r="M2435" s="36">
        <v>0</v>
      </c>
    </row>
    <row r="2437" spans="1:17" x14ac:dyDescent="0.25">
      <c r="B2437" s="37" t="s">
        <v>1927</v>
      </c>
      <c r="C2437" s="37" t="s">
        <v>1939</v>
      </c>
      <c r="D2437" s="37" t="s">
        <v>1940</v>
      </c>
      <c r="E2437" s="37" t="s">
        <v>1941</v>
      </c>
      <c r="F2437" s="37" t="s">
        <v>1942</v>
      </c>
      <c r="G2437" s="37" t="s">
        <v>1943</v>
      </c>
      <c r="H2437" s="37" t="s">
        <v>1944</v>
      </c>
      <c r="I2437" s="37"/>
      <c r="J2437" s="37"/>
      <c r="K2437" s="37"/>
      <c r="L2437" s="37"/>
      <c r="M2437" s="37"/>
    </row>
    <row r="2438" spans="1:17" x14ac:dyDescent="0.25">
      <c r="B2438" s="36"/>
      <c r="C2438" s="36"/>
      <c r="D2438" s="36"/>
      <c r="E2438" s="36"/>
      <c r="F2438" s="36"/>
      <c r="G2438" s="36"/>
      <c r="H2438" s="36"/>
      <c r="I2438" s="36"/>
      <c r="J2438" s="36"/>
      <c r="K2438" s="36"/>
      <c r="L2438" s="36"/>
      <c r="M2438" s="36"/>
      <c r="N2438" s="36"/>
      <c r="O2438" s="36"/>
      <c r="P2438" s="36"/>
    </row>
    <row r="2440" spans="1:17" x14ac:dyDescent="0.25">
      <c r="B2440" s="35" t="s">
        <v>9</v>
      </c>
      <c r="C2440" s="35" t="s">
        <v>1251</v>
      </c>
      <c r="D2440" s="35" t="s">
        <v>1932</v>
      </c>
      <c r="E2440" s="35" t="s">
        <v>1765</v>
      </c>
      <c r="F2440" s="35" t="s">
        <v>3</v>
      </c>
      <c r="G2440" s="35" t="s">
        <v>1933</v>
      </c>
      <c r="H2440" s="35" t="s">
        <v>1934</v>
      </c>
      <c r="I2440" s="35" t="s">
        <v>1935</v>
      </c>
      <c r="J2440" s="35" t="s">
        <v>1936</v>
      </c>
      <c r="K2440" s="35" t="s">
        <v>1937</v>
      </c>
      <c r="L2440" s="35" t="s">
        <v>2</v>
      </c>
      <c r="M2440" s="35" t="s">
        <v>1256</v>
      </c>
    </row>
    <row r="2441" spans="1:17" x14ac:dyDescent="0.25">
      <c r="B2441" s="36" t="s">
        <v>2304</v>
      </c>
      <c r="C2441" s="36">
        <v>60</v>
      </c>
      <c r="D2441" s="36" t="s">
        <v>24</v>
      </c>
      <c r="E2441" s="36" t="s">
        <v>26</v>
      </c>
      <c r="F2441" s="36">
        <v>4</v>
      </c>
      <c r="G2441" s="36">
        <v>1</v>
      </c>
      <c r="H2441" s="36">
        <v>6</v>
      </c>
      <c r="I2441" s="36" t="s">
        <v>973</v>
      </c>
      <c r="J2441" s="36"/>
      <c r="K2441" s="36">
        <v>0</v>
      </c>
      <c r="L2441" s="36"/>
      <c r="M2441" s="36">
        <v>0</v>
      </c>
    </row>
    <row r="2443" spans="1:17" x14ac:dyDescent="0.25">
      <c r="B2443" s="37" t="s">
        <v>1927</v>
      </c>
      <c r="C2443" s="37" t="s">
        <v>1939</v>
      </c>
      <c r="D2443" s="37" t="s">
        <v>1940</v>
      </c>
      <c r="E2443" s="37" t="s">
        <v>1941</v>
      </c>
      <c r="F2443" s="37" t="s">
        <v>1942</v>
      </c>
      <c r="G2443" s="37" t="s">
        <v>1943</v>
      </c>
      <c r="H2443" s="37" t="s">
        <v>1944</v>
      </c>
      <c r="I2443" s="37"/>
      <c r="J2443" s="37"/>
      <c r="K2443" s="37"/>
      <c r="L2443" s="37"/>
      <c r="M2443" s="37"/>
    </row>
    <row r="2444" spans="1:17" x14ac:dyDescent="0.25">
      <c r="B2444" s="36"/>
      <c r="C2444" s="36"/>
      <c r="D2444" s="36"/>
      <c r="E2444" s="36"/>
      <c r="F2444" s="36"/>
      <c r="G2444" s="36"/>
      <c r="H2444" s="36"/>
      <c r="I2444" s="36"/>
      <c r="J2444" s="36"/>
      <c r="K2444" s="36"/>
      <c r="L2444" s="36"/>
      <c r="M2444" s="36"/>
      <c r="N2444" s="36"/>
      <c r="O2444" s="36"/>
      <c r="P2444" s="36"/>
    </row>
    <row r="2446" spans="1:17" ht="15.75" x14ac:dyDescent="0.25">
      <c r="A2446" s="34" t="s">
        <v>974</v>
      </c>
      <c r="B2446" s="34"/>
      <c r="C2446" s="34"/>
      <c r="D2446" s="34"/>
      <c r="E2446" s="34"/>
      <c r="F2446" s="34"/>
      <c r="G2446" s="34"/>
      <c r="H2446" s="34"/>
      <c r="I2446" s="34"/>
      <c r="J2446" s="34"/>
      <c r="K2446" s="34"/>
      <c r="L2446" s="34"/>
      <c r="M2446" s="34"/>
      <c r="N2446" s="34"/>
      <c r="O2446" s="34"/>
      <c r="P2446" s="34"/>
      <c r="Q2446" s="34"/>
    </row>
    <row r="2447" spans="1:17" ht="15.75" x14ac:dyDescent="0.25">
      <c r="A2447" s="34" t="s">
        <v>1929</v>
      </c>
      <c r="B2447" s="34" t="s">
        <v>2305</v>
      </c>
      <c r="C2447" s="34"/>
      <c r="D2447" s="34"/>
      <c r="E2447" s="34"/>
      <c r="F2447" s="34"/>
      <c r="G2447" s="34"/>
      <c r="H2447" s="34"/>
      <c r="I2447" s="34"/>
      <c r="J2447" s="34"/>
      <c r="K2447" s="34"/>
      <c r="L2447" s="34"/>
      <c r="M2447" s="34"/>
      <c r="N2447" s="34"/>
      <c r="O2447" s="34"/>
      <c r="P2447" s="34"/>
      <c r="Q2447" s="34"/>
    </row>
    <row r="2448" spans="1:17" ht="15.75" x14ac:dyDescent="0.25">
      <c r="A2448" s="34" t="s">
        <v>1931</v>
      </c>
      <c r="B2448" s="34">
        <v>0.3</v>
      </c>
      <c r="C2448" s="34"/>
      <c r="D2448" s="34"/>
      <c r="E2448" s="34"/>
      <c r="F2448" s="34"/>
      <c r="G2448" s="34"/>
      <c r="H2448" s="34"/>
      <c r="I2448" s="34"/>
      <c r="J2448" s="34"/>
      <c r="K2448" s="34"/>
      <c r="L2448" s="34"/>
      <c r="M2448" s="34"/>
      <c r="N2448" s="34"/>
      <c r="O2448" s="34"/>
      <c r="P2448" s="34"/>
      <c r="Q2448" s="34"/>
    </row>
    <row r="2450" spans="1:17" x14ac:dyDescent="0.25">
      <c r="B2450" s="35" t="s">
        <v>9</v>
      </c>
      <c r="C2450" s="35" t="s">
        <v>1251</v>
      </c>
      <c r="D2450" s="35" t="s">
        <v>1932</v>
      </c>
      <c r="E2450" s="35" t="s">
        <v>1765</v>
      </c>
      <c r="F2450" s="35" t="s">
        <v>3</v>
      </c>
      <c r="G2450" s="35" t="s">
        <v>1933</v>
      </c>
      <c r="H2450" s="35" t="s">
        <v>1934</v>
      </c>
      <c r="I2450" s="35" t="s">
        <v>1935</v>
      </c>
      <c r="J2450" s="35" t="s">
        <v>1936</v>
      </c>
      <c r="K2450" s="35" t="s">
        <v>1937</v>
      </c>
      <c r="L2450" s="35" t="s">
        <v>2</v>
      </c>
      <c r="M2450" s="35" t="s">
        <v>1256</v>
      </c>
    </row>
    <row r="2451" spans="1:17" x14ac:dyDescent="0.25">
      <c r="B2451" s="36" t="s">
        <v>2306</v>
      </c>
      <c r="C2451" s="36">
        <v>100</v>
      </c>
      <c r="D2451" s="36" t="s">
        <v>24</v>
      </c>
      <c r="E2451" s="36" t="s">
        <v>40</v>
      </c>
      <c r="F2451" s="36">
        <v>9</v>
      </c>
      <c r="G2451" s="36">
        <v>2</v>
      </c>
      <c r="H2451" s="36">
        <v>12</v>
      </c>
      <c r="I2451" s="36" t="s">
        <v>973</v>
      </c>
      <c r="J2451" s="36"/>
      <c r="K2451" s="36">
        <v>0</v>
      </c>
      <c r="L2451" s="36"/>
      <c r="M2451" s="36">
        <v>0</v>
      </c>
    </row>
    <row r="2453" spans="1:17" x14ac:dyDescent="0.25">
      <c r="B2453" s="37" t="s">
        <v>1927</v>
      </c>
      <c r="C2453" s="37" t="s">
        <v>1939</v>
      </c>
      <c r="D2453" s="37" t="s">
        <v>1940</v>
      </c>
      <c r="E2453" s="37" t="s">
        <v>1941</v>
      </c>
      <c r="F2453" s="37" t="s">
        <v>1942</v>
      </c>
      <c r="G2453" s="37" t="s">
        <v>1943</v>
      </c>
      <c r="H2453" s="37" t="s">
        <v>1944</v>
      </c>
      <c r="I2453" s="37"/>
      <c r="J2453" s="37"/>
      <c r="K2453" s="37"/>
      <c r="L2453" s="37"/>
      <c r="M2453" s="37"/>
    </row>
    <row r="2454" spans="1:17" x14ac:dyDescent="0.25">
      <c r="B2454" s="36"/>
      <c r="C2454" s="36"/>
      <c r="D2454" s="36"/>
      <c r="E2454" s="36"/>
      <c r="F2454" s="36"/>
      <c r="G2454" s="36"/>
      <c r="H2454" s="36"/>
      <c r="I2454" s="36"/>
      <c r="J2454" s="36"/>
      <c r="K2454" s="36"/>
      <c r="L2454" s="36"/>
      <c r="M2454" s="36"/>
      <c r="N2454" s="36"/>
      <c r="O2454" s="36"/>
      <c r="P2454" s="36"/>
    </row>
    <row r="2456" spans="1:17" ht="15.75" x14ac:dyDescent="0.25">
      <c r="A2456" s="34" t="s">
        <v>923</v>
      </c>
      <c r="B2456" s="34"/>
      <c r="C2456" s="34"/>
      <c r="D2456" s="34"/>
      <c r="E2456" s="34"/>
      <c r="F2456" s="34"/>
      <c r="G2456" s="34"/>
      <c r="H2456" s="34"/>
      <c r="I2456" s="34"/>
      <c r="J2456" s="34"/>
      <c r="K2456" s="34"/>
      <c r="L2456" s="34"/>
      <c r="M2456" s="34"/>
      <c r="N2456" s="34"/>
      <c r="O2456" s="34"/>
      <c r="P2456" s="34"/>
      <c r="Q2456" s="34"/>
    </row>
    <row r="2457" spans="1:17" ht="15.75" x14ac:dyDescent="0.25">
      <c r="A2457" s="34" t="s">
        <v>1929</v>
      </c>
      <c r="B2457" s="34" t="s">
        <v>2307</v>
      </c>
      <c r="C2457" s="34"/>
      <c r="D2457" s="34"/>
      <c r="E2457" s="34"/>
      <c r="F2457" s="34"/>
      <c r="G2457" s="34"/>
      <c r="H2457" s="34"/>
      <c r="I2457" s="34"/>
      <c r="J2457" s="34"/>
      <c r="K2457" s="34"/>
      <c r="L2457" s="34"/>
      <c r="M2457" s="34"/>
      <c r="N2457" s="34"/>
      <c r="O2457" s="34"/>
      <c r="P2457" s="34"/>
      <c r="Q2457" s="34"/>
    </row>
    <row r="2458" spans="1:17" ht="15.75" x14ac:dyDescent="0.25">
      <c r="A2458" s="34" t="s">
        <v>1931</v>
      </c>
      <c r="B2458" s="34">
        <v>0.3</v>
      </c>
      <c r="C2458" s="34"/>
      <c r="D2458" s="34"/>
      <c r="E2458" s="34"/>
      <c r="F2458" s="34"/>
      <c r="G2458" s="34"/>
      <c r="H2458" s="34"/>
      <c r="I2458" s="34"/>
      <c r="J2458" s="34"/>
      <c r="K2458" s="34"/>
      <c r="L2458" s="34"/>
      <c r="M2458" s="34"/>
      <c r="N2458" s="34"/>
      <c r="O2458" s="34"/>
      <c r="P2458" s="34"/>
      <c r="Q2458" s="34"/>
    </row>
    <row r="2460" spans="1:17" x14ac:dyDescent="0.25">
      <c r="B2460" s="35" t="s">
        <v>9</v>
      </c>
      <c r="C2460" s="35" t="s">
        <v>1251</v>
      </c>
      <c r="D2460" s="35" t="s">
        <v>1932</v>
      </c>
      <c r="E2460" s="35" t="s">
        <v>1765</v>
      </c>
      <c r="F2460" s="35" t="s">
        <v>3</v>
      </c>
      <c r="G2460" s="35" t="s">
        <v>1933</v>
      </c>
      <c r="H2460" s="35" t="s">
        <v>1934</v>
      </c>
      <c r="I2460" s="35" t="s">
        <v>1935</v>
      </c>
      <c r="J2460" s="35" t="s">
        <v>1936</v>
      </c>
      <c r="K2460" s="35" t="s">
        <v>1937</v>
      </c>
      <c r="L2460" s="35" t="s">
        <v>2</v>
      </c>
      <c r="M2460" s="35" t="s">
        <v>1256</v>
      </c>
    </row>
    <row r="2461" spans="1:17" x14ac:dyDescent="0.25">
      <c r="B2461" s="36" t="s">
        <v>2308</v>
      </c>
      <c r="C2461" s="36">
        <v>50</v>
      </c>
      <c r="D2461" s="36" t="s">
        <v>24</v>
      </c>
      <c r="E2461" s="36" t="s">
        <v>26</v>
      </c>
      <c r="F2461" s="36">
        <v>90</v>
      </c>
      <c r="G2461" s="36">
        <v>5</v>
      </c>
      <c r="H2461" s="36">
        <v>96</v>
      </c>
      <c r="I2461" s="36" t="s">
        <v>922</v>
      </c>
      <c r="J2461" s="36"/>
      <c r="K2461" s="36">
        <v>0</v>
      </c>
      <c r="L2461" s="36"/>
      <c r="M2461" s="36">
        <v>0</v>
      </c>
    </row>
    <row r="2463" spans="1:17" x14ac:dyDescent="0.25">
      <c r="B2463" s="37" t="s">
        <v>1927</v>
      </c>
      <c r="C2463" s="37" t="s">
        <v>1939</v>
      </c>
      <c r="D2463" s="37" t="s">
        <v>1940</v>
      </c>
      <c r="E2463" s="37" t="s">
        <v>1941</v>
      </c>
      <c r="F2463" s="37" t="s">
        <v>1942</v>
      </c>
      <c r="G2463" s="37" t="s">
        <v>1943</v>
      </c>
      <c r="H2463" s="37" t="s">
        <v>1944</v>
      </c>
      <c r="I2463" s="37"/>
      <c r="J2463" s="37"/>
      <c r="K2463" s="37"/>
      <c r="L2463" s="37"/>
      <c r="M2463" s="37"/>
    </row>
    <row r="2464" spans="1:17" x14ac:dyDescent="0.25">
      <c r="B2464" s="36"/>
      <c r="C2464" s="36"/>
      <c r="D2464" s="36"/>
      <c r="E2464" s="36"/>
      <c r="F2464" s="36"/>
      <c r="G2464" s="36"/>
      <c r="H2464" s="36"/>
      <c r="I2464" s="36"/>
      <c r="J2464" s="36"/>
      <c r="K2464" s="36"/>
      <c r="L2464" s="36"/>
      <c r="M2464" s="36"/>
      <c r="N2464" s="36"/>
      <c r="O2464" s="36"/>
      <c r="P2464" s="36"/>
    </row>
    <row r="2466" spans="1:17" x14ac:dyDescent="0.25">
      <c r="B2466" s="35" t="s">
        <v>9</v>
      </c>
      <c r="C2466" s="35" t="s">
        <v>1251</v>
      </c>
      <c r="D2466" s="35" t="s">
        <v>1932</v>
      </c>
      <c r="E2466" s="35" t="s">
        <v>1765</v>
      </c>
      <c r="F2466" s="35" t="s">
        <v>3</v>
      </c>
      <c r="G2466" s="35" t="s">
        <v>1933</v>
      </c>
      <c r="H2466" s="35" t="s">
        <v>1934</v>
      </c>
      <c r="I2466" s="35" t="s">
        <v>1935</v>
      </c>
      <c r="J2466" s="35" t="s">
        <v>1936</v>
      </c>
      <c r="K2466" s="35" t="s">
        <v>1937</v>
      </c>
      <c r="L2466" s="35" t="s">
        <v>2</v>
      </c>
      <c r="M2466" s="35" t="s">
        <v>1256</v>
      </c>
    </row>
    <row r="2467" spans="1:17" x14ac:dyDescent="0.25">
      <c r="B2467" s="36" t="s">
        <v>2309</v>
      </c>
      <c r="C2467" s="36">
        <v>30</v>
      </c>
      <c r="D2467" s="36" t="s">
        <v>49</v>
      </c>
      <c r="E2467" s="36" t="s">
        <v>26</v>
      </c>
      <c r="F2467" s="36">
        <v>90</v>
      </c>
      <c r="G2467" s="36">
        <v>5</v>
      </c>
      <c r="H2467" s="36">
        <v>96</v>
      </c>
      <c r="I2467" s="36" t="s">
        <v>928</v>
      </c>
      <c r="J2467" s="36"/>
      <c r="K2467" s="36">
        <v>0</v>
      </c>
      <c r="L2467" s="36"/>
      <c r="M2467" s="36">
        <v>0</v>
      </c>
    </row>
    <row r="2469" spans="1:17" x14ac:dyDescent="0.25">
      <c r="B2469" s="37" t="s">
        <v>1927</v>
      </c>
      <c r="C2469" s="37" t="s">
        <v>1939</v>
      </c>
      <c r="D2469" s="37" t="s">
        <v>1940</v>
      </c>
      <c r="E2469" s="37" t="s">
        <v>1941</v>
      </c>
      <c r="F2469" s="37" t="s">
        <v>1942</v>
      </c>
      <c r="G2469" s="37" t="s">
        <v>1943</v>
      </c>
      <c r="H2469" s="37" t="s">
        <v>1944</v>
      </c>
      <c r="I2469" s="37"/>
      <c r="J2469" s="37"/>
      <c r="K2469" s="37"/>
      <c r="L2469" s="37"/>
      <c r="M2469" s="37"/>
    </row>
    <row r="2470" spans="1:17" x14ac:dyDescent="0.25">
      <c r="B2470" s="36"/>
      <c r="C2470" s="36"/>
      <c r="D2470" s="36"/>
      <c r="E2470" s="36"/>
      <c r="F2470" s="36"/>
      <c r="G2470" s="36"/>
      <c r="H2470" s="36"/>
      <c r="I2470" s="36"/>
      <c r="J2470" s="36"/>
      <c r="K2470" s="36"/>
      <c r="L2470" s="36"/>
      <c r="M2470" s="36"/>
      <c r="N2470" s="36"/>
      <c r="O2470" s="36"/>
      <c r="P2470" s="36"/>
    </row>
    <row r="2472" spans="1:17" x14ac:dyDescent="0.25">
      <c r="B2472" s="35" t="s">
        <v>9</v>
      </c>
      <c r="C2472" s="35" t="s">
        <v>1251</v>
      </c>
      <c r="D2472" s="35" t="s">
        <v>1932</v>
      </c>
      <c r="E2472" s="35" t="s">
        <v>1765</v>
      </c>
      <c r="F2472" s="35" t="s">
        <v>3</v>
      </c>
      <c r="G2472" s="35" t="s">
        <v>1933</v>
      </c>
      <c r="H2472" s="35" t="s">
        <v>1934</v>
      </c>
      <c r="I2472" s="35" t="s">
        <v>1935</v>
      </c>
      <c r="J2472" s="35" t="s">
        <v>1936</v>
      </c>
      <c r="K2472" s="35" t="s">
        <v>1937</v>
      </c>
      <c r="L2472" s="35" t="s">
        <v>2</v>
      </c>
      <c r="M2472" s="35" t="s">
        <v>1256</v>
      </c>
    </row>
    <row r="2473" spans="1:17" x14ac:dyDescent="0.25">
      <c r="B2473" s="36" t="s">
        <v>2310</v>
      </c>
      <c r="C2473" s="36">
        <v>20</v>
      </c>
      <c r="D2473" s="36" t="s">
        <v>24</v>
      </c>
      <c r="E2473" s="36" t="s">
        <v>40</v>
      </c>
      <c r="F2473" s="36">
        <v>2</v>
      </c>
      <c r="G2473" s="36">
        <v>2</v>
      </c>
      <c r="H2473" s="36">
        <v>5</v>
      </c>
      <c r="I2473" s="36" t="s">
        <v>933</v>
      </c>
      <c r="J2473" s="36"/>
      <c r="K2473" s="36">
        <v>0</v>
      </c>
      <c r="L2473" s="36"/>
      <c r="M2473" s="36">
        <v>0</v>
      </c>
    </row>
    <row r="2475" spans="1:17" x14ac:dyDescent="0.25">
      <c r="B2475" s="37" t="s">
        <v>1927</v>
      </c>
      <c r="C2475" s="37" t="s">
        <v>1939</v>
      </c>
      <c r="D2475" s="37" t="s">
        <v>1940</v>
      </c>
      <c r="E2475" s="37" t="s">
        <v>1941</v>
      </c>
      <c r="F2475" s="37" t="s">
        <v>1942</v>
      </c>
      <c r="G2475" s="37" t="s">
        <v>1943</v>
      </c>
      <c r="H2475" s="37" t="s">
        <v>1944</v>
      </c>
      <c r="I2475" s="37"/>
      <c r="J2475" s="37"/>
      <c r="K2475" s="37"/>
      <c r="L2475" s="37"/>
      <c r="M2475" s="37"/>
    </row>
    <row r="2476" spans="1:17" x14ac:dyDescent="0.25">
      <c r="B2476" s="36"/>
      <c r="C2476" s="36"/>
      <c r="D2476" s="36"/>
      <c r="E2476" s="36"/>
      <c r="F2476" s="36"/>
      <c r="G2476" s="36"/>
      <c r="H2476" s="36"/>
      <c r="I2476" s="36"/>
      <c r="J2476" s="36"/>
      <c r="K2476" s="36"/>
      <c r="L2476" s="36"/>
      <c r="M2476" s="36"/>
      <c r="N2476" s="36"/>
      <c r="O2476" s="36"/>
      <c r="P2476" s="36"/>
    </row>
    <row r="2478" spans="1:17" ht="15.75" x14ac:dyDescent="0.25">
      <c r="A2478" s="34" t="s">
        <v>923</v>
      </c>
      <c r="B2478" s="34"/>
      <c r="C2478" s="34"/>
      <c r="D2478" s="34"/>
      <c r="E2478" s="34"/>
      <c r="F2478" s="34"/>
      <c r="G2478" s="34"/>
      <c r="H2478" s="34"/>
      <c r="I2478" s="34"/>
      <c r="J2478" s="34"/>
      <c r="K2478" s="34"/>
      <c r="L2478" s="34"/>
      <c r="M2478" s="34"/>
      <c r="N2478" s="34"/>
      <c r="O2478" s="34"/>
      <c r="P2478" s="34"/>
      <c r="Q2478" s="34"/>
    </row>
    <row r="2479" spans="1:17" ht="15.75" x14ac:dyDescent="0.25">
      <c r="A2479" s="34" t="s">
        <v>1929</v>
      </c>
      <c r="B2479" s="34" t="s">
        <v>2311</v>
      </c>
      <c r="C2479" s="34"/>
      <c r="D2479" s="34"/>
      <c r="E2479" s="34"/>
      <c r="F2479" s="34"/>
      <c r="G2479" s="34"/>
      <c r="H2479" s="34"/>
      <c r="I2479" s="34"/>
      <c r="J2479" s="34"/>
      <c r="K2479" s="34"/>
      <c r="L2479" s="34"/>
      <c r="M2479" s="34"/>
      <c r="N2479" s="34"/>
      <c r="O2479" s="34"/>
      <c r="P2479" s="34"/>
      <c r="Q2479" s="34"/>
    </row>
    <row r="2480" spans="1:17" ht="15.75" x14ac:dyDescent="0.25">
      <c r="A2480" s="34" t="s">
        <v>1931</v>
      </c>
      <c r="B2480" s="34">
        <v>0.3</v>
      </c>
      <c r="C2480" s="34"/>
      <c r="D2480" s="34"/>
      <c r="E2480" s="34"/>
      <c r="F2480" s="34"/>
      <c r="G2480" s="34"/>
      <c r="H2480" s="34"/>
      <c r="I2480" s="34"/>
      <c r="J2480" s="34"/>
      <c r="K2480" s="34"/>
      <c r="L2480" s="34"/>
      <c r="M2480" s="34"/>
      <c r="N2480" s="34"/>
      <c r="O2480" s="34"/>
      <c r="P2480" s="34"/>
      <c r="Q2480" s="34"/>
    </row>
    <row r="2482" spans="1:17" x14ac:dyDescent="0.25">
      <c r="B2482" s="35" t="s">
        <v>9</v>
      </c>
      <c r="C2482" s="35" t="s">
        <v>1251</v>
      </c>
      <c r="D2482" s="35" t="s">
        <v>1932</v>
      </c>
      <c r="E2482" s="35" t="s">
        <v>1765</v>
      </c>
      <c r="F2482" s="35" t="s">
        <v>3</v>
      </c>
      <c r="G2482" s="35" t="s">
        <v>1933</v>
      </c>
      <c r="H2482" s="35" t="s">
        <v>1934</v>
      </c>
      <c r="I2482" s="35" t="s">
        <v>1935</v>
      </c>
      <c r="J2482" s="35" t="s">
        <v>1936</v>
      </c>
      <c r="K2482" s="35" t="s">
        <v>1937</v>
      </c>
      <c r="L2482" s="35" t="s">
        <v>2</v>
      </c>
      <c r="M2482" s="35" t="s">
        <v>1256</v>
      </c>
    </row>
    <row r="2483" spans="1:17" x14ac:dyDescent="0.25">
      <c r="B2483" s="36" t="s">
        <v>2312</v>
      </c>
      <c r="C2483" s="36">
        <v>50</v>
      </c>
      <c r="D2483" s="36" t="s">
        <v>24</v>
      </c>
      <c r="E2483" s="36" t="s">
        <v>26</v>
      </c>
      <c r="F2483" s="36">
        <v>5</v>
      </c>
      <c r="G2483" s="36">
        <v>3</v>
      </c>
      <c r="H2483" s="36">
        <v>9</v>
      </c>
      <c r="I2483" s="36" t="s">
        <v>939</v>
      </c>
      <c r="J2483" s="36"/>
      <c r="K2483" s="36">
        <v>0</v>
      </c>
      <c r="L2483" s="36"/>
      <c r="M2483" s="36">
        <v>0</v>
      </c>
    </row>
    <row r="2485" spans="1:17" x14ac:dyDescent="0.25">
      <c r="B2485" s="37" t="s">
        <v>1927</v>
      </c>
      <c r="C2485" s="37" t="s">
        <v>1939</v>
      </c>
      <c r="D2485" s="37" t="s">
        <v>1940</v>
      </c>
      <c r="E2485" s="37" t="s">
        <v>1941</v>
      </c>
      <c r="F2485" s="37" t="s">
        <v>1942</v>
      </c>
      <c r="G2485" s="37" t="s">
        <v>1943</v>
      </c>
      <c r="H2485" s="37" t="s">
        <v>1944</v>
      </c>
      <c r="I2485" s="37"/>
      <c r="J2485" s="37"/>
      <c r="K2485" s="37"/>
      <c r="L2485" s="37"/>
      <c r="M2485" s="37"/>
    </row>
    <row r="2486" spans="1:17" x14ac:dyDescent="0.25">
      <c r="B2486" s="36"/>
      <c r="C2486" s="36"/>
      <c r="D2486" s="36"/>
      <c r="E2486" s="36"/>
      <c r="F2486" s="36"/>
      <c r="G2486" s="36"/>
      <c r="H2486" s="36"/>
      <c r="I2486" s="36"/>
      <c r="J2486" s="36"/>
      <c r="K2486" s="36"/>
      <c r="L2486" s="36"/>
      <c r="M2486" s="36"/>
      <c r="N2486" s="36"/>
      <c r="O2486" s="36"/>
      <c r="P2486" s="36"/>
    </row>
    <row r="2488" spans="1:17" x14ac:dyDescent="0.25">
      <c r="B2488" s="35" t="s">
        <v>9</v>
      </c>
      <c r="C2488" s="35" t="s">
        <v>1251</v>
      </c>
      <c r="D2488" s="35" t="s">
        <v>1932</v>
      </c>
      <c r="E2488" s="35" t="s">
        <v>1765</v>
      </c>
      <c r="F2488" s="35" t="s">
        <v>3</v>
      </c>
      <c r="G2488" s="35" t="s">
        <v>1933</v>
      </c>
      <c r="H2488" s="35" t="s">
        <v>1934</v>
      </c>
      <c r="I2488" s="35" t="s">
        <v>1935</v>
      </c>
      <c r="J2488" s="35" t="s">
        <v>1936</v>
      </c>
      <c r="K2488" s="35" t="s">
        <v>1937</v>
      </c>
      <c r="L2488" s="35" t="s">
        <v>2</v>
      </c>
      <c r="M2488" s="35" t="s">
        <v>1256</v>
      </c>
    </row>
    <row r="2489" spans="1:17" x14ac:dyDescent="0.25">
      <c r="B2489" s="36" t="s">
        <v>2313</v>
      </c>
      <c r="C2489" s="36">
        <v>50</v>
      </c>
      <c r="D2489" s="36" t="s">
        <v>24</v>
      </c>
      <c r="E2489" s="36" t="s">
        <v>26</v>
      </c>
      <c r="F2489" s="36">
        <v>6</v>
      </c>
      <c r="G2489" s="36">
        <v>2</v>
      </c>
      <c r="H2489" s="36">
        <v>10</v>
      </c>
      <c r="I2489" s="36" t="s">
        <v>939</v>
      </c>
      <c r="J2489" s="36"/>
      <c r="K2489" s="36">
        <v>0</v>
      </c>
      <c r="L2489" s="36"/>
      <c r="M2489" s="36">
        <v>0</v>
      </c>
    </row>
    <row r="2491" spans="1:17" x14ac:dyDescent="0.25">
      <c r="B2491" s="37" t="s">
        <v>1927</v>
      </c>
      <c r="C2491" s="37" t="s">
        <v>1939</v>
      </c>
      <c r="D2491" s="37" t="s">
        <v>1940</v>
      </c>
      <c r="E2491" s="37" t="s">
        <v>1941</v>
      </c>
      <c r="F2491" s="37" t="s">
        <v>1942</v>
      </c>
      <c r="G2491" s="37" t="s">
        <v>1943</v>
      </c>
      <c r="H2491" s="37" t="s">
        <v>1944</v>
      </c>
      <c r="I2491" s="37"/>
      <c r="J2491" s="37"/>
      <c r="K2491" s="37"/>
      <c r="L2491" s="37"/>
      <c r="M2491" s="37"/>
    </row>
    <row r="2492" spans="1:17" x14ac:dyDescent="0.25">
      <c r="B2492" s="36"/>
      <c r="C2492" s="36"/>
      <c r="D2492" s="36"/>
      <c r="E2492" s="36"/>
      <c r="F2492" s="36"/>
      <c r="G2492" s="36"/>
      <c r="H2492" s="36"/>
      <c r="I2492" s="36"/>
      <c r="J2492" s="36"/>
      <c r="K2492" s="36"/>
      <c r="L2492" s="36"/>
      <c r="M2492" s="36"/>
      <c r="N2492" s="36"/>
      <c r="O2492" s="36"/>
      <c r="P2492" s="36"/>
    </row>
    <row r="2494" spans="1:17" ht="15.75" x14ac:dyDescent="0.25">
      <c r="A2494" s="34" t="s">
        <v>923</v>
      </c>
      <c r="B2494" s="34"/>
      <c r="C2494" s="34"/>
      <c r="D2494" s="34"/>
      <c r="E2494" s="34"/>
      <c r="F2494" s="34"/>
      <c r="G2494" s="34"/>
      <c r="H2494" s="34"/>
      <c r="I2494" s="34"/>
      <c r="J2494" s="34"/>
      <c r="K2494" s="34"/>
      <c r="L2494" s="34"/>
      <c r="M2494" s="34"/>
      <c r="N2494" s="34"/>
      <c r="O2494" s="34"/>
      <c r="P2494" s="34"/>
      <c r="Q2494" s="34"/>
    </row>
    <row r="2495" spans="1:17" ht="15.75" x14ac:dyDescent="0.25">
      <c r="A2495" s="34" t="s">
        <v>1929</v>
      </c>
      <c r="B2495" s="34" t="s">
        <v>2314</v>
      </c>
      <c r="C2495" s="34"/>
      <c r="D2495" s="34"/>
      <c r="E2495" s="34"/>
      <c r="F2495" s="34"/>
      <c r="G2495" s="34"/>
      <c r="H2495" s="34"/>
      <c r="I2495" s="34"/>
      <c r="J2495" s="34"/>
      <c r="K2495" s="34"/>
      <c r="L2495" s="34"/>
      <c r="M2495" s="34"/>
      <c r="N2495" s="34"/>
      <c r="O2495" s="34"/>
      <c r="P2495" s="34"/>
      <c r="Q2495" s="34"/>
    </row>
    <row r="2496" spans="1:17" ht="15.75" x14ac:dyDescent="0.25">
      <c r="A2496" s="34" t="s">
        <v>1931</v>
      </c>
      <c r="B2496" s="34">
        <v>0.3</v>
      </c>
      <c r="C2496" s="34"/>
      <c r="D2496" s="34"/>
      <c r="E2496" s="34"/>
      <c r="F2496" s="34"/>
      <c r="G2496" s="34"/>
      <c r="H2496" s="34"/>
      <c r="I2496" s="34"/>
      <c r="J2496" s="34"/>
      <c r="K2496" s="34"/>
      <c r="L2496" s="34"/>
      <c r="M2496" s="34"/>
      <c r="N2496" s="34"/>
      <c r="O2496" s="34"/>
      <c r="P2496" s="34"/>
      <c r="Q2496" s="34"/>
    </row>
    <row r="2498" spans="1:17" x14ac:dyDescent="0.25">
      <c r="B2498" s="35" t="s">
        <v>9</v>
      </c>
      <c r="C2498" s="35" t="s">
        <v>1251</v>
      </c>
      <c r="D2498" s="35" t="s">
        <v>1932</v>
      </c>
      <c r="E2498" s="35" t="s">
        <v>1765</v>
      </c>
      <c r="F2498" s="35" t="s">
        <v>3</v>
      </c>
      <c r="G2498" s="35" t="s">
        <v>1933</v>
      </c>
      <c r="H2498" s="35" t="s">
        <v>1934</v>
      </c>
      <c r="I2498" s="35" t="s">
        <v>1935</v>
      </c>
      <c r="J2498" s="35" t="s">
        <v>1936</v>
      </c>
      <c r="K2498" s="35" t="s">
        <v>1937</v>
      </c>
      <c r="L2498" s="35" t="s">
        <v>2</v>
      </c>
      <c r="M2498" s="35" t="s">
        <v>1256</v>
      </c>
    </row>
    <row r="2499" spans="1:17" x14ac:dyDescent="0.25">
      <c r="B2499" s="36" t="s">
        <v>2315</v>
      </c>
      <c r="C2499" s="36">
        <v>50</v>
      </c>
      <c r="D2499" s="36" t="s">
        <v>24</v>
      </c>
      <c r="E2499" s="36" t="s">
        <v>26</v>
      </c>
      <c r="F2499" s="36">
        <v>9</v>
      </c>
      <c r="G2499" s="36">
        <v>2</v>
      </c>
      <c r="H2499" s="36">
        <v>12</v>
      </c>
      <c r="I2499" s="36" t="s">
        <v>939</v>
      </c>
      <c r="J2499" s="36"/>
      <c r="K2499" s="36">
        <v>0</v>
      </c>
      <c r="L2499" s="36"/>
      <c r="M2499" s="36">
        <v>0</v>
      </c>
    </row>
    <row r="2501" spans="1:17" x14ac:dyDescent="0.25">
      <c r="B2501" s="37" t="s">
        <v>1927</v>
      </c>
      <c r="C2501" s="37" t="s">
        <v>1939</v>
      </c>
      <c r="D2501" s="37" t="s">
        <v>1940</v>
      </c>
      <c r="E2501" s="37" t="s">
        <v>1941</v>
      </c>
      <c r="F2501" s="37" t="s">
        <v>1942</v>
      </c>
      <c r="G2501" s="37" t="s">
        <v>1943</v>
      </c>
      <c r="H2501" s="37" t="s">
        <v>1944</v>
      </c>
      <c r="I2501" s="37"/>
      <c r="J2501" s="37"/>
      <c r="K2501" s="37"/>
      <c r="L2501" s="37"/>
      <c r="M2501" s="37"/>
    </row>
    <row r="2502" spans="1:17" x14ac:dyDescent="0.25">
      <c r="B2502" s="36"/>
      <c r="C2502" s="36"/>
      <c r="D2502" s="36"/>
      <c r="E2502" s="36"/>
      <c r="F2502" s="36"/>
      <c r="G2502" s="36"/>
      <c r="H2502" s="36"/>
      <c r="I2502" s="36"/>
      <c r="J2502" s="36"/>
      <c r="K2502" s="36"/>
      <c r="L2502" s="36"/>
      <c r="M2502" s="36"/>
      <c r="N2502" s="36"/>
      <c r="O2502" s="36"/>
      <c r="P2502" s="36"/>
    </row>
    <row r="2504" spans="1:17" x14ac:dyDescent="0.25">
      <c r="B2504" s="35" t="s">
        <v>9</v>
      </c>
      <c r="C2504" s="35" t="s">
        <v>1251</v>
      </c>
      <c r="D2504" s="35" t="s">
        <v>1932</v>
      </c>
      <c r="E2504" s="35" t="s">
        <v>1765</v>
      </c>
      <c r="F2504" s="35" t="s">
        <v>3</v>
      </c>
      <c r="G2504" s="35" t="s">
        <v>1933</v>
      </c>
      <c r="H2504" s="35" t="s">
        <v>1934</v>
      </c>
      <c r="I2504" s="35" t="s">
        <v>1935</v>
      </c>
      <c r="J2504" s="35" t="s">
        <v>1936</v>
      </c>
      <c r="K2504" s="35" t="s">
        <v>1937</v>
      </c>
      <c r="L2504" s="35" t="s">
        <v>2</v>
      </c>
      <c r="M2504" s="35" t="s">
        <v>1256</v>
      </c>
    </row>
    <row r="2505" spans="1:17" x14ac:dyDescent="0.25">
      <c r="B2505" s="36" t="s">
        <v>2316</v>
      </c>
      <c r="C2505" s="36">
        <v>50</v>
      </c>
      <c r="D2505" s="36" t="s">
        <v>24</v>
      </c>
      <c r="E2505" s="36" t="s">
        <v>26</v>
      </c>
      <c r="F2505" s="36">
        <v>18</v>
      </c>
      <c r="G2505" s="36">
        <v>6</v>
      </c>
      <c r="H2505" s="36">
        <v>25</v>
      </c>
      <c r="I2505" s="36" t="s">
        <v>953</v>
      </c>
      <c r="J2505" s="36"/>
      <c r="K2505" s="36">
        <v>0</v>
      </c>
      <c r="L2505" s="36"/>
      <c r="M2505" s="36">
        <v>0</v>
      </c>
    </row>
    <row r="2507" spans="1:17" x14ac:dyDescent="0.25">
      <c r="B2507" s="37" t="s">
        <v>1927</v>
      </c>
      <c r="C2507" s="37" t="s">
        <v>1939</v>
      </c>
      <c r="D2507" s="37" t="s">
        <v>1940</v>
      </c>
      <c r="E2507" s="37" t="s">
        <v>1941</v>
      </c>
      <c r="F2507" s="37" t="s">
        <v>1942</v>
      </c>
      <c r="G2507" s="37" t="s">
        <v>1943</v>
      </c>
      <c r="H2507" s="37" t="s">
        <v>1944</v>
      </c>
      <c r="I2507" s="37"/>
      <c r="J2507" s="37"/>
      <c r="K2507" s="37"/>
      <c r="L2507" s="37"/>
      <c r="M2507" s="37"/>
    </row>
    <row r="2508" spans="1:17" x14ac:dyDescent="0.25">
      <c r="B2508" s="36"/>
      <c r="C2508" s="36"/>
      <c r="D2508" s="36"/>
      <c r="E2508" s="36"/>
      <c r="F2508" s="36"/>
      <c r="G2508" s="36"/>
      <c r="H2508" s="36"/>
      <c r="I2508" s="36"/>
      <c r="J2508" s="36"/>
      <c r="K2508" s="36"/>
      <c r="L2508" s="36"/>
      <c r="M2508" s="36"/>
      <c r="N2508" s="36"/>
      <c r="O2508" s="36"/>
      <c r="P2508" s="36"/>
    </row>
    <row r="2510" spans="1:17" ht="15.75" x14ac:dyDescent="0.25">
      <c r="A2510" s="34" t="s">
        <v>923</v>
      </c>
      <c r="B2510" s="34"/>
      <c r="C2510" s="34"/>
      <c r="D2510" s="34"/>
      <c r="E2510" s="34"/>
      <c r="F2510" s="34"/>
      <c r="G2510" s="34"/>
      <c r="H2510" s="34"/>
      <c r="I2510" s="34"/>
      <c r="J2510" s="34"/>
      <c r="K2510" s="34"/>
      <c r="L2510" s="34"/>
      <c r="M2510" s="34"/>
      <c r="N2510" s="34"/>
      <c r="O2510" s="34"/>
      <c r="P2510" s="34"/>
      <c r="Q2510" s="34"/>
    </row>
    <row r="2511" spans="1:17" ht="15.75" x14ac:dyDescent="0.25">
      <c r="A2511" s="34" t="s">
        <v>1929</v>
      </c>
      <c r="B2511" s="34" t="s">
        <v>2317</v>
      </c>
      <c r="C2511" s="34"/>
      <c r="D2511" s="34"/>
      <c r="E2511" s="34"/>
      <c r="F2511" s="34"/>
      <c r="G2511" s="34"/>
      <c r="H2511" s="34"/>
      <c r="I2511" s="34"/>
      <c r="J2511" s="34"/>
      <c r="K2511" s="34"/>
      <c r="L2511" s="34"/>
      <c r="M2511" s="34"/>
      <c r="N2511" s="34"/>
      <c r="O2511" s="34"/>
      <c r="P2511" s="34"/>
      <c r="Q2511" s="34"/>
    </row>
    <row r="2512" spans="1:17" ht="15.75" x14ac:dyDescent="0.25">
      <c r="A2512" s="34" t="s">
        <v>1931</v>
      </c>
      <c r="B2512" s="34">
        <v>0.3</v>
      </c>
      <c r="C2512" s="34"/>
      <c r="D2512" s="34"/>
      <c r="E2512" s="34"/>
      <c r="F2512" s="34"/>
      <c r="G2512" s="34"/>
      <c r="H2512" s="34"/>
      <c r="I2512" s="34"/>
      <c r="J2512" s="34"/>
      <c r="K2512" s="34"/>
      <c r="L2512" s="34"/>
      <c r="M2512" s="34"/>
      <c r="N2512" s="34"/>
      <c r="O2512" s="34"/>
      <c r="P2512" s="34"/>
      <c r="Q2512" s="34"/>
    </row>
    <row r="2514" spans="2:16" x14ac:dyDescent="0.25">
      <c r="B2514" s="35" t="s">
        <v>9</v>
      </c>
      <c r="C2514" s="35" t="s">
        <v>1251</v>
      </c>
      <c r="D2514" s="35" t="s">
        <v>1932</v>
      </c>
      <c r="E2514" s="35" t="s">
        <v>1765</v>
      </c>
      <c r="F2514" s="35" t="s">
        <v>3</v>
      </c>
      <c r="G2514" s="35" t="s">
        <v>1933</v>
      </c>
      <c r="H2514" s="35" t="s">
        <v>1934</v>
      </c>
      <c r="I2514" s="35" t="s">
        <v>1935</v>
      </c>
      <c r="J2514" s="35" t="s">
        <v>1936</v>
      </c>
      <c r="K2514" s="35" t="s">
        <v>1937</v>
      </c>
      <c r="L2514" s="35" t="s">
        <v>2</v>
      </c>
      <c r="M2514" s="35" t="s">
        <v>1256</v>
      </c>
    </row>
    <row r="2515" spans="2:16" x14ac:dyDescent="0.25">
      <c r="B2515" s="36" t="s">
        <v>2318</v>
      </c>
      <c r="C2515" s="36">
        <v>25</v>
      </c>
      <c r="D2515" s="36" t="s">
        <v>24</v>
      </c>
      <c r="E2515" s="36" t="s">
        <v>26</v>
      </c>
      <c r="F2515" s="36">
        <v>4</v>
      </c>
      <c r="G2515" s="36">
        <v>2</v>
      </c>
      <c r="H2515" s="36">
        <v>8</v>
      </c>
      <c r="I2515" s="36" t="s">
        <v>939</v>
      </c>
      <c r="J2515" s="36"/>
      <c r="K2515" s="36">
        <v>0</v>
      </c>
      <c r="L2515" s="36"/>
      <c r="M2515" s="36">
        <v>0</v>
      </c>
    </row>
    <row r="2517" spans="2:16" x14ac:dyDescent="0.25">
      <c r="B2517" s="37" t="s">
        <v>1927</v>
      </c>
      <c r="C2517" s="37" t="s">
        <v>1939</v>
      </c>
      <c r="D2517" s="37" t="s">
        <v>1940</v>
      </c>
      <c r="E2517" s="37" t="s">
        <v>1941</v>
      </c>
      <c r="F2517" s="37" t="s">
        <v>1942</v>
      </c>
      <c r="G2517" s="37" t="s">
        <v>1943</v>
      </c>
      <c r="H2517" s="37" t="s">
        <v>1944</v>
      </c>
      <c r="I2517" s="37"/>
      <c r="J2517" s="37"/>
      <c r="K2517" s="37"/>
      <c r="L2517" s="37"/>
      <c r="M2517" s="37"/>
    </row>
    <row r="2518" spans="2:16" x14ac:dyDescent="0.25">
      <c r="B2518" s="36"/>
      <c r="C2518" s="36"/>
      <c r="D2518" s="36"/>
      <c r="E2518" s="36"/>
      <c r="F2518" s="36"/>
      <c r="G2518" s="36"/>
      <c r="H2518" s="36"/>
      <c r="I2518" s="36"/>
      <c r="J2518" s="36"/>
      <c r="K2518" s="36"/>
      <c r="L2518" s="36"/>
      <c r="M2518" s="36"/>
      <c r="N2518" s="36"/>
      <c r="O2518" s="36"/>
      <c r="P2518" s="36"/>
    </row>
    <row r="2520" spans="2:16" x14ac:dyDescent="0.25">
      <c r="B2520" s="35" t="s">
        <v>9</v>
      </c>
      <c r="C2520" s="35" t="s">
        <v>1251</v>
      </c>
      <c r="D2520" s="35" t="s">
        <v>1932</v>
      </c>
      <c r="E2520" s="35" t="s">
        <v>1765</v>
      </c>
      <c r="F2520" s="35" t="s">
        <v>3</v>
      </c>
      <c r="G2520" s="35" t="s">
        <v>1933</v>
      </c>
      <c r="H2520" s="35" t="s">
        <v>1934</v>
      </c>
      <c r="I2520" s="35" t="s">
        <v>1935</v>
      </c>
      <c r="J2520" s="35" t="s">
        <v>1936</v>
      </c>
      <c r="K2520" s="35" t="s">
        <v>1937</v>
      </c>
      <c r="L2520" s="35" t="s">
        <v>2</v>
      </c>
      <c r="M2520" s="35" t="s">
        <v>1256</v>
      </c>
    </row>
    <row r="2521" spans="2:16" x14ac:dyDescent="0.25">
      <c r="B2521" s="36" t="s">
        <v>2319</v>
      </c>
      <c r="C2521" s="36">
        <v>50</v>
      </c>
      <c r="D2521" s="36" t="s">
        <v>24</v>
      </c>
      <c r="E2521" s="36" t="s">
        <v>26</v>
      </c>
      <c r="F2521" s="36">
        <v>120</v>
      </c>
      <c r="G2521" s="36">
        <v>30</v>
      </c>
      <c r="H2521" s="36">
        <v>151</v>
      </c>
      <c r="I2521" s="36" t="s">
        <v>922</v>
      </c>
      <c r="J2521" s="36"/>
      <c r="K2521" s="36">
        <v>0</v>
      </c>
      <c r="L2521" s="36"/>
      <c r="M2521" s="36">
        <v>0</v>
      </c>
    </row>
    <row r="2523" spans="2:16" x14ac:dyDescent="0.25">
      <c r="B2523" s="37" t="s">
        <v>1927</v>
      </c>
      <c r="C2523" s="37" t="s">
        <v>1939</v>
      </c>
      <c r="D2523" s="37" t="s">
        <v>1940</v>
      </c>
      <c r="E2523" s="37" t="s">
        <v>1941</v>
      </c>
      <c r="F2523" s="37" t="s">
        <v>1942</v>
      </c>
      <c r="G2523" s="37" t="s">
        <v>1943</v>
      </c>
      <c r="H2523" s="37" t="s">
        <v>1944</v>
      </c>
      <c r="I2523" s="37"/>
      <c r="J2523" s="37"/>
      <c r="K2523" s="37"/>
      <c r="L2523" s="37"/>
      <c r="M2523" s="37"/>
    </row>
    <row r="2524" spans="2:16" x14ac:dyDescent="0.25">
      <c r="B2524" s="36"/>
      <c r="C2524" s="36"/>
      <c r="D2524" s="36"/>
      <c r="E2524" s="36"/>
      <c r="F2524" s="36"/>
      <c r="G2524" s="36"/>
      <c r="H2524" s="36"/>
      <c r="I2524" s="36"/>
      <c r="J2524" s="36"/>
      <c r="K2524" s="36"/>
      <c r="L2524" s="36"/>
      <c r="M2524" s="36"/>
      <c r="N2524" s="36"/>
      <c r="O2524" s="36"/>
      <c r="P2524" s="36"/>
    </row>
    <row r="2526" spans="2:16" x14ac:dyDescent="0.25">
      <c r="B2526" s="35" t="s">
        <v>9</v>
      </c>
      <c r="C2526" s="35" t="s">
        <v>1251</v>
      </c>
      <c r="D2526" s="35" t="s">
        <v>1932</v>
      </c>
      <c r="E2526" s="35" t="s">
        <v>1765</v>
      </c>
      <c r="F2526" s="35" t="s">
        <v>3</v>
      </c>
      <c r="G2526" s="35" t="s">
        <v>1933</v>
      </c>
      <c r="H2526" s="35" t="s">
        <v>1934</v>
      </c>
      <c r="I2526" s="35" t="s">
        <v>1935</v>
      </c>
      <c r="J2526" s="35" t="s">
        <v>1936</v>
      </c>
      <c r="K2526" s="35" t="s">
        <v>1937</v>
      </c>
      <c r="L2526" s="35" t="s">
        <v>2</v>
      </c>
      <c r="M2526" s="35" t="s">
        <v>1256</v>
      </c>
    </row>
    <row r="2527" spans="2:16" x14ac:dyDescent="0.25">
      <c r="B2527" s="36" t="s">
        <v>2320</v>
      </c>
      <c r="C2527" s="36">
        <v>25</v>
      </c>
      <c r="D2527" s="36" t="s">
        <v>24</v>
      </c>
      <c r="E2527" s="36" t="s">
        <v>26</v>
      </c>
      <c r="F2527" s="36">
        <v>48</v>
      </c>
      <c r="G2527" s="36">
        <v>16</v>
      </c>
      <c r="H2527" s="36">
        <v>65</v>
      </c>
      <c r="I2527" s="36" t="s">
        <v>967</v>
      </c>
      <c r="J2527" s="36"/>
      <c r="K2527" s="36">
        <v>0</v>
      </c>
      <c r="L2527" s="36"/>
      <c r="M2527" s="36">
        <v>0</v>
      </c>
    </row>
    <row r="2529" spans="1:17" x14ac:dyDescent="0.25">
      <c r="B2529" s="37" t="s">
        <v>1927</v>
      </c>
      <c r="C2529" s="37" t="s">
        <v>1939</v>
      </c>
      <c r="D2529" s="37" t="s">
        <v>1940</v>
      </c>
      <c r="E2529" s="37" t="s">
        <v>1941</v>
      </c>
      <c r="F2529" s="37" t="s">
        <v>1942</v>
      </c>
      <c r="G2529" s="37" t="s">
        <v>1943</v>
      </c>
      <c r="H2529" s="37" t="s">
        <v>1944</v>
      </c>
      <c r="I2529" s="37"/>
      <c r="J2529" s="37"/>
      <c r="K2529" s="37"/>
      <c r="L2529" s="37"/>
      <c r="M2529" s="37"/>
    </row>
    <row r="2530" spans="1:17" x14ac:dyDescent="0.25">
      <c r="B2530" s="36"/>
      <c r="C2530" s="36"/>
      <c r="D2530" s="36"/>
      <c r="E2530" s="36"/>
      <c r="F2530" s="36"/>
      <c r="G2530" s="36"/>
      <c r="H2530" s="36"/>
      <c r="I2530" s="36"/>
      <c r="J2530" s="36"/>
      <c r="K2530" s="36"/>
      <c r="L2530" s="36"/>
      <c r="M2530" s="36"/>
      <c r="N2530" s="36"/>
      <c r="O2530" s="36"/>
      <c r="P2530" s="36"/>
    </row>
    <row r="2532" spans="1:17" ht="15.75" x14ac:dyDescent="0.25">
      <c r="A2532" s="34" t="s">
        <v>147</v>
      </c>
      <c r="B2532" s="34"/>
      <c r="C2532" s="34"/>
      <c r="D2532" s="34"/>
      <c r="E2532" s="34"/>
      <c r="F2532" s="34"/>
      <c r="G2532" s="34"/>
      <c r="H2532" s="34"/>
      <c r="I2532" s="34"/>
      <c r="J2532" s="34"/>
      <c r="K2532" s="34"/>
      <c r="L2532" s="34"/>
      <c r="M2532" s="34"/>
      <c r="N2532" s="34"/>
      <c r="O2532" s="34"/>
      <c r="P2532" s="34"/>
      <c r="Q2532" s="34"/>
    </row>
    <row r="2533" spans="1:17" ht="15.75" x14ac:dyDescent="0.25">
      <c r="A2533" s="34" t="s">
        <v>1929</v>
      </c>
      <c r="B2533" s="34" t="s">
        <v>2321</v>
      </c>
      <c r="C2533" s="34"/>
      <c r="D2533" s="34"/>
      <c r="E2533" s="34"/>
      <c r="F2533" s="34"/>
      <c r="G2533" s="34"/>
      <c r="H2533" s="34"/>
      <c r="I2533" s="34"/>
      <c r="J2533" s="34"/>
      <c r="K2533" s="34"/>
      <c r="L2533" s="34"/>
      <c r="M2533" s="34"/>
      <c r="N2533" s="34"/>
      <c r="O2533" s="34"/>
      <c r="P2533" s="34"/>
      <c r="Q2533" s="34"/>
    </row>
    <row r="2534" spans="1:17" ht="15.75" x14ac:dyDescent="0.25">
      <c r="A2534" s="34" t="s">
        <v>1931</v>
      </c>
      <c r="B2534" s="34">
        <v>0.3</v>
      </c>
      <c r="C2534" s="34"/>
      <c r="D2534" s="34"/>
      <c r="E2534" s="34"/>
      <c r="F2534" s="34"/>
      <c r="G2534" s="34"/>
      <c r="H2534" s="34"/>
      <c r="I2534" s="34"/>
      <c r="J2534" s="34"/>
      <c r="K2534" s="34"/>
      <c r="L2534" s="34"/>
      <c r="M2534" s="34"/>
      <c r="N2534" s="34"/>
      <c r="O2534" s="34"/>
      <c r="P2534" s="34"/>
      <c r="Q2534" s="34"/>
    </row>
    <row r="2536" spans="1:17" x14ac:dyDescent="0.25">
      <c r="B2536" s="35" t="s">
        <v>9</v>
      </c>
      <c r="C2536" s="35" t="s">
        <v>1251</v>
      </c>
      <c r="D2536" s="35" t="s">
        <v>1932</v>
      </c>
      <c r="E2536" s="35" t="s">
        <v>1765</v>
      </c>
      <c r="F2536" s="35" t="s">
        <v>3</v>
      </c>
      <c r="G2536" s="35" t="s">
        <v>1933</v>
      </c>
      <c r="H2536" s="35" t="s">
        <v>1934</v>
      </c>
      <c r="I2536" s="35" t="s">
        <v>1935</v>
      </c>
      <c r="J2536" s="35" t="s">
        <v>1936</v>
      </c>
      <c r="K2536" s="35" t="s">
        <v>1937</v>
      </c>
      <c r="L2536" s="35" t="s">
        <v>2</v>
      </c>
      <c r="M2536" s="35" t="s">
        <v>1256</v>
      </c>
    </row>
    <row r="2537" spans="1:17" x14ac:dyDescent="0.25">
      <c r="B2537" s="36" t="s">
        <v>2322</v>
      </c>
      <c r="C2537" s="36">
        <v>100</v>
      </c>
      <c r="D2537" s="36" t="s">
        <v>49</v>
      </c>
      <c r="E2537" s="36" t="s">
        <v>26</v>
      </c>
      <c r="F2537" s="36">
        <v>35</v>
      </c>
      <c r="G2537" s="36">
        <v>15</v>
      </c>
      <c r="H2537" s="36">
        <v>50</v>
      </c>
      <c r="I2537" s="36" t="s">
        <v>637</v>
      </c>
      <c r="J2537" s="36"/>
      <c r="K2537" s="36">
        <v>0</v>
      </c>
      <c r="L2537" s="36"/>
      <c r="M2537" s="36">
        <v>0</v>
      </c>
    </row>
    <row r="2539" spans="1:17" x14ac:dyDescent="0.25">
      <c r="B2539" s="37" t="s">
        <v>1927</v>
      </c>
      <c r="C2539" s="37" t="s">
        <v>1939</v>
      </c>
      <c r="D2539" s="37" t="s">
        <v>1940</v>
      </c>
      <c r="E2539" s="37" t="s">
        <v>1941</v>
      </c>
      <c r="F2539" s="37" t="s">
        <v>1942</v>
      </c>
      <c r="G2539" s="37" t="s">
        <v>1943</v>
      </c>
      <c r="H2539" s="37" t="s">
        <v>1944</v>
      </c>
      <c r="I2539" s="37"/>
      <c r="J2539" s="37"/>
      <c r="K2539" s="37"/>
      <c r="L2539" s="37"/>
      <c r="M2539" s="37"/>
    </row>
    <row r="2540" spans="1:17" x14ac:dyDescent="0.25">
      <c r="B2540" s="36"/>
      <c r="C2540" s="36"/>
      <c r="D2540" s="36"/>
      <c r="E2540" s="36"/>
      <c r="F2540" s="36"/>
      <c r="G2540" s="36"/>
      <c r="H2540" s="36"/>
      <c r="I2540" s="36"/>
      <c r="J2540" s="36"/>
      <c r="K2540" s="36"/>
      <c r="L2540" s="36"/>
      <c r="M2540" s="36"/>
      <c r="N2540" s="36"/>
      <c r="O2540" s="36"/>
      <c r="P2540" s="36"/>
    </row>
    <row r="2542" spans="1:17" ht="15.75" x14ac:dyDescent="0.25">
      <c r="A2542" s="34" t="s">
        <v>147</v>
      </c>
      <c r="B2542" s="34"/>
      <c r="C2542" s="34"/>
      <c r="D2542" s="34"/>
      <c r="E2542" s="34"/>
      <c r="F2542" s="34"/>
      <c r="G2542" s="34"/>
      <c r="H2542" s="34"/>
      <c r="I2542" s="34"/>
      <c r="J2542" s="34"/>
      <c r="K2542" s="34"/>
      <c r="L2542" s="34"/>
      <c r="M2542" s="34"/>
      <c r="N2542" s="34"/>
      <c r="O2542" s="34"/>
      <c r="P2542" s="34"/>
      <c r="Q2542" s="34"/>
    </row>
    <row r="2543" spans="1:17" ht="15.75" x14ac:dyDescent="0.25">
      <c r="A2543" s="34" t="s">
        <v>1929</v>
      </c>
      <c r="B2543" s="34" t="s">
        <v>2323</v>
      </c>
      <c r="C2543" s="34"/>
      <c r="D2543" s="34"/>
      <c r="E2543" s="34"/>
      <c r="F2543" s="34"/>
      <c r="G2543" s="34"/>
      <c r="H2543" s="34"/>
      <c r="I2543" s="34"/>
      <c r="J2543" s="34"/>
      <c r="K2543" s="34"/>
      <c r="L2543" s="34"/>
      <c r="M2543" s="34"/>
      <c r="N2543" s="34"/>
      <c r="O2543" s="34"/>
      <c r="P2543" s="34"/>
      <c r="Q2543" s="34"/>
    </row>
    <row r="2544" spans="1:17" ht="15.75" x14ac:dyDescent="0.25">
      <c r="A2544" s="34" t="s">
        <v>1931</v>
      </c>
      <c r="B2544" s="34">
        <v>0.3</v>
      </c>
      <c r="C2544" s="34"/>
      <c r="D2544" s="34"/>
      <c r="E2544" s="34"/>
      <c r="F2544" s="34"/>
      <c r="G2544" s="34"/>
      <c r="H2544" s="34"/>
      <c r="I2544" s="34"/>
      <c r="J2544" s="34"/>
      <c r="K2544" s="34"/>
      <c r="L2544" s="34"/>
      <c r="M2544" s="34"/>
      <c r="N2544" s="34"/>
      <c r="O2544" s="34"/>
      <c r="P2544" s="34"/>
      <c r="Q2544" s="34"/>
    </row>
    <row r="2546" spans="1:17" x14ac:dyDescent="0.25">
      <c r="B2546" s="35" t="s">
        <v>9</v>
      </c>
      <c r="C2546" s="35" t="s">
        <v>1251</v>
      </c>
      <c r="D2546" s="35" t="s">
        <v>1932</v>
      </c>
      <c r="E2546" s="35" t="s">
        <v>1765</v>
      </c>
      <c r="F2546" s="35" t="s">
        <v>3</v>
      </c>
      <c r="G2546" s="35" t="s">
        <v>1933</v>
      </c>
      <c r="H2546" s="35" t="s">
        <v>1934</v>
      </c>
      <c r="I2546" s="35" t="s">
        <v>1935</v>
      </c>
      <c r="J2546" s="35" t="s">
        <v>1936</v>
      </c>
      <c r="K2546" s="35" t="s">
        <v>1937</v>
      </c>
      <c r="L2546" s="35" t="s">
        <v>2</v>
      </c>
      <c r="M2546" s="35" t="s">
        <v>1256</v>
      </c>
    </row>
    <row r="2547" spans="1:17" x14ac:dyDescent="0.25">
      <c r="B2547" s="36" t="s">
        <v>2324</v>
      </c>
      <c r="C2547" s="36">
        <v>100</v>
      </c>
      <c r="D2547" s="36" t="s">
        <v>24</v>
      </c>
      <c r="E2547" s="36" t="s">
        <v>26</v>
      </c>
      <c r="F2547" s="36">
        <v>181</v>
      </c>
      <c r="G2547" s="36">
        <v>30</v>
      </c>
      <c r="H2547" s="36">
        <v>150</v>
      </c>
      <c r="I2547" s="36" t="s">
        <v>643</v>
      </c>
      <c r="J2547" s="36"/>
      <c r="K2547" s="36">
        <v>0</v>
      </c>
      <c r="L2547" s="36"/>
      <c r="M2547" s="36">
        <v>0</v>
      </c>
    </row>
    <row r="2549" spans="1:17" x14ac:dyDescent="0.25">
      <c r="B2549" s="37" t="s">
        <v>1927</v>
      </c>
      <c r="C2549" s="37" t="s">
        <v>1939</v>
      </c>
      <c r="D2549" s="37" t="s">
        <v>1940</v>
      </c>
      <c r="E2549" s="37" t="s">
        <v>1941</v>
      </c>
      <c r="F2549" s="37" t="s">
        <v>1942</v>
      </c>
      <c r="G2549" s="37" t="s">
        <v>1943</v>
      </c>
      <c r="H2549" s="37" t="s">
        <v>1944</v>
      </c>
      <c r="I2549" s="37"/>
      <c r="J2549" s="37"/>
      <c r="K2549" s="37"/>
      <c r="L2549" s="37"/>
      <c r="M2549" s="37"/>
    </row>
    <row r="2550" spans="1:17" x14ac:dyDescent="0.25">
      <c r="B2550" s="36"/>
      <c r="C2550" s="36"/>
      <c r="D2550" s="36"/>
      <c r="E2550" s="36"/>
      <c r="F2550" s="36"/>
      <c r="G2550" s="36"/>
      <c r="H2550" s="36"/>
      <c r="I2550" s="36"/>
      <c r="J2550" s="36"/>
      <c r="K2550" s="36"/>
      <c r="L2550" s="36"/>
      <c r="M2550" s="36"/>
      <c r="N2550" s="36"/>
      <c r="O2550" s="36"/>
      <c r="P2550" s="36"/>
    </row>
    <row r="2552" spans="1:17" ht="15.75" x14ac:dyDescent="0.25">
      <c r="A2552" s="34" t="s">
        <v>147</v>
      </c>
      <c r="B2552" s="34"/>
      <c r="C2552" s="34"/>
      <c r="D2552" s="34"/>
      <c r="E2552" s="34"/>
      <c r="F2552" s="34"/>
      <c r="G2552" s="34"/>
      <c r="H2552" s="34"/>
      <c r="I2552" s="34"/>
      <c r="J2552" s="34"/>
      <c r="K2552" s="34"/>
      <c r="L2552" s="34"/>
      <c r="M2552" s="34"/>
      <c r="N2552" s="34"/>
      <c r="O2552" s="34"/>
      <c r="P2552" s="34"/>
      <c r="Q2552" s="34"/>
    </row>
    <row r="2553" spans="1:17" ht="15.75" x14ac:dyDescent="0.25">
      <c r="A2553" s="34" t="s">
        <v>1929</v>
      </c>
      <c r="B2553" s="34" t="s">
        <v>2325</v>
      </c>
      <c r="C2553" s="34"/>
      <c r="D2553" s="34"/>
      <c r="E2553" s="34"/>
      <c r="F2553" s="34"/>
      <c r="G2553" s="34"/>
      <c r="H2553" s="34"/>
      <c r="I2553" s="34"/>
      <c r="J2553" s="34"/>
      <c r="K2553" s="34"/>
      <c r="L2553" s="34"/>
      <c r="M2553" s="34"/>
      <c r="N2553" s="34"/>
      <c r="O2553" s="34"/>
      <c r="P2553" s="34"/>
      <c r="Q2553" s="34"/>
    </row>
    <row r="2554" spans="1:17" ht="15.75" x14ac:dyDescent="0.25">
      <c r="A2554" s="34" t="s">
        <v>1931</v>
      </c>
      <c r="B2554" s="34">
        <v>0.3</v>
      </c>
      <c r="C2554" s="34"/>
      <c r="D2554" s="34"/>
      <c r="E2554" s="34"/>
      <c r="F2554" s="34"/>
      <c r="G2554" s="34"/>
      <c r="H2554" s="34"/>
      <c r="I2554" s="34"/>
      <c r="J2554" s="34"/>
      <c r="K2554" s="34"/>
      <c r="L2554" s="34"/>
      <c r="M2554" s="34"/>
      <c r="N2554" s="34"/>
      <c r="O2554" s="34"/>
      <c r="P2554" s="34"/>
      <c r="Q2554" s="34"/>
    </row>
    <row r="2556" spans="1:17" x14ac:dyDescent="0.25">
      <c r="B2556" s="35" t="s">
        <v>9</v>
      </c>
      <c r="C2556" s="35" t="s">
        <v>1251</v>
      </c>
      <c r="D2556" s="35" t="s">
        <v>1932</v>
      </c>
      <c r="E2556" s="35" t="s">
        <v>1765</v>
      </c>
      <c r="F2556" s="35" t="s">
        <v>3</v>
      </c>
      <c r="G2556" s="35" t="s">
        <v>1933</v>
      </c>
      <c r="H2556" s="35" t="s">
        <v>1934</v>
      </c>
      <c r="I2556" s="35" t="s">
        <v>1935</v>
      </c>
      <c r="J2556" s="35" t="s">
        <v>1936</v>
      </c>
      <c r="K2556" s="35" t="s">
        <v>1937</v>
      </c>
      <c r="L2556" s="35" t="s">
        <v>2</v>
      </c>
      <c r="M2556" s="35" t="s">
        <v>1256</v>
      </c>
    </row>
    <row r="2557" spans="1:17" x14ac:dyDescent="0.25">
      <c r="B2557" s="36" t="s">
        <v>2326</v>
      </c>
      <c r="C2557" s="36">
        <v>100</v>
      </c>
      <c r="D2557" s="36" t="s">
        <v>24</v>
      </c>
      <c r="E2557" s="36" t="s">
        <v>26</v>
      </c>
      <c r="F2557" s="36">
        <v>4</v>
      </c>
      <c r="G2557" s="36">
        <v>1</v>
      </c>
      <c r="H2557" s="36">
        <v>6</v>
      </c>
      <c r="I2557" s="36" t="s">
        <v>643</v>
      </c>
      <c r="J2557" s="36"/>
      <c r="K2557" s="36">
        <v>0</v>
      </c>
      <c r="L2557" s="36"/>
      <c r="M2557" s="36">
        <v>0</v>
      </c>
    </row>
    <row r="2559" spans="1:17" x14ac:dyDescent="0.25">
      <c r="B2559" s="37" t="s">
        <v>1927</v>
      </c>
      <c r="C2559" s="37" t="s">
        <v>1939</v>
      </c>
      <c r="D2559" s="37" t="s">
        <v>1940</v>
      </c>
      <c r="E2559" s="37" t="s">
        <v>1941</v>
      </c>
      <c r="F2559" s="37" t="s">
        <v>1942</v>
      </c>
      <c r="G2559" s="37" t="s">
        <v>1943</v>
      </c>
      <c r="H2559" s="37" t="s">
        <v>1944</v>
      </c>
      <c r="I2559" s="37"/>
      <c r="J2559" s="37"/>
      <c r="K2559" s="37"/>
      <c r="L2559" s="37"/>
      <c r="M2559" s="37"/>
    </row>
    <row r="2560" spans="1:17" x14ac:dyDescent="0.25">
      <c r="B2560" s="36"/>
      <c r="C2560" s="36"/>
      <c r="D2560" s="36"/>
      <c r="E2560" s="36"/>
      <c r="F2560" s="36"/>
      <c r="G2560" s="36"/>
      <c r="H2560" s="36"/>
      <c r="I2560" s="36"/>
      <c r="J2560" s="36"/>
      <c r="K2560" s="36"/>
      <c r="L2560" s="36"/>
      <c r="M2560" s="36"/>
      <c r="N2560" s="36"/>
      <c r="O2560" s="36"/>
      <c r="P2560" s="36"/>
    </row>
    <row r="2562" spans="1:17" ht="15.75" x14ac:dyDescent="0.25">
      <c r="A2562" s="34" t="s">
        <v>147</v>
      </c>
      <c r="B2562" s="34"/>
      <c r="C2562" s="34"/>
      <c r="D2562" s="34"/>
      <c r="E2562" s="34"/>
      <c r="F2562" s="34"/>
      <c r="G2562" s="34"/>
      <c r="H2562" s="34"/>
      <c r="I2562" s="34"/>
      <c r="J2562" s="34"/>
      <c r="K2562" s="34"/>
      <c r="L2562" s="34"/>
      <c r="M2562" s="34"/>
      <c r="N2562" s="34"/>
      <c r="O2562" s="34"/>
      <c r="P2562" s="34"/>
      <c r="Q2562" s="34"/>
    </row>
    <row r="2563" spans="1:17" ht="15.75" x14ac:dyDescent="0.25">
      <c r="A2563" s="34" t="s">
        <v>1929</v>
      </c>
      <c r="B2563" s="34" t="s">
        <v>2327</v>
      </c>
      <c r="C2563" s="34"/>
      <c r="D2563" s="34"/>
      <c r="E2563" s="34"/>
      <c r="F2563" s="34"/>
      <c r="G2563" s="34"/>
      <c r="H2563" s="34"/>
      <c r="I2563" s="34"/>
      <c r="J2563" s="34"/>
      <c r="K2563" s="34"/>
      <c r="L2563" s="34"/>
      <c r="M2563" s="34"/>
      <c r="N2563" s="34"/>
      <c r="O2563" s="34"/>
      <c r="P2563" s="34"/>
      <c r="Q2563" s="34"/>
    </row>
    <row r="2564" spans="1:17" ht="15.75" x14ac:dyDescent="0.25">
      <c r="A2564" s="34" t="s">
        <v>1931</v>
      </c>
      <c r="B2564" s="34">
        <v>0.3</v>
      </c>
      <c r="C2564" s="34"/>
      <c r="D2564" s="34"/>
      <c r="E2564" s="34"/>
      <c r="F2564" s="34"/>
      <c r="G2564" s="34"/>
      <c r="H2564" s="34"/>
      <c r="I2564" s="34"/>
      <c r="J2564" s="34"/>
      <c r="K2564" s="34"/>
      <c r="L2564" s="34"/>
      <c r="M2564" s="34"/>
      <c r="N2564" s="34"/>
      <c r="O2564" s="34"/>
      <c r="P2564" s="34"/>
      <c r="Q2564" s="34"/>
    </row>
    <row r="2566" spans="1:17" x14ac:dyDescent="0.25">
      <c r="B2566" s="35" t="s">
        <v>9</v>
      </c>
      <c r="C2566" s="35" t="s">
        <v>1251</v>
      </c>
      <c r="D2566" s="35" t="s">
        <v>1932</v>
      </c>
      <c r="E2566" s="35" t="s">
        <v>1765</v>
      </c>
      <c r="F2566" s="35" t="s">
        <v>3</v>
      </c>
      <c r="G2566" s="35" t="s">
        <v>1933</v>
      </c>
      <c r="H2566" s="35" t="s">
        <v>1934</v>
      </c>
      <c r="I2566" s="35" t="s">
        <v>1935</v>
      </c>
      <c r="J2566" s="35" t="s">
        <v>1936</v>
      </c>
      <c r="K2566" s="35" t="s">
        <v>1937</v>
      </c>
      <c r="L2566" s="35" t="s">
        <v>2</v>
      </c>
      <c r="M2566" s="35" t="s">
        <v>1256</v>
      </c>
    </row>
    <row r="2567" spans="1:17" x14ac:dyDescent="0.25">
      <c r="B2567" s="36" t="s">
        <v>2328</v>
      </c>
      <c r="C2567" s="36">
        <v>100</v>
      </c>
      <c r="D2567" s="36" t="s">
        <v>24</v>
      </c>
      <c r="E2567" s="36" t="s">
        <v>26</v>
      </c>
      <c r="F2567" s="36">
        <v>3</v>
      </c>
      <c r="G2567" s="36">
        <v>1</v>
      </c>
      <c r="H2567" s="36">
        <v>5</v>
      </c>
      <c r="I2567" s="36" t="s">
        <v>654</v>
      </c>
      <c r="J2567" s="36"/>
      <c r="K2567" s="36">
        <v>0</v>
      </c>
      <c r="L2567" s="36"/>
      <c r="M2567" s="36">
        <v>0</v>
      </c>
    </row>
    <row r="2569" spans="1:17" x14ac:dyDescent="0.25">
      <c r="B2569" s="37" t="s">
        <v>1927</v>
      </c>
      <c r="C2569" s="37" t="s">
        <v>1939</v>
      </c>
      <c r="D2569" s="37" t="s">
        <v>1940</v>
      </c>
      <c r="E2569" s="37" t="s">
        <v>1941</v>
      </c>
      <c r="F2569" s="37" t="s">
        <v>1942</v>
      </c>
      <c r="G2569" s="37" t="s">
        <v>1943</v>
      </c>
      <c r="H2569" s="37" t="s">
        <v>1944</v>
      </c>
      <c r="I2569" s="37"/>
      <c r="J2569" s="37"/>
      <c r="K2569" s="37"/>
      <c r="L2569" s="37"/>
      <c r="M2569" s="37"/>
    </row>
    <row r="2570" spans="1:17" x14ac:dyDescent="0.25">
      <c r="B2570" s="36"/>
      <c r="C2570" s="36"/>
      <c r="D2570" s="36"/>
      <c r="E2570" s="36"/>
      <c r="F2570" s="36"/>
      <c r="G2570" s="36"/>
      <c r="H2570" s="36"/>
      <c r="I2570" s="36"/>
      <c r="J2570" s="36"/>
      <c r="K2570" s="36"/>
      <c r="L2570" s="36"/>
      <c r="M2570" s="36"/>
      <c r="N2570" s="36"/>
      <c r="O2570" s="36"/>
      <c r="P2570" s="36"/>
    </row>
    <row r="2572" spans="1:17" ht="15.75" x14ac:dyDescent="0.25">
      <c r="A2572" s="34" t="s">
        <v>147</v>
      </c>
      <c r="B2572" s="34"/>
      <c r="C2572" s="34"/>
      <c r="D2572" s="34"/>
      <c r="E2572" s="34"/>
      <c r="F2572" s="34"/>
      <c r="G2572" s="34"/>
      <c r="H2572" s="34"/>
      <c r="I2572" s="34"/>
      <c r="J2572" s="34"/>
      <c r="K2572" s="34"/>
      <c r="L2572" s="34"/>
      <c r="M2572" s="34"/>
      <c r="N2572" s="34"/>
      <c r="O2572" s="34"/>
      <c r="P2572" s="34"/>
      <c r="Q2572" s="34"/>
    </row>
    <row r="2573" spans="1:17" ht="15.75" x14ac:dyDescent="0.25">
      <c r="A2573" s="34" t="s">
        <v>1929</v>
      </c>
      <c r="B2573" s="34" t="s">
        <v>2329</v>
      </c>
      <c r="C2573" s="34"/>
      <c r="D2573" s="34"/>
      <c r="E2573" s="34"/>
      <c r="F2573" s="34"/>
      <c r="G2573" s="34"/>
      <c r="H2573" s="34"/>
      <c r="I2573" s="34"/>
      <c r="J2573" s="34"/>
      <c r="K2573" s="34"/>
      <c r="L2573" s="34"/>
      <c r="M2573" s="34"/>
      <c r="N2573" s="34"/>
      <c r="O2573" s="34"/>
      <c r="P2573" s="34"/>
      <c r="Q2573" s="34"/>
    </row>
    <row r="2574" spans="1:17" ht="15.75" x14ac:dyDescent="0.25">
      <c r="A2574" s="34" t="s">
        <v>1931</v>
      </c>
      <c r="B2574" s="34">
        <v>0.3</v>
      </c>
      <c r="C2574" s="34"/>
      <c r="D2574" s="34"/>
      <c r="E2574" s="34"/>
      <c r="F2574" s="34"/>
      <c r="G2574" s="34"/>
      <c r="H2574" s="34"/>
      <c r="I2574" s="34"/>
      <c r="J2574" s="34"/>
      <c r="K2574" s="34"/>
      <c r="L2574" s="34"/>
      <c r="M2574" s="34"/>
      <c r="N2574" s="34"/>
      <c r="O2574" s="34"/>
      <c r="P2574" s="34"/>
      <c r="Q2574" s="34"/>
    </row>
    <row r="2576" spans="1:17" x14ac:dyDescent="0.25">
      <c r="B2576" s="35" t="s">
        <v>9</v>
      </c>
      <c r="C2576" s="35" t="s">
        <v>1251</v>
      </c>
      <c r="D2576" s="35" t="s">
        <v>1932</v>
      </c>
      <c r="E2576" s="35" t="s">
        <v>1765</v>
      </c>
      <c r="F2576" s="35" t="s">
        <v>3</v>
      </c>
      <c r="G2576" s="35" t="s">
        <v>1933</v>
      </c>
      <c r="H2576" s="35" t="s">
        <v>1934</v>
      </c>
      <c r="I2576" s="35" t="s">
        <v>1935</v>
      </c>
      <c r="J2576" s="35" t="s">
        <v>1936</v>
      </c>
      <c r="K2576" s="35" t="s">
        <v>1937</v>
      </c>
      <c r="L2576" s="35" t="s">
        <v>2</v>
      </c>
      <c r="M2576" s="35" t="s">
        <v>1256</v>
      </c>
    </row>
    <row r="2577" spans="1:17" x14ac:dyDescent="0.25">
      <c r="B2577" s="36" t="s">
        <v>2330</v>
      </c>
      <c r="C2577" s="36">
        <v>100</v>
      </c>
      <c r="D2577" s="36" t="s">
        <v>49</v>
      </c>
      <c r="E2577" s="36" t="s">
        <v>26</v>
      </c>
      <c r="F2577" s="36">
        <v>70</v>
      </c>
      <c r="G2577" s="36">
        <v>10</v>
      </c>
      <c r="H2577" s="36">
        <v>100</v>
      </c>
      <c r="I2577" s="36" t="s">
        <v>660</v>
      </c>
      <c r="J2577" s="36"/>
      <c r="K2577" s="36">
        <v>0</v>
      </c>
      <c r="L2577" s="36"/>
      <c r="M2577" s="36">
        <v>0</v>
      </c>
    </row>
    <row r="2579" spans="1:17" x14ac:dyDescent="0.25">
      <c r="B2579" s="37" t="s">
        <v>1927</v>
      </c>
      <c r="C2579" s="37" t="s">
        <v>1939</v>
      </c>
      <c r="D2579" s="37" t="s">
        <v>1940</v>
      </c>
      <c r="E2579" s="37" t="s">
        <v>1941</v>
      </c>
      <c r="F2579" s="37" t="s">
        <v>1942</v>
      </c>
      <c r="G2579" s="37" t="s">
        <v>1943</v>
      </c>
      <c r="H2579" s="37" t="s">
        <v>1944</v>
      </c>
      <c r="I2579" s="37"/>
      <c r="J2579" s="37"/>
      <c r="K2579" s="37"/>
      <c r="L2579" s="37"/>
      <c r="M2579" s="37"/>
    </row>
    <row r="2580" spans="1:17" x14ac:dyDescent="0.25">
      <c r="B2580" s="36"/>
      <c r="C2580" s="36"/>
      <c r="D2580" s="36"/>
      <c r="E2580" s="36"/>
      <c r="F2580" s="36"/>
      <c r="G2580" s="36"/>
      <c r="H2580" s="36"/>
      <c r="I2580" s="36"/>
      <c r="J2580" s="36"/>
      <c r="K2580" s="36"/>
      <c r="L2580" s="36"/>
      <c r="M2580" s="36"/>
      <c r="N2580" s="36"/>
      <c r="O2580" s="36"/>
      <c r="P2580" s="36"/>
    </row>
    <row r="2582" spans="1:17" ht="15.75" x14ac:dyDescent="0.25">
      <c r="A2582" s="34" t="s">
        <v>129</v>
      </c>
      <c r="B2582" s="34"/>
      <c r="C2582" s="34"/>
      <c r="D2582" s="34"/>
      <c r="E2582" s="34"/>
      <c r="F2582" s="34"/>
      <c r="G2582" s="34"/>
      <c r="H2582" s="34"/>
      <c r="I2582" s="34"/>
      <c r="J2582" s="34"/>
      <c r="K2582" s="34"/>
      <c r="L2582" s="34"/>
      <c r="M2582" s="34"/>
      <c r="N2582" s="34"/>
      <c r="O2582" s="34"/>
      <c r="P2582" s="34"/>
      <c r="Q2582" s="34"/>
    </row>
    <row r="2583" spans="1:17" ht="15.75" x14ac:dyDescent="0.25">
      <c r="A2583" s="34" t="s">
        <v>1929</v>
      </c>
      <c r="B2583" s="34" t="s">
        <v>2130</v>
      </c>
      <c r="C2583" s="34"/>
      <c r="D2583" s="34"/>
      <c r="E2583" s="34"/>
      <c r="F2583" s="34"/>
      <c r="G2583" s="34"/>
      <c r="H2583" s="34"/>
      <c r="I2583" s="34"/>
      <c r="J2583" s="34"/>
      <c r="K2583" s="34"/>
      <c r="L2583" s="34"/>
      <c r="M2583" s="34"/>
      <c r="N2583" s="34"/>
      <c r="O2583" s="34"/>
      <c r="P2583" s="34"/>
      <c r="Q2583" s="34"/>
    </row>
    <row r="2584" spans="1:17" ht="15.75" x14ac:dyDescent="0.25">
      <c r="A2584" s="34" t="s">
        <v>1931</v>
      </c>
      <c r="B2584" s="34">
        <v>0.5</v>
      </c>
      <c r="C2584" s="34"/>
      <c r="D2584" s="34"/>
      <c r="E2584" s="34"/>
      <c r="F2584" s="34"/>
      <c r="G2584" s="34"/>
      <c r="H2584" s="34"/>
      <c r="I2584" s="34"/>
      <c r="J2584" s="34"/>
      <c r="K2584" s="34"/>
      <c r="L2584" s="34"/>
      <c r="M2584" s="34"/>
      <c r="N2584" s="34"/>
      <c r="O2584" s="34"/>
      <c r="P2584" s="34"/>
      <c r="Q2584" s="34"/>
    </row>
    <row r="2586" spans="1:17" x14ac:dyDescent="0.25">
      <c r="B2586" s="35" t="s">
        <v>9</v>
      </c>
      <c r="C2586" s="35" t="s">
        <v>1251</v>
      </c>
      <c r="D2586" s="35" t="s">
        <v>1932</v>
      </c>
      <c r="E2586" s="35" t="s">
        <v>1765</v>
      </c>
      <c r="F2586" s="35" t="s">
        <v>3</v>
      </c>
      <c r="G2586" s="35" t="s">
        <v>1933</v>
      </c>
      <c r="H2586" s="35" t="s">
        <v>1934</v>
      </c>
      <c r="I2586" s="35" t="s">
        <v>1935</v>
      </c>
      <c r="J2586" s="35" t="s">
        <v>1936</v>
      </c>
      <c r="K2586" s="35" t="s">
        <v>1937</v>
      </c>
      <c r="L2586" s="35" t="s">
        <v>2</v>
      </c>
      <c r="M2586" s="35" t="s">
        <v>1256</v>
      </c>
    </row>
    <row r="2587" spans="1:17" x14ac:dyDescent="0.25">
      <c r="B2587" s="36" t="s">
        <v>2131</v>
      </c>
      <c r="C2587" s="36">
        <v>100</v>
      </c>
      <c r="D2587" s="36" t="s">
        <v>24</v>
      </c>
      <c r="E2587" s="36" t="s">
        <v>40</v>
      </c>
      <c r="F2587" s="36">
        <v>304</v>
      </c>
      <c r="G2587" s="36">
        <v>30</v>
      </c>
      <c r="H2587" s="36">
        <v>270</v>
      </c>
      <c r="I2587" s="36" t="s">
        <v>279</v>
      </c>
      <c r="J2587" s="36"/>
      <c r="K2587" s="36">
        <v>0</v>
      </c>
      <c r="L2587" s="36"/>
      <c r="M2587" s="36">
        <v>0</v>
      </c>
    </row>
    <row r="2589" spans="1:17" x14ac:dyDescent="0.25">
      <c r="B2589" s="37" t="s">
        <v>1927</v>
      </c>
      <c r="C2589" s="37" t="s">
        <v>1939</v>
      </c>
      <c r="D2589" s="37" t="s">
        <v>1940</v>
      </c>
      <c r="E2589" s="37" t="s">
        <v>1941</v>
      </c>
      <c r="F2589" s="37" t="s">
        <v>1942</v>
      </c>
      <c r="G2589" s="37" t="s">
        <v>1943</v>
      </c>
      <c r="H2589" s="37" t="s">
        <v>1944</v>
      </c>
      <c r="I2589" s="37"/>
      <c r="J2589" s="37"/>
      <c r="K2589" s="37"/>
      <c r="L2589" s="37"/>
      <c r="M2589" s="37"/>
    </row>
    <row r="2590" spans="1:17" x14ac:dyDescent="0.25">
      <c r="B2590" s="36"/>
      <c r="C2590" s="36"/>
      <c r="D2590" s="36"/>
      <c r="E2590" s="36"/>
      <c r="F2590" s="36"/>
      <c r="G2590" s="36"/>
      <c r="H2590" s="36"/>
      <c r="I2590" s="36"/>
      <c r="J2590" s="36"/>
      <c r="K2590" s="36"/>
      <c r="L2590" s="36"/>
      <c r="M2590" s="36"/>
      <c r="N2590" s="36"/>
      <c r="O2590" s="36"/>
      <c r="P2590" s="36"/>
    </row>
    <row r="2592" spans="1:17" ht="15.75" x14ac:dyDescent="0.25">
      <c r="A2592" s="34" t="s">
        <v>129</v>
      </c>
      <c r="B2592" s="34"/>
      <c r="C2592" s="34"/>
      <c r="D2592" s="34"/>
      <c r="E2592" s="34"/>
      <c r="F2592" s="34"/>
      <c r="G2592" s="34"/>
      <c r="H2592" s="34"/>
      <c r="I2592" s="34"/>
      <c r="J2592" s="34"/>
      <c r="K2592" s="34"/>
      <c r="L2592" s="34"/>
      <c r="M2592" s="34"/>
      <c r="N2592" s="34"/>
      <c r="O2592" s="34"/>
      <c r="P2592" s="34"/>
      <c r="Q2592" s="34"/>
    </row>
    <row r="2593" spans="1:17" ht="15.75" x14ac:dyDescent="0.25">
      <c r="A2593" s="34" t="s">
        <v>1929</v>
      </c>
      <c r="B2593" s="34" t="s">
        <v>2068</v>
      </c>
      <c r="C2593" s="34"/>
      <c r="D2593" s="34"/>
      <c r="E2593" s="34"/>
      <c r="F2593" s="34"/>
      <c r="G2593" s="34"/>
      <c r="H2593" s="34"/>
      <c r="I2593" s="34"/>
      <c r="J2593" s="34"/>
      <c r="K2593" s="34"/>
      <c r="L2593" s="34"/>
      <c r="M2593" s="34"/>
      <c r="N2593" s="34"/>
      <c r="O2593" s="34"/>
      <c r="P2593" s="34"/>
      <c r="Q2593" s="34"/>
    </row>
    <row r="2594" spans="1:17" ht="15.75" x14ac:dyDescent="0.25">
      <c r="A2594" s="34" t="s">
        <v>1931</v>
      </c>
      <c r="B2594" s="34">
        <v>0.3</v>
      </c>
      <c r="C2594" s="34"/>
      <c r="D2594" s="34"/>
      <c r="E2594" s="34"/>
      <c r="F2594" s="34"/>
      <c r="G2594" s="34"/>
      <c r="H2594" s="34"/>
      <c r="I2594" s="34"/>
      <c r="J2594" s="34"/>
      <c r="K2594" s="34"/>
      <c r="L2594" s="34"/>
      <c r="M2594" s="34"/>
      <c r="N2594" s="34"/>
      <c r="O2594" s="34"/>
      <c r="P2594" s="34"/>
      <c r="Q2594" s="34"/>
    </row>
    <row r="2596" spans="1:17" x14ac:dyDescent="0.25">
      <c r="B2596" s="35" t="s">
        <v>9</v>
      </c>
      <c r="C2596" s="35" t="s">
        <v>1251</v>
      </c>
      <c r="D2596" s="35" t="s">
        <v>1932</v>
      </c>
      <c r="E2596" s="35" t="s">
        <v>1765</v>
      </c>
      <c r="F2596" s="35" t="s">
        <v>3</v>
      </c>
      <c r="G2596" s="35" t="s">
        <v>1933</v>
      </c>
      <c r="H2596" s="35" t="s">
        <v>1934</v>
      </c>
      <c r="I2596" s="35" t="s">
        <v>1935</v>
      </c>
      <c r="J2596" s="35" t="s">
        <v>1936</v>
      </c>
      <c r="K2596" s="35" t="s">
        <v>1937</v>
      </c>
      <c r="L2596" s="35" t="s">
        <v>2</v>
      </c>
      <c r="M2596" s="35" t="s">
        <v>1256</v>
      </c>
    </row>
    <row r="2597" spans="1:17" x14ac:dyDescent="0.25">
      <c r="B2597" s="36" t="s">
        <v>2069</v>
      </c>
      <c r="C2597" s="36">
        <v>100</v>
      </c>
      <c r="D2597" s="36" t="s">
        <v>24</v>
      </c>
      <c r="E2597" s="36" t="s">
        <v>40</v>
      </c>
      <c r="F2597" s="36">
        <v>30</v>
      </c>
      <c r="G2597" s="36">
        <v>5</v>
      </c>
      <c r="H2597" s="36">
        <v>24</v>
      </c>
      <c r="I2597" s="36" t="s">
        <v>670</v>
      </c>
      <c r="J2597" s="36"/>
      <c r="K2597" s="36">
        <v>0</v>
      </c>
      <c r="L2597" s="36"/>
      <c r="M2597" s="36">
        <v>0</v>
      </c>
    </row>
    <row r="2599" spans="1:17" x14ac:dyDescent="0.25">
      <c r="B2599" s="37" t="s">
        <v>1927</v>
      </c>
      <c r="C2599" s="37" t="s">
        <v>1939</v>
      </c>
      <c r="D2599" s="37" t="s">
        <v>1940</v>
      </c>
      <c r="E2599" s="37" t="s">
        <v>1941</v>
      </c>
      <c r="F2599" s="37" t="s">
        <v>1942</v>
      </c>
      <c r="G2599" s="37" t="s">
        <v>1943</v>
      </c>
      <c r="H2599" s="37" t="s">
        <v>1944</v>
      </c>
      <c r="I2599" s="37"/>
      <c r="J2599" s="37"/>
      <c r="K2599" s="37"/>
      <c r="L2599" s="37"/>
      <c r="M2599" s="37"/>
    </row>
    <row r="2600" spans="1:17" x14ac:dyDescent="0.25">
      <c r="B2600" s="36"/>
      <c r="C2600" s="36"/>
      <c r="D2600" s="36"/>
      <c r="E2600" s="36"/>
      <c r="F2600" s="36"/>
      <c r="G2600" s="36"/>
      <c r="H2600" s="36"/>
      <c r="I2600" s="36"/>
      <c r="J2600" s="36"/>
      <c r="K2600" s="36"/>
      <c r="L2600" s="36"/>
      <c r="M2600" s="36"/>
      <c r="N2600" s="36"/>
      <c r="O2600" s="36"/>
      <c r="P2600" s="36"/>
    </row>
    <row r="2602" spans="1:17" ht="15.75" x14ac:dyDescent="0.25">
      <c r="A2602" s="34" t="s">
        <v>129</v>
      </c>
      <c r="B2602" s="34"/>
      <c r="C2602" s="34"/>
      <c r="D2602" s="34"/>
      <c r="E2602" s="34"/>
      <c r="F2602" s="34"/>
      <c r="G2602" s="34"/>
      <c r="H2602" s="34"/>
      <c r="I2602" s="34"/>
      <c r="J2602" s="34"/>
      <c r="K2602" s="34"/>
      <c r="L2602" s="34"/>
      <c r="M2602" s="34"/>
      <c r="N2602" s="34"/>
      <c r="O2602" s="34"/>
      <c r="P2602" s="34"/>
      <c r="Q2602" s="34"/>
    </row>
    <row r="2603" spans="1:17" ht="15.75" x14ac:dyDescent="0.25">
      <c r="A2603" s="34" t="s">
        <v>1929</v>
      </c>
      <c r="B2603" s="34" t="s">
        <v>2031</v>
      </c>
      <c r="C2603" s="34"/>
      <c r="D2603" s="34"/>
      <c r="E2603" s="34"/>
      <c r="F2603" s="34"/>
      <c r="G2603" s="34"/>
      <c r="H2603" s="34"/>
      <c r="I2603" s="34"/>
      <c r="J2603" s="34"/>
      <c r="K2603" s="34"/>
      <c r="L2603" s="34"/>
      <c r="M2603" s="34"/>
      <c r="N2603" s="34"/>
      <c r="O2603" s="34"/>
      <c r="P2603" s="34"/>
      <c r="Q2603" s="34"/>
    </row>
    <row r="2604" spans="1:17" ht="15.75" x14ac:dyDescent="0.25">
      <c r="A2604" s="34" t="s">
        <v>1931</v>
      </c>
      <c r="B2604" s="34">
        <v>0.3</v>
      </c>
      <c r="C2604" s="34"/>
      <c r="D2604" s="34"/>
      <c r="E2604" s="34"/>
      <c r="F2604" s="34"/>
      <c r="G2604" s="34"/>
      <c r="H2604" s="34"/>
      <c r="I2604" s="34"/>
      <c r="J2604" s="34"/>
      <c r="K2604" s="34"/>
      <c r="L2604" s="34"/>
      <c r="M2604" s="34"/>
      <c r="N2604" s="34"/>
      <c r="O2604" s="34"/>
      <c r="P2604" s="34"/>
      <c r="Q2604" s="34"/>
    </row>
    <row r="2606" spans="1:17" x14ac:dyDescent="0.25">
      <c r="B2606" s="35" t="s">
        <v>9</v>
      </c>
      <c r="C2606" s="35" t="s">
        <v>1251</v>
      </c>
      <c r="D2606" s="35" t="s">
        <v>1932</v>
      </c>
      <c r="E2606" s="35" t="s">
        <v>1765</v>
      </c>
      <c r="F2606" s="35" t="s">
        <v>3</v>
      </c>
      <c r="G2606" s="35" t="s">
        <v>1933</v>
      </c>
      <c r="H2606" s="35" t="s">
        <v>1934</v>
      </c>
      <c r="I2606" s="35" t="s">
        <v>1935</v>
      </c>
      <c r="J2606" s="35" t="s">
        <v>1936</v>
      </c>
      <c r="K2606" s="35" t="s">
        <v>1937</v>
      </c>
      <c r="L2606" s="35" t="s">
        <v>2</v>
      </c>
      <c r="M2606" s="35" t="s">
        <v>1256</v>
      </c>
    </row>
    <row r="2607" spans="1:17" x14ac:dyDescent="0.25">
      <c r="B2607" s="36" t="s">
        <v>2032</v>
      </c>
      <c r="C2607" s="36">
        <v>100</v>
      </c>
      <c r="D2607" s="36" t="s">
        <v>49</v>
      </c>
      <c r="E2607" s="36" t="s">
        <v>26</v>
      </c>
      <c r="F2607" s="36">
        <v>90</v>
      </c>
      <c r="G2607" s="36">
        <v>2</v>
      </c>
      <c r="H2607" s="36">
        <v>100</v>
      </c>
      <c r="I2607" s="36" t="s">
        <v>677</v>
      </c>
      <c r="J2607" s="36"/>
      <c r="K2607" s="36">
        <v>0</v>
      </c>
      <c r="L2607" s="36"/>
      <c r="M2607" s="36">
        <v>0</v>
      </c>
    </row>
    <row r="2609" spans="1:17" x14ac:dyDescent="0.25">
      <c r="B2609" s="37" t="s">
        <v>1927</v>
      </c>
      <c r="C2609" s="37" t="s">
        <v>1939</v>
      </c>
      <c r="D2609" s="37" t="s">
        <v>1940</v>
      </c>
      <c r="E2609" s="37" t="s">
        <v>1941</v>
      </c>
      <c r="F2609" s="37" t="s">
        <v>1942</v>
      </c>
      <c r="G2609" s="37" t="s">
        <v>1943</v>
      </c>
      <c r="H2609" s="37" t="s">
        <v>1944</v>
      </c>
      <c r="I2609" s="37"/>
      <c r="J2609" s="37"/>
      <c r="K2609" s="37"/>
      <c r="L2609" s="37"/>
      <c r="M2609" s="37"/>
    </row>
    <row r="2610" spans="1:17" x14ac:dyDescent="0.25">
      <c r="B2610" s="36"/>
      <c r="C2610" s="36"/>
      <c r="D2610" s="36"/>
      <c r="E2610" s="36"/>
      <c r="F2610" s="36"/>
      <c r="G2610" s="36"/>
      <c r="H2610" s="36"/>
      <c r="I2610" s="36"/>
      <c r="J2610" s="36"/>
      <c r="K2610" s="36"/>
      <c r="L2610" s="36"/>
      <c r="M2610" s="36"/>
      <c r="N2610" s="36"/>
      <c r="O2610" s="36"/>
      <c r="P2610" s="36"/>
    </row>
    <row r="2612" spans="1:17" ht="15.75" x14ac:dyDescent="0.25">
      <c r="A2612" s="34" t="s">
        <v>129</v>
      </c>
      <c r="B2612" s="34"/>
      <c r="C2612" s="34"/>
      <c r="D2612" s="34"/>
      <c r="E2612" s="34"/>
      <c r="F2612" s="34"/>
      <c r="G2612" s="34"/>
      <c r="H2612" s="34"/>
      <c r="I2612" s="34"/>
      <c r="J2612" s="34"/>
      <c r="K2612" s="34"/>
      <c r="L2612" s="34"/>
      <c r="M2612" s="34"/>
      <c r="N2612" s="34"/>
      <c r="O2612" s="34"/>
      <c r="P2612" s="34"/>
      <c r="Q2612" s="34"/>
    </row>
    <row r="2613" spans="1:17" ht="15.75" x14ac:dyDescent="0.25">
      <c r="A2613" s="34" t="s">
        <v>1929</v>
      </c>
      <c r="B2613" s="34" t="s">
        <v>2070</v>
      </c>
      <c r="C2613" s="34"/>
      <c r="D2613" s="34"/>
      <c r="E2613" s="34"/>
      <c r="F2613" s="34"/>
      <c r="G2613" s="34"/>
      <c r="H2613" s="34"/>
      <c r="I2613" s="34"/>
      <c r="J2613" s="34"/>
      <c r="K2613" s="34"/>
      <c r="L2613" s="34"/>
      <c r="M2613" s="34"/>
      <c r="N2613" s="34"/>
      <c r="O2613" s="34"/>
      <c r="P2613" s="34"/>
      <c r="Q2613" s="34"/>
    </row>
    <row r="2614" spans="1:17" ht="15.75" x14ac:dyDescent="0.25">
      <c r="A2614" s="34" t="s">
        <v>1931</v>
      </c>
      <c r="B2614" s="34">
        <v>0.3</v>
      </c>
      <c r="C2614" s="34"/>
      <c r="D2614" s="34"/>
      <c r="E2614" s="34"/>
      <c r="F2614" s="34"/>
      <c r="G2614" s="34"/>
      <c r="H2614" s="34"/>
      <c r="I2614" s="34"/>
      <c r="J2614" s="34"/>
      <c r="K2614" s="34"/>
      <c r="L2614" s="34"/>
      <c r="M2614" s="34"/>
      <c r="N2614" s="34"/>
      <c r="O2614" s="34"/>
      <c r="P2614" s="34"/>
      <c r="Q2614" s="34"/>
    </row>
    <row r="2616" spans="1:17" x14ac:dyDescent="0.25">
      <c r="B2616" s="35" t="s">
        <v>9</v>
      </c>
      <c r="C2616" s="35" t="s">
        <v>1251</v>
      </c>
      <c r="D2616" s="35" t="s">
        <v>1932</v>
      </c>
      <c r="E2616" s="35" t="s">
        <v>1765</v>
      </c>
      <c r="F2616" s="35" t="s">
        <v>3</v>
      </c>
      <c r="G2616" s="35" t="s">
        <v>1933</v>
      </c>
      <c r="H2616" s="35" t="s">
        <v>1934</v>
      </c>
      <c r="I2616" s="35" t="s">
        <v>1935</v>
      </c>
      <c r="J2616" s="35" t="s">
        <v>1936</v>
      </c>
      <c r="K2616" s="35" t="s">
        <v>1937</v>
      </c>
      <c r="L2616" s="35" t="s">
        <v>2</v>
      </c>
      <c r="M2616" s="35" t="s">
        <v>1256</v>
      </c>
    </row>
    <row r="2617" spans="1:17" x14ac:dyDescent="0.25">
      <c r="B2617" s="36" t="s">
        <v>2071</v>
      </c>
      <c r="C2617" s="36">
        <v>100</v>
      </c>
      <c r="D2617" s="36" t="s">
        <v>49</v>
      </c>
      <c r="E2617" s="36" t="s">
        <v>26</v>
      </c>
      <c r="F2617" s="36">
        <v>90</v>
      </c>
      <c r="G2617" s="36">
        <v>2</v>
      </c>
      <c r="H2617" s="36">
        <v>100</v>
      </c>
      <c r="I2617" s="36" t="s">
        <v>279</v>
      </c>
      <c r="J2617" s="36"/>
      <c r="K2617" s="36">
        <v>0</v>
      </c>
      <c r="L2617" s="36"/>
      <c r="M2617" s="36">
        <v>0</v>
      </c>
    </row>
    <row r="2619" spans="1:17" x14ac:dyDescent="0.25">
      <c r="B2619" s="37" t="s">
        <v>1927</v>
      </c>
      <c r="C2619" s="37" t="s">
        <v>1939</v>
      </c>
      <c r="D2619" s="37" t="s">
        <v>1940</v>
      </c>
      <c r="E2619" s="37" t="s">
        <v>1941</v>
      </c>
      <c r="F2619" s="37" t="s">
        <v>1942</v>
      </c>
      <c r="G2619" s="37" t="s">
        <v>1943</v>
      </c>
      <c r="H2619" s="37" t="s">
        <v>1944</v>
      </c>
      <c r="I2619" s="37"/>
      <c r="J2619" s="37"/>
      <c r="K2619" s="37"/>
      <c r="L2619" s="37"/>
      <c r="M2619" s="37"/>
    </row>
    <row r="2620" spans="1:17" x14ac:dyDescent="0.25">
      <c r="B2620" s="36"/>
      <c r="C2620" s="36"/>
      <c r="D2620" s="36"/>
      <c r="E2620" s="36"/>
      <c r="F2620" s="36"/>
      <c r="G2620" s="36"/>
      <c r="H2620" s="36"/>
      <c r="I2620" s="36"/>
      <c r="J2620" s="36"/>
      <c r="K2620" s="36"/>
      <c r="L2620" s="36"/>
      <c r="M2620" s="36"/>
      <c r="N2620" s="36"/>
      <c r="O2620" s="36"/>
      <c r="P2620" s="36"/>
    </row>
    <row r="2622" spans="1:17" ht="15.75" x14ac:dyDescent="0.25">
      <c r="A2622" s="34" t="s">
        <v>129</v>
      </c>
      <c r="B2622" s="34"/>
      <c r="C2622" s="34"/>
      <c r="D2622" s="34"/>
      <c r="E2622" s="34"/>
      <c r="F2622" s="34"/>
      <c r="G2622" s="34"/>
      <c r="H2622" s="34"/>
      <c r="I2622" s="34"/>
      <c r="J2622" s="34"/>
      <c r="K2622" s="34"/>
      <c r="L2622" s="34"/>
      <c r="M2622" s="34"/>
      <c r="N2622" s="34"/>
      <c r="O2622" s="34"/>
      <c r="P2622" s="34"/>
      <c r="Q2622" s="34"/>
    </row>
    <row r="2623" spans="1:17" ht="15.75" x14ac:dyDescent="0.25">
      <c r="A2623" s="34" t="s">
        <v>1929</v>
      </c>
      <c r="B2623" s="34" t="s">
        <v>2072</v>
      </c>
      <c r="C2623" s="34"/>
      <c r="D2623" s="34"/>
      <c r="E2623" s="34"/>
      <c r="F2623" s="34"/>
      <c r="G2623" s="34"/>
      <c r="H2623" s="34"/>
      <c r="I2623" s="34"/>
      <c r="J2623" s="34"/>
      <c r="K2623" s="34"/>
      <c r="L2623" s="34"/>
      <c r="M2623" s="34"/>
      <c r="N2623" s="34"/>
      <c r="O2623" s="34"/>
      <c r="P2623" s="34"/>
      <c r="Q2623" s="34"/>
    </row>
    <row r="2624" spans="1:17" ht="15.75" x14ac:dyDescent="0.25">
      <c r="A2624" s="34" t="s">
        <v>1931</v>
      </c>
      <c r="B2624" s="34">
        <v>0.3</v>
      </c>
      <c r="C2624" s="34"/>
      <c r="D2624" s="34"/>
      <c r="E2624" s="34"/>
      <c r="F2624" s="34"/>
      <c r="G2624" s="34"/>
      <c r="H2624" s="34"/>
      <c r="I2624" s="34"/>
      <c r="J2624" s="34"/>
      <c r="K2624" s="34"/>
      <c r="L2624" s="34"/>
      <c r="M2624" s="34"/>
      <c r="N2624" s="34"/>
      <c r="O2624" s="34"/>
      <c r="P2624" s="34"/>
      <c r="Q2624" s="34"/>
    </row>
    <row r="2626" spans="1:17" x14ac:dyDescent="0.25">
      <c r="B2626" s="35" t="s">
        <v>9</v>
      </c>
      <c r="C2626" s="35" t="s">
        <v>1251</v>
      </c>
      <c r="D2626" s="35" t="s">
        <v>1932</v>
      </c>
      <c r="E2626" s="35" t="s">
        <v>1765</v>
      </c>
      <c r="F2626" s="35" t="s">
        <v>3</v>
      </c>
      <c r="G2626" s="35" t="s">
        <v>1933</v>
      </c>
      <c r="H2626" s="35" t="s">
        <v>1934</v>
      </c>
      <c r="I2626" s="35" t="s">
        <v>1935</v>
      </c>
      <c r="J2626" s="35" t="s">
        <v>1936</v>
      </c>
      <c r="K2626" s="35" t="s">
        <v>1937</v>
      </c>
      <c r="L2626" s="35" t="s">
        <v>2</v>
      </c>
      <c r="M2626" s="35" t="s">
        <v>1256</v>
      </c>
    </row>
    <row r="2627" spans="1:17" x14ac:dyDescent="0.25">
      <c r="B2627" s="36" t="s">
        <v>2073</v>
      </c>
      <c r="C2627" s="36">
        <v>100</v>
      </c>
      <c r="D2627" s="36" t="s">
        <v>49</v>
      </c>
      <c r="E2627" s="36" t="s">
        <v>26</v>
      </c>
      <c r="F2627" s="36">
        <v>90</v>
      </c>
      <c r="G2627" s="36">
        <v>2</v>
      </c>
      <c r="H2627" s="36">
        <v>100</v>
      </c>
      <c r="I2627" s="36" t="s">
        <v>279</v>
      </c>
      <c r="J2627" s="36"/>
      <c r="K2627" s="36">
        <v>0</v>
      </c>
      <c r="L2627" s="36"/>
      <c r="M2627" s="36">
        <v>0</v>
      </c>
    </row>
    <row r="2629" spans="1:17" x14ac:dyDescent="0.25">
      <c r="B2629" s="37" t="s">
        <v>1927</v>
      </c>
      <c r="C2629" s="37" t="s">
        <v>1939</v>
      </c>
      <c r="D2629" s="37" t="s">
        <v>1940</v>
      </c>
      <c r="E2629" s="37" t="s">
        <v>1941</v>
      </c>
      <c r="F2629" s="37" t="s">
        <v>1942</v>
      </c>
      <c r="G2629" s="37" t="s">
        <v>1943</v>
      </c>
      <c r="H2629" s="37" t="s">
        <v>1944</v>
      </c>
      <c r="I2629" s="37"/>
      <c r="J2629" s="37"/>
      <c r="K2629" s="37"/>
      <c r="L2629" s="37"/>
      <c r="M2629" s="37"/>
    </row>
    <row r="2630" spans="1:17" x14ac:dyDescent="0.25">
      <c r="B2630" s="36"/>
      <c r="C2630" s="36"/>
      <c r="D2630" s="36"/>
      <c r="E2630" s="36"/>
      <c r="F2630" s="36"/>
      <c r="G2630" s="36"/>
      <c r="H2630" s="36"/>
      <c r="I2630" s="36"/>
      <c r="J2630" s="36"/>
      <c r="K2630" s="36"/>
      <c r="L2630" s="36"/>
      <c r="M2630" s="36"/>
      <c r="N2630" s="36"/>
      <c r="O2630" s="36"/>
      <c r="P2630" s="36"/>
    </row>
    <row r="2632" spans="1:17" ht="15.75" x14ac:dyDescent="0.25">
      <c r="A2632" s="34" t="s">
        <v>129</v>
      </c>
      <c r="B2632" s="34"/>
      <c r="C2632" s="34"/>
      <c r="D2632" s="34"/>
      <c r="E2632" s="34"/>
      <c r="F2632" s="34"/>
      <c r="G2632" s="34"/>
      <c r="H2632" s="34"/>
      <c r="I2632" s="34"/>
      <c r="J2632" s="34"/>
      <c r="K2632" s="34"/>
      <c r="L2632" s="34"/>
      <c r="M2632" s="34"/>
      <c r="N2632" s="34"/>
      <c r="O2632" s="34"/>
      <c r="P2632" s="34"/>
      <c r="Q2632" s="34"/>
    </row>
    <row r="2633" spans="1:17" ht="15.75" x14ac:dyDescent="0.25">
      <c r="A2633" s="34" t="s">
        <v>1929</v>
      </c>
      <c r="B2633" s="34" t="s">
        <v>2074</v>
      </c>
      <c r="C2633" s="34"/>
      <c r="D2633" s="34"/>
      <c r="E2633" s="34"/>
      <c r="F2633" s="34"/>
      <c r="G2633" s="34"/>
      <c r="H2633" s="34"/>
      <c r="I2633" s="34"/>
      <c r="J2633" s="34"/>
      <c r="K2633" s="34"/>
      <c r="L2633" s="34"/>
      <c r="M2633" s="34"/>
      <c r="N2633" s="34"/>
      <c r="O2633" s="34"/>
      <c r="P2633" s="34"/>
      <c r="Q2633" s="34"/>
    </row>
    <row r="2634" spans="1:17" ht="15.75" x14ac:dyDescent="0.25">
      <c r="A2634" s="34" t="s">
        <v>1931</v>
      </c>
      <c r="B2634" s="34">
        <v>0.3</v>
      </c>
      <c r="C2634" s="34"/>
      <c r="D2634" s="34"/>
      <c r="E2634" s="34"/>
      <c r="F2634" s="34"/>
      <c r="G2634" s="34"/>
      <c r="H2634" s="34"/>
      <c r="I2634" s="34"/>
      <c r="J2634" s="34"/>
      <c r="K2634" s="34"/>
      <c r="L2634" s="34"/>
      <c r="M2634" s="34"/>
      <c r="N2634" s="34"/>
      <c r="O2634" s="34"/>
      <c r="P2634" s="34"/>
      <c r="Q2634" s="34"/>
    </row>
    <row r="2636" spans="1:17" x14ac:dyDescent="0.25">
      <c r="B2636" s="35" t="s">
        <v>9</v>
      </c>
      <c r="C2636" s="35" t="s">
        <v>1251</v>
      </c>
      <c r="D2636" s="35" t="s">
        <v>1932</v>
      </c>
      <c r="E2636" s="35" t="s">
        <v>1765</v>
      </c>
      <c r="F2636" s="35" t="s">
        <v>3</v>
      </c>
      <c r="G2636" s="35" t="s">
        <v>1933</v>
      </c>
      <c r="H2636" s="35" t="s">
        <v>1934</v>
      </c>
      <c r="I2636" s="35" t="s">
        <v>1935</v>
      </c>
      <c r="J2636" s="35" t="s">
        <v>1936</v>
      </c>
      <c r="K2636" s="35" t="s">
        <v>1937</v>
      </c>
      <c r="L2636" s="35" t="s">
        <v>2</v>
      </c>
      <c r="M2636" s="35" t="s">
        <v>1256</v>
      </c>
    </row>
    <row r="2637" spans="1:17" x14ac:dyDescent="0.25">
      <c r="B2637" s="36" t="s">
        <v>2075</v>
      </c>
      <c r="C2637" s="36">
        <v>100</v>
      </c>
      <c r="D2637" s="36" t="s">
        <v>49</v>
      </c>
      <c r="E2637" s="36" t="s">
        <v>26</v>
      </c>
      <c r="F2637" s="36">
        <v>90</v>
      </c>
      <c r="G2637" s="36">
        <v>2</v>
      </c>
      <c r="H2637" s="36">
        <v>100</v>
      </c>
      <c r="I2637" s="36" t="s">
        <v>694</v>
      </c>
      <c r="J2637" s="36"/>
      <c r="K2637" s="36">
        <v>0</v>
      </c>
      <c r="L2637" s="36"/>
      <c r="M2637" s="36">
        <v>0</v>
      </c>
    </row>
    <row r="2639" spans="1:17" x14ac:dyDescent="0.25">
      <c r="B2639" s="37" t="s">
        <v>1927</v>
      </c>
      <c r="C2639" s="37" t="s">
        <v>1939</v>
      </c>
      <c r="D2639" s="37" t="s">
        <v>1940</v>
      </c>
      <c r="E2639" s="37" t="s">
        <v>1941</v>
      </c>
      <c r="F2639" s="37" t="s">
        <v>1942</v>
      </c>
      <c r="G2639" s="37" t="s">
        <v>1943</v>
      </c>
      <c r="H2639" s="37" t="s">
        <v>1944</v>
      </c>
      <c r="I2639" s="37"/>
      <c r="J2639" s="37"/>
      <c r="K2639" s="37"/>
      <c r="L2639" s="37"/>
      <c r="M2639" s="37"/>
    </row>
    <row r="2640" spans="1:17" x14ac:dyDescent="0.25">
      <c r="B2640" s="36"/>
      <c r="C2640" s="36"/>
      <c r="D2640" s="36"/>
      <c r="E2640" s="36"/>
      <c r="F2640" s="36"/>
      <c r="G2640" s="36"/>
      <c r="H2640" s="36"/>
      <c r="I2640" s="36"/>
      <c r="J2640" s="36"/>
      <c r="K2640" s="36"/>
      <c r="L2640" s="36"/>
      <c r="M2640" s="36"/>
      <c r="N2640" s="36"/>
      <c r="O2640" s="36"/>
      <c r="P2640" s="36"/>
    </row>
    <row r="2642" spans="1:17" ht="15.75" x14ac:dyDescent="0.25">
      <c r="A2642" s="34" t="s">
        <v>129</v>
      </c>
      <c r="B2642" s="34"/>
      <c r="C2642" s="34"/>
      <c r="D2642" s="34"/>
      <c r="E2642" s="34"/>
      <c r="F2642" s="34"/>
      <c r="G2642" s="34"/>
      <c r="H2642" s="34"/>
      <c r="I2642" s="34"/>
      <c r="J2642" s="34"/>
      <c r="K2642" s="34"/>
      <c r="L2642" s="34"/>
      <c r="M2642" s="34"/>
      <c r="N2642" s="34"/>
      <c r="O2642" s="34"/>
      <c r="P2642" s="34"/>
      <c r="Q2642" s="34"/>
    </row>
    <row r="2643" spans="1:17" ht="15.75" x14ac:dyDescent="0.25">
      <c r="A2643" s="34" t="s">
        <v>1929</v>
      </c>
      <c r="B2643" s="34" t="s">
        <v>2132</v>
      </c>
      <c r="C2643" s="34"/>
      <c r="D2643" s="34"/>
      <c r="E2643" s="34"/>
      <c r="F2643" s="34"/>
      <c r="G2643" s="34"/>
      <c r="H2643" s="34"/>
      <c r="I2643" s="34"/>
      <c r="J2643" s="34"/>
      <c r="K2643" s="34"/>
      <c r="L2643" s="34"/>
      <c r="M2643" s="34"/>
      <c r="N2643" s="34"/>
      <c r="O2643" s="34"/>
      <c r="P2643" s="34"/>
      <c r="Q2643" s="34"/>
    </row>
    <row r="2644" spans="1:17" ht="15.75" x14ac:dyDescent="0.25">
      <c r="A2644" s="34" t="s">
        <v>1931</v>
      </c>
      <c r="B2644" s="34">
        <v>0.3</v>
      </c>
      <c r="C2644" s="34"/>
      <c r="D2644" s="34"/>
      <c r="E2644" s="34"/>
      <c r="F2644" s="34"/>
      <c r="G2644" s="34"/>
      <c r="H2644" s="34"/>
      <c r="I2644" s="34"/>
      <c r="J2644" s="34"/>
      <c r="K2644" s="34"/>
      <c r="L2644" s="34"/>
      <c r="M2644" s="34"/>
      <c r="N2644" s="34"/>
      <c r="O2644" s="34"/>
      <c r="P2644" s="34"/>
      <c r="Q2644" s="34"/>
    </row>
    <row r="2646" spans="1:17" x14ac:dyDescent="0.25">
      <c r="B2646" s="35" t="s">
        <v>9</v>
      </c>
      <c r="C2646" s="35" t="s">
        <v>1251</v>
      </c>
      <c r="D2646" s="35" t="s">
        <v>1932</v>
      </c>
      <c r="E2646" s="35" t="s">
        <v>1765</v>
      </c>
      <c r="F2646" s="35" t="s">
        <v>3</v>
      </c>
      <c r="G2646" s="35" t="s">
        <v>1933</v>
      </c>
      <c r="H2646" s="35" t="s">
        <v>1934</v>
      </c>
      <c r="I2646" s="35" t="s">
        <v>1935</v>
      </c>
      <c r="J2646" s="35" t="s">
        <v>1936</v>
      </c>
      <c r="K2646" s="35" t="s">
        <v>1937</v>
      </c>
      <c r="L2646" s="35" t="s">
        <v>2</v>
      </c>
      <c r="M2646" s="35" t="s">
        <v>1256</v>
      </c>
    </row>
    <row r="2647" spans="1:17" x14ac:dyDescent="0.25">
      <c r="B2647" s="36" t="s">
        <v>2133</v>
      </c>
      <c r="C2647" s="36">
        <v>100</v>
      </c>
      <c r="D2647" s="36" t="s">
        <v>49</v>
      </c>
      <c r="E2647" s="36" t="s">
        <v>26</v>
      </c>
      <c r="F2647" s="36">
        <v>90</v>
      </c>
      <c r="G2647" s="36">
        <v>2</v>
      </c>
      <c r="H2647" s="36">
        <v>100</v>
      </c>
      <c r="I2647" s="36" t="s">
        <v>279</v>
      </c>
      <c r="J2647" s="36"/>
      <c r="K2647" s="36">
        <v>0</v>
      </c>
      <c r="L2647" s="36"/>
      <c r="M2647" s="36">
        <v>0</v>
      </c>
    </row>
    <row r="2649" spans="1:17" x14ac:dyDescent="0.25">
      <c r="B2649" s="37" t="s">
        <v>1927</v>
      </c>
      <c r="C2649" s="37" t="s">
        <v>1939</v>
      </c>
      <c r="D2649" s="37" t="s">
        <v>1940</v>
      </c>
      <c r="E2649" s="37" t="s">
        <v>1941</v>
      </c>
      <c r="F2649" s="37" t="s">
        <v>1942</v>
      </c>
      <c r="G2649" s="37" t="s">
        <v>1943</v>
      </c>
      <c r="H2649" s="37" t="s">
        <v>1944</v>
      </c>
      <c r="I2649" s="37"/>
      <c r="J2649" s="37"/>
      <c r="K2649" s="37"/>
      <c r="L2649" s="37"/>
      <c r="M2649" s="37"/>
    </row>
    <row r="2650" spans="1:17" x14ac:dyDescent="0.25">
      <c r="B2650" s="36"/>
      <c r="C2650" s="36"/>
      <c r="D2650" s="36"/>
      <c r="E2650" s="36"/>
      <c r="F2650" s="36"/>
      <c r="G2650" s="36"/>
      <c r="H2650" s="36"/>
      <c r="I2650" s="36"/>
      <c r="J2650" s="36"/>
      <c r="K2650" s="36"/>
      <c r="L2650" s="36"/>
      <c r="M2650" s="36"/>
      <c r="N2650" s="36"/>
      <c r="O2650" s="36"/>
      <c r="P2650" s="36"/>
    </row>
    <row r="2652" spans="1:17" ht="15.75" x14ac:dyDescent="0.25">
      <c r="A2652" s="34" t="s">
        <v>129</v>
      </c>
      <c r="B2652" s="34"/>
      <c r="C2652" s="34"/>
      <c r="D2652" s="34"/>
      <c r="E2652" s="34"/>
      <c r="F2652" s="34"/>
      <c r="G2652" s="34"/>
      <c r="H2652" s="34"/>
      <c r="I2652" s="34"/>
      <c r="J2652" s="34"/>
      <c r="K2652" s="34"/>
      <c r="L2652" s="34"/>
      <c r="M2652" s="34"/>
      <c r="N2652" s="34"/>
      <c r="O2652" s="34"/>
      <c r="P2652" s="34"/>
      <c r="Q2652" s="34"/>
    </row>
    <row r="2653" spans="1:17" ht="15.75" x14ac:dyDescent="0.25">
      <c r="A2653" s="34" t="s">
        <v>1929</v>
      </c>
      <c r="B2653" s="34" t="s">
        <v>2134</v>
      </c>
      <c r="C2653" s="34"/>
      <c r="D2653" s="34"/>
      <c r="E2653" s="34"/>
      <c r="F2653" s="34"/>
      <c r="G2653" s="34"/>
      <c r="H2653" s="34"/>
      <c r="I2653" s="34"/>
      <c r="J2653" s="34"/>
      <c r="K2653" s="34"/>
      <c r="L2653" s="34"/>
      <c r="M2653" s="34"/>
      <c r="N2653" s="34"/>
      <c r="O2653" s="34"/>
      <c r="P2653" s="34"/>
      <c r="Q2653" s="34"/>
    </row>
    <row r="2654" spans="1:17" ht="15.75" x14ac:dyDescent="0.25">
      <c r="A2654" s="34" t="s">
        <v>1931</v>
      </c>
      <c r="B2654" s="34">
        <v>0.3</v>
      </c>
      <c r="C2654" s="34"/>
      <c r="D2654" s="34"/>
      <c r="E2654" s="34"/>
      <c r="F2654" s="34"/>
      <c r="G2654" s="34"/>
      <c r="H2654" s="34"/>
      <c r="I2654" s="34"/>
      <c r="J2654" s="34"/>
      <c r="K2654" s="34"/>
      <c r="L2654" s="34"/>
      <c r="M2654" s="34"/>
      <c r="N2654" s="34"/>
      <c r="O2654" s="34"/>
      <c r="P2654" s="34"/>
      <c r="Q2654" s="34"/>
    </row>
    <row r="2656" spans="1:17" x14ac:dyDescent="0.25">
      <c r="B2656" s="35" t="s">
        <v>9</v>
      </c>
      <c r="C2656" s="35" t="s">
        <v>1251</v>
      </c>
      <c r="D2656" s="35" t="s">
        <v>1932</v>
      </c>
      <c r="E2656" s="35" t="s">
        <v>1765</v>
      </c>
      <c r="F2656" s="35" t="s">
        <v>3</v>
      </c>
      <c r="G2656" s="35" t="s">
        <v>1933</v>
      </c>
      <c r="H2656" s="35" t="s">
        <v>1934</v>
      </c>
      <c r="I2656" s="35" t="s">
        <v>1935</v>
      </c>
      <c r="J2656" s="35" t="s">
        <v>1936</v>
      </c>
      <c r="K2656" s="35" t="s">
        <v>1937</v>
      </c>
      <c r="L2656" s="35" t="s">
        <v>2</v>
      </c>
      <c r="M2656" s="35" t="s">
        <v>1256</v>
      </c>
    </row>
    <row r="2657" spans="1:17" x14ac:dyDescent="0.25">
      <c r="B2657" s="36" t="s">
        <v>2135</v>
      </c>
      <c r="C2657" s="36">
        <v>100</v>
      </c>
      <c r="D2657" s="36" t="s">
        <v>49</v>
      </c>
      <c r="E2657" s="36" t="s">
        <v>26</v>
      </c>
      <c r="F2657" s="36">
        <v>90</v>
      </c>
      <c r="G2657" s="36">
        <v>2</v>
      </c>
      <c r="H2657" s="36">
        <v>100</v>
      </c>
      <c r="I2657" s="36" t="s">
        <v>279</v>
      </c>
      <c r="J2657" s="36"/>
      <c r="K2657" s="36">
        <v>0</v>
      </c>
      <c r="L2657" s="36"/>
      <c r="M2657" s="36">
        <v>0</v>
      </c>
    </row>
    <row r="2659" spans="1:17" x14ac:dyDescent="0.25">
      <c r="B2659" s="37" t="s">
        <v>1927</v>
      </c>
      <c r="C2659" s="37" t="s">
        <v>1939</v>
      </c>
      <c r="D2659" s="37" t="s">
        <v>1940</v>
      </c>
      <c r="E2659" s="37" t="s">
        <v>1941</v>
      </c>
      <c r="F2659" s="37" t="s">
        <v>1942</v>
      </c>
      <c r="G2659" s="37" t="s">
        <v>1943</v>
      </c>
      <c r="H2659" s="37" t="s">
        <v>1944</v>
      </c>
      <c r="I2659" s="37"/>
      <c r="J2659" s="37"/>
      <c r="K2659" s="37"/>
      <c r="L2659" s="37"/>
      <c r="M2659" s="37"/>
    </row>
    <row r="2660" spans="1:17" x14ac:dyDescent="0.25">
      <c r="B2660" s="36"/>
      <c r="C2660" s="36"/>
      <c r="D2660" s="36"/>
      <c r="E2660" s="36"/>
      <c r="F2660" s="36"/>
      <c r="G2660" s="36"/>
      <c r="H2660" s="36"/>
      <c r="I2660" s="36"/>
      <c r="J2660" s="36"/>
      <c r="K2660" s="36"/>
      <c r="L2660" s="36"/>
      <c r="M2660" s="36"/>
      <c r="N2660" s="36"/>
      <c r="O2660" s="36"/>
      <c r="P2660" s="36"/>
    </row>
    <row r="2662" spans="1:17" ht="15.75" x14ac:dyDescent="0.25">
      <c r="A2662" s="34" t="s">
        <v>129</v>
      </c>
      <c r="B2662" s="34"/>
      <c r="C2662" s="34"/>
      <c r="D2662" s="34"/>
      <c r="E2662" s="34"/>
      <c r="F2662" s="34"/>
      <c r="G2662" s="34"/>
      <c r="H2662" s="34"/>
      <c r="I2662" s="34"/>
      <c r="J2662" s="34"/>
      <c r="K2662" s="34"/>
      <c r="L2662" s="34"/>
      <c r="M2662" s="34"/>
      <c r="N2662" s="34"/>
      <c r="O2662" s="34"/>
      <c r="P2662" s="34"/>
      <c r="Q2662" s="34"/>
    </row>
    <row r="2663" spans="1:17" ht="15.75" x14ac:dyDescent="0.25">
      <c r="A2663" s="34" t="s">
        <v>1929</v>
      </c>
      <c r="B2663" s="34" t="s">
        <v>2033</v>
      </c>
      <c r="C2663" s="34"/>
      <c r="D2663" s="34"/>
      <c r="E2663" s="34"/>
      <c r="F2663" s="34"/>
      <c r="G2663" s="34"/>
      <c r="H2663" s="34"/>
      <c r="I2663" s="34"/>
      <c r="J2663" s="34"/>
      <c r="K2663" s="34"/>
      <c r="L2663" s="34"/>
      <c r="M2663" s="34"/>
      <c r="N2663" s="34"/>
      <c r="O2663" s="34"/>
      <c r="P2663" s="34"/>
      <c r="Q2663" s="34"/>
    </row>
    <row r="2664" spans="1:17" ht="15.75" x14ac:dyDescent="0.25">
      <c r="A2664" s="34" t="s">
        <v>1931</v>
      </c>
      <c r="B2664" s="34">
        <v>0.3</v>
      </c>
      <c r="C2664" s="34"/>
      <c r="D2664" s="34"/>
      <c r="E2664" s="34"/>
      <c r="F2664" s="34"/>
      <c r="G2664" s="34"/>
      <c r="H2664" s="34"/>
      <c r="I2664" s="34"/>
      <c r="J2664" s="34"/>
      <c r="K2664" s="34"/>
      <c r="L2664" s="34"/>
      <c r="M2664" s="34"/>
      <c r="N2664" s="34"/>
      <c r="O2664" s="34"/>
      <c r="P2664" s="34"/>
      <c r="Q2664" s="34"/>
    </row>
    <row r="2666" spans="1:17" x14ac:dyDescent="0.25">
      <c r="B2666" s="35" t="s">
        <v>9</v>
      </c>
      <c r="C2666" s="35" t="s">
        <v>1251</v>
      </c>
      <c r="D2666" s="35" t="s">
        <v>1932</v>
      </c>
      <c r="E2666" s="35" t="s">
        <v>1765</v>
      </c>
      <c r="F2666" s="35" t="s">
        <v>3</v>
      </c>
      <c r="G2666" s="35" t="s">
        <v>1933</v>
      </c>
      <c r="H2666" s="35" t="s">
        <v>1934</v>
      </c>
      <c r="I2666" s="35" t="s">
        <v>1935</v>
      </c>
      <c r="J2666" s="35" t="s">
        <v>1936</v>
      </c>
      <c r="K2666" s="35" t="s">
        <v>1937</v>
      </c>
      <c r="L2666" s="35" t="s">
        <v>2</v>
      </c>
      <c r="M2666" s="35" t="s">
        <v>1256</v>
      </c>
    </row>
    <row r="2667" spans="1:17" x14ac:dyDescent="0.25">
      <c r="B2667" s="36" t="s">
        <v>2034</v>
      </c>
      <c r="C2667" s="36">
        <v>100</v>
      </c>
      <c r="D2667" s="36" t="s">
        <v>24</v>
      </c>
      <c r="E2667" s="36" t="s">
        <v>26</v>
      </c>
      <c r="F2667" s="36">
        <v>3</v>
      </c>
      <c r="G2667" s="36">
        <v>1</v>
      </c>
      <c r="H2667" s="36">
        <v>5</v>
      </c>
      <c r="I2667" s="36" t="s">
        <v>707</v>
      </c>
      <c r="J2667" s="36"/>
      <c r="K2667" s="36">
        <v>0</v>
      </c>
      <c r="L2667" s="36"/>
      <c r="M2667" s="36">
        <v>0</v>
      </c>
    </row>
    <row r="2669" spans="1:17" x14ac:dyDescent="0.25">
      <c r="B2669" s="37" t="s">
        <v>1927</v>
      </c>
      <c r="C2669" s="37" t="s">
        <v>1939</v>
      </c>
      <c r="D2669" s="37" t="s">
        <v>1940</v>
      </c>
      <c r="E2669" s="37" t="s">
        <v>1941</v>
      </c>
      <c r="F2669" s="37" t="s">
        <v>1942</v>
      </c>
      <c r="G2669" s="37" t="s">
        <v>1943</v>
      </c>
      <c r="H2669" s="37" t="s">
        <v>1944</v>
      </c>
      <c r="I2669" s="37"/>
      <c r="J2669" s="37"/>
      <c r="K2669" s="37"/>
      <c r="L2669" s="37"/>
      <c r="M2669" s="37"/>
    </row>
    <row r="2670" spans="1:17" x14ac:dyDescent="0.25">
      <c r="B2670" s="36"/>
      <c r="C2670" s="36"/>
      <c r="D2670" s="36"/>
      <c r="E2670" s="36"/>
      <c r="F2670" s="36"/>
      <c r="G2670" s="36"/>
      <c r="H2670" s="36"/>
      <c r="I2670" s="36"/>
      <c r="J2670" s="36"/>
      <c r="K2670" s="36"/>
      <c r="L2670" s="36"/>
      <c r="M2670" s="36"/>
      <c r="N2670" s="36"/>
      <c r="O2670" s="36"/>
      <c r="P2670" s="36"/>
    </row>
    <row r="2672" spans="1:17" ht="15.75" x14ac:dyDescent="0.25">
      <c r="A2672" s="34" t="s">
        <v>129</v>
      </c>
      <c r="B2672" s="34"/>
      <c r="C2672" s="34"/>
      <c r="D2672" s="34"/>
      <c r="E2672" s="34"/>
      <c r="F2672" s="34"/>
      <c r="G2672" s="34"/>
      <c r="H2672" s="34"/>
      <c r="I2672" s="34"/>
      <c r="J2672" s="34"/>
      <c r="K2672" s="34"/>
      <c r="L2672" s="34"/>
      <c r="M2672" s="34"/>
      <c r="N2672" s="34"/>
      <c r="O2672" s="34"/>
      <c r="P2672" s="34"/>
      <c r="Q2672" s="34"/>
    </row>
    <row r="2673" spans="1:17" ht="15.75" x14ac:dyDescent="0.25">
      <c r="A2673" s="34" t="s">
        <v>1929</v>
      </c>
      <c r="B2673" s="34" t="s">
        <v>2035</v>
      </c>
      <c r="C2673" s="34"/>
      <c r="D2673" s="34"/>
      <c r="E2673" s="34"/>
      <c r="F2673" s="34"/>
      <c r="G2673" s="34"/>
      <c r="H2673" s="34"/>
      <c r="I2673" s="34"/>
      <c r="J2673" s="34"/>
      <c r="K2673" s="34"/>
      <c r="L2673" s="34"/>
      <c r="M2673" s="34"/>
      <c r="N2673" s="34"/>
      <c r="O2673" s="34"/>
      <c r="P2673" s="34"/>
      <c r="Q2673" s="34"/>
    </row>
    <row r="2674" spans="1:17" ht="15.75" x14ac:dyDescent="0.25">
      <c r="A2674" s="34" t="s">
        <v>1931</v>
      </c>
      <c r="B2674" s="34">
        <v>0.3</v>
      </c>
      <c r="C2674" s="34"/>
      <c r="D2674" s="34"/>
      <c r="E2674" s="34"/>
      <c r="F2674" s="34"/>
      <c r="G2674" s="34"/>
      <c r="H2674" s="34"/>
      <c r="I2674" s="34"/>
      <c r="J2674" s="34"/>
      <c r="K2674" s="34"/>
      <c r="L2674" s="34"/>
      <c r="M2674" s="34"/>
      <c r="N2674" s="34"/>
      <c r="O2674" s="34"/>
      <c r="P2674" s="34"/>
      <c r="Q2674" s="34"/>
    </row>
    <row r="2676" spans="1:17" x14ac:dyDescent="0.25">
      <c r="B2676" s="35" t="s">
        <v>9</v>
      </c>
      <c r="C2676" s="35" t="s">
        <v>1251</v>
      </c>
      <c r="D2676" s="35" t="s">
        <v>1932</v>
      </c>
      <c r="E2676" s="35" t="s">
        <v>1765</v>
      </c>
      <c r="F2676" s="35" t="s">
        <v>3</v>
      </c>
      <c r="G2676" s="35" t="s">
        <v>1933</v>
      </c>
      <c r="H2676" s="35" t="s">
        <v>1934</v>
      </c>
      <c r="I2676" s="35" t="s">
        <v>1935</v>
      </c>
      <c r="J2676" s="35" t="s">
        <v>1936</v>
      </c>
      <c r="K2676" s="35" t="s">
        <v>1937</v>
      </c>
      <c r="L2676" s="35" t="s">
        <v>2</v>
      </c>
      <c r="M2676" s="35" t="s">
        <v>1256</v>
      </c>
    </row>
    <row r="2677" spans="1:17" x14ac:dyDescent="0.25">
      <c r="B2677" s="36" t="s">
        <v>2036</v>
      </c>
      <c r="C2677" s="36">
        <v>100</v>
      </c>
      <c r="D2677" s="36" t="s">
        <v>49</v>
      </c>
      <c r="E2677" s="36" t="s">
        <v>26</v>
      </c>
      <c r="F2677" s="36">
        <v>90</v>
      </c>
      <c r="G2677" s="36">
        <v>5</v>
      </c>
      <c r="H2677" s="36">
        <v>100</v>
      </c>
      <c r="I2677" s="36" t="s">
        <v>707</v>
      </c>
      <c r="J2677" s="36"/>
      <c r="K2677" s="36">
        <v>0</v>
      </c>
      <c r="L2677" s="36"/>
      <c r="M2677" s="36">
        <v>0</v>
      </c>
    </row>
    <row r="2679" spans="1:17" x14ac:dyDescent="0.25">
      <c r="B2679" s="37" t="s">
        <v>1927</v>
      </c>
      <c r="C2679" s="37" t="s">
        <v>1939</v>
      </c>
      <c r="D2679" s="37" t="s">
        <v>1940</v>
      </c>
      <c r="E2679" s="37" t="s">
        <v>1941</v>
      </c>
      <c r="F2679" s="37" t="s">
        <v>1942</v>
      </c>
      <c r="G2679" s="37" t="s">
        <v>1943</v>
      </c>
      <c r="H2679" s="37" t="s">
        <v>1944</v>
      </c>
      <c r="I2679" s="37"/>
      <c r="J2679" s="37"/>
      <c r="K2679" s="37"/>
      <c r="L2679" s="37"/>
      <c r="M2679" s="37"/>
    </row>
    <row r="2680" spans="1:17" x14ac:dyDescent="0.25">
      <c r="B2680" s="36"/>
      <c r="C2680" s="36"/>
      <c r="D2680" s="36"/>
      <c r="E2680" s="36"/>
      <c r="F2680" s="36"/>
      <c r="G2680" s="36"/>
      <c r="H2680" s="36"/>
      <c r="I2680" s="36"/>
      <c r="J2680" s="36"/>
      <c r="K2680" s="36"/>
      <c r="L2680" s="36"/>
      <c r="M2680" s="36"/>
      <c r="N2680" s="36"/>
      <c r="O2680" s="36"/>
      <c r="P2680" s="36"/>
    </row>
    <row r="2682" spans="1:17" ht="15.75" x14ac:dyDescent="0.25">
      <c r="A2682" s="34" t="s">
        <v>35</v>
      </c>
      <c r="B2682" s="34"/>
      <c r="C2682" s="34"/>
      <c r="D2682" s="34"/>
      <c r="E2682" s="34"/>
      <c r="F2682" s="34"/>
      <c r="G2682" s="34"/>
      <c r="H2682" s="34"/>
      <c r="I2682" s="34"/>
      <c r="J2682" s="34"/>
      <c r="K2682" s="34"/>
      <c r="L2682" s="34"/>
      <c r="M2682" s="34"/>
      <c r="N2682" s="34"/>
      <c r="O2682" s="34"/>
      <c r="P2682" s="34"/>
      <c r="Q2682" s="34"/>
    </row>
    <row r="2683" spans="1:17" ht="15.75" x14ac:dyDescent="0.25">
      <c r="A2683" s="34" t="s">
        <v>1929</v>
      </c>
      <c r="B2683" s="34" t="s">
        <v>2331</v>
      </c>
      <c r="C2683" s="34"/>
      <c r="D2683" s="34"/>
      <c r="E2683" s="34"/>
      <c r="F2683" s="34"/>
      <c r="G2683" s="34"/>
      <c r="H2683" s="34"/>
      <c r="I2683" s="34"/>
      <c r="J2683" s="34"/>
      <c r="K2683" s="34"/>
      <c r="L2683" s="34"/>
      <c r="M2683" s="34"/>
      <c r="N2683" s="34"/>
      <c r="O2683" s="34"/>
      <c r="P2683" s="34"/>
      <c r="Q2683" s="34"/>
    </row>
    <row r="2684" spans="1:17" ht="15.75" x14ac:dyDescent="0.25">
      <c r="A2684" s="34" t="s">
        <v>1931</v>
      </c>
      <c r="B2684" s="34">
        <v>0.6</v>
      </c>
      <c r="C2684" s="34"/>
      <c r="D2684" s="34"/>
      <c r="E2684" s="34"/>
      <c r="F2684" s="34"/>
      <c r="G2684" s="34"/>
      <c r="H2684" s="34"/>
      <c r="I2684" s="34"/>
      <c r="J2684" s="34"/>
      <c r="K2684" s="34"/>
      <c r="L2684" s="34"/>
      <c r="M2684" s="34"/>
      <c r="N2684" s="34"/>
      <c r="O2684" s="34"/>
      <c r="P2684" s="34"/>
      <c r="Q2684" s="34"/>
    </row>
    <row r="2686" spans="1:17" x14ac:dyDescent="0.25">
      <c r="B2686" s="35" t="s">
        <v>9</v>
      </c>
      <c r="C2686" s="35" t="s">
        <v>1251</v>
      </c>
      <c r="D2686" s="35" t="s">
        <v>1932</v>
      </c>
      <c r="E2686" s="35" t="s">
        <v>1765</v>
      </c>
      <c r="F2686" s="35" t="s">
        <v>3</v>
      </c>
      <c r="G2686" s="35" t="s">
        <v>1933</v>
      </c>
      <c r="H2686" s="35" t="s">
        <v>1934</v>
      </c>
      <c r="I2686" s="35" t="s">
        <v>1935</v>
      </c>
      <c r="J2686" s="35" t="s">
        <v>1936</v>
      </c>
      <c r="K2686" s="35" t="s">
        <v>1937</v>
      </c>
      <c r="L2686" s="35" t="s">
        <v>2</v>
      </c>
      <c r="M2686" s="35" t="s">
        <v>1256</v>
      </c>
    </row>
    <row r="2687" spans="1:17" x14ac:dyDescent="0.25">
      <c r="B2687" s="36" t="s">
        <v>2332</v>
      </c>
      <c r="C2687" s="36">
        <v>100</v>
      </c>
      <c r="D2687" s="36" t="s">
        <v>24</v>
      </c>
      <c r="E2687" s="36" t="s">
        <v>26</v>
      </c>
      <c r="F2687" s="36">
        <v>35</v>
      </c>
      <c r="G2687" s="36">
        <v>2</v>
      </c>
      <c r="H2687" s="36">
        <v>38</v>
      </c>
      <c r="I2687" s="36" t="s">
        <v>33</v>
      </c>
      <c r="J2687" s="36"/>
      <c r="K2687" s="36">
        <v>0</v>
      </c>
      <c r="L2687" s="36"/>
      <c r="M2687" s="36">
        <v>0</v>
      </c>
    </row>
    <row r="2689" spans="1:17" x14ac:dyDescent="0.25">
      <c r="B2689" s="37" t="s">
        <v>1927</v>
      </c>
      <c r="C2689" s="37" t="s">
        <v>1939</v>
      </c>
      <c r="D2689" s="37" t="s">
        <v>1940</v>
      </c>
      <c r="E2689" s="37" t="s">
        <v>1941</v>
      </c>
      <c r="F2689" s="37" t="s">
        <v>1942</v>
      </c>
      <c r="G2689" s="37" t="s">
        <v>1943</v>
      </c>
      <c r="H2689" s="37" t="s">
        <v>1944</v>
      </c>
      <c r="I2689" s="37"/>
      <c r="J2689" s="37"/>
      <c r="K2689" s="37"/>
      <c r="L2689" s="37"/>
      <c r="M2689" s="37"/>
    </row>
    <row r="2690" spans="1:17" x14ac:dyDescent="0.25">
      <c r="B2690" s="36"/>
      <c r="C2690" s="36"/>
      <c r="D2690" s="36"/>
      <c r="E2690" s="36"/>
      <c r="F2690" s="36"/>
      <c r="G2690" s="36"/>
      <c r="H2690" s="36"/>
      <c r="I2690" s="36"/>
      <c r="J2690" s="36"/>
      <c r="K2690" s="36"/>
      <c r="L2690" s="36"/>
      <c r="M2690" s="36"/>
      <c r="N2690" s="36"/>
      <c r="O2690" s="36"/>
      <c r="P2690" s="36"/>
    </row>
    <row r="2692" spans="1:17" ht="15.75" x14ac:dyDescent="0.25">
      <c r="A2692" s="34" t="s">
        <v>35</v>
      </c>
      <c r="B2692" s="34"/>
      <c r="C2692" s="34"/>
      <c r="D2692" s="34"/>
      <c r="E2692" s="34"/>
      <c r="F2692" s="34"/>
      <c r="G2692" s="34"/>
      <c r="H2692" s="34"/>
      <c r="I2692" s="34"/>
      <c r="J2692" s="34"/>
      <c r="K2692" s="34"/>
      <c r="L2692" s="34"/>
      <c r="M2692" s="34"/>
      <c r="N2692" s="34"/>
      <c r="O2692" s="34"/>
      <c r="P2692" s="34"/>
      <c r="Q2692" s="34"/>
    </row>
    <row r="2693" spans="1:17" ht="15.75" x14ac:dyDescent="0.25">
      <c r="A2693" s="34" t="s">
        <v>1929</v>
      </c>
      <c r="B2693" s="34" t="s">
        <v>2333</v>
      </c>
      <c r="C2693" s="34"/>
      <c r="D2693" s="34"/>
      <c r="E2693" s="34"/>
      <c r="F2693" s="34"/>
      <c r="G2693" s="34"/>
      <c r="H2693" s="34"/>
      <c r="I2693" s="34"/>
      <c r="J2693" s="34"/>
      <c r="K2693" s="34"/>
      <c r="L2693" s="34"/>
      <c r="M2693" s="34"/>
      <c r="N2693" s="34"/>
      <c r="O2693" s="34"/>
      <c r="P2693" s="34"/>
      <c r="Q2693" s="34"/>
    </row>
    <row r="2694" spans="1:17" ht="15.75" x14ac:dyDescent="0.25">
      <c r="A2694" s="34" t="s">
        <v>1931</v>
      </c>
      <c r="B2694" s="34">
        <v>0.4</v>
      </c>
      <c r="C2694" s="34"/>
      <c r="D2694" s="34"/>
      <c r="E2694" s="34"/>
      <c r="F2694" s="34"/>
      <c r="G2694" s="34"/>
      <c r="H2694" s="34"/>
      <c r="I2694" s="34"/>
      <c r="J2694" s="34"/>
      <c r="K2694" s="34"/>
      <c r="L2694" s="34"/>
      <c r="M2694" s="34"/>
      <c r="N2694" s="34"/>
      <c r="O2694" s="34"/>
      <c r="P2694" s="34"/>
      <c r="Q2694" s="34"/>
    </row>
    <row r="2696" spans="1:17" x14ac:dyDescent="0.25">
      <c r="B2696" s="35" t="s">
        <v>9</v>
      </c>
      <c r="C2696" s="35" t="s">
        <v>1251</v>
      </c>
      <c r="D2696" s="35" t="s">
        <v>1932</v>
      </c>
      <c r="E2696" s="35" t="s">
        <v>1765</v>
      </c>
      <c r="F2696" s="35" t="s">
        <v>3</v>
      </c>
      <c r="G2696" s="35" t="s">
        <v>1933</v>
      </c>
      <c r="H2696" s="35" t="s">
        <v>1934</v>
      </c>
      <c r="I2696" s="35" t="s">
        <v>1935</v>
      </c>
      <c r="J2696" s="35" t="s">
        <v>1936</v>
      </c>
      <c r="K2696" s="35" t="s">
        <v>1937</v>
      </c>
      <c r="L2696" s="35" t="s">
        <v>2</v>
      </c>
      <c r="M2696" s="35" t="s">
        <v>1256</v>
      </c>
    </row>
    <row r="2697" spans="1:17" x14ac:dyDescent="0.25">
      <c r="B2697" s="36" t="s">
        <v>2334</v>
      </c>
      <c r="C2697" s="36">
        <v>40</v>
      </c>
      <c r="D2697" s="36" t="s">
        <v>24</v>
      </c>
      <c r="E2697" s="36" t="s">
        <v>26</v>
      </c>
      <c r="F2697" s="36">
        <v>196</v>
      </c>
      <c r="G2697" s="36">
        <v>15</v>
      </c>
      <c r="H2697" s="36">
        <v>180</v>
      </c>
      <c r="I2697" s="36" t="s">
        <v>42</v>
      </c>
      <c r="J2697" s="36"/>
      <c r="K2697" s="36">
        <v>0</v>
      </c>
      <c r="L2697" s="36"/>
      <c r="M2697" s="36">
        <v>0</v>
      </c>
    </row>
    <row r="2699" spans="1:17" x14ac:dyDescent="0.25">
      <c r="B2699" s="37" t="s">
        <v>1927</v>
      </c>
      <c r="C2699" s="37" t="s">
        <v>1939</v>
      </c>
      <c r="D2699" s="37" t="s">
        <v>1940</v>
      </c>
      <c r="E2699" s="37" t="s">
        <v>1941</v>
      </c>
      <c r="F2699" s="37" t="s">
        <v>1942</v>
      </c>
      <c r="G2699" s="37" t="s">
        <v>1943</v>
      </c>
      <c r="H2699" s="37" t="s">
        <v>1944</v>
      </c>
      <c r="I2699" s="37"/>
      <c r="J2699" s="37"/>
      <c r="K2699" s="37"/>
      <c r="L2699" s="37"/>
      <c r="M2699" s="37"/>
    </row>
    <row r="2700" spans="1:17" x14ac:dyDescent="0.25">
      <c r="B2700" s="36"/>
      <c r="C2700" s="36"/>
      <c r="D2700" s="36"/>
      <c r="E2700" s="36"/>
      <c r="F2700" s="36"/>
      <c r="G2700" s="36"/>
      <c r="H2700" s="36"/>
      <c r="I2700" s="36"/>
      <c r="J2700" s="36"/>
      <c r="K2700" s="36"/>
      <c r="L2700" s="36"/>
      <c r="M2700" s="36"/>
      <c r="N2700" s="36"/>
      <c r="O2700" s="36"/>
      <c r="P2700" s="36"/>
    </row>
    <row r="2702" spans="1:17" x14ac:dyDescent="0.25">
      <c r="B2702" s="35" t="s">
        <v>9</v>
      </c>
      <c r="C2702" s="35" t="s">
        <v>1251</v>
      </c>
      <c r="D2702" s="35" t="s">
        <v>1932</v>
      </c>
      <c r="E2702" s="35" t="s">
        <v>1765</v>
      </c>
      <c r="F2702" s="35" t="s">
        <v>3</v>
      </c>
      <c r="G2702" s="35" t="s">
        <v>1933</v>
      </c>
      <c r="H2702" s="35" t="s">
        <v>1934</v>
      </c>
      <c r="I2702" s="35" t="s">
        <v>1935</v>
      </c>
      <c r="J2702" s="35" t="s">
        <v>1936</v>
      </c>
      <c r="K2702" s="35" t="s">
        <v>1937</v>
      </c>
      <c r="L2702" s="35" t="s">
        <v>2</v>
      </c>
      <c r="M2702" s="35" t="s">
        <v>1256</v>
      </c>
    </row>
    <row r="2703" spans="1:17" x14ac:dyDescent="0.25">
      <c r="B2703" s="36" t="s">
        <v>2335</v>
      </c>
      <c r="C2703" s="36">
        <v>60</v>
      </c>
      <c r="D2703" s="36" t="s">
        <v>24</v>
      </c>
      <c r="E2703" s="36" t="s">
        <v>26</v>
      </c>
      <c r="F2703" s="36">
        <v>350</v>
      </c>
      <c r="G2703" s="36">
        <v>15</v>
      </c>
      <c r="H2703" s="36">
        <v>354</v>
      </c>
      <c r="I2703" s="36" t="s">
        <v>42</v>
      </c>
      <c r="J2703" s="36"/>
      <c r="K2703" s="36">
        <v>0</v>
      </c>
      <c r="L2703" s="36"/>
      <c r="M2703" s="36">
        <v>0</v>
      </c>
    </row>
    <row r="2705" spans="1:17" x14ac:dyDescent="0.25">
      <c r="B2705" s="37" t="s">
        <v>1927</v>
      </c>
      <c r="C2705" s="37" t="s">
        <v>1939</v>
      </c>
      <c r="D2705" s="37" t="s">
        <v>1940</v>
      </c>
      <c r="E2705" s="37" t="s">
        <v>1941</v>
      </c>
      <c r="F2705" s="37" t="s">
        <v>1942</v>
      </c>
      <c r="G2705" s="37" t="s">
        <v>1943</v>
      </c>
      <c r="H2705" s="37" t="s">
        <v>1944</v>
      </c>
      <c r="I2705" s="37"/>
      <c r="J2705" s="37"/>
      <c r="K2705" s="37"/>
      <c r="L2705" s="37"/>
      <c r="M2705" s="37"/>
    </row>
    <row r="2706" spans="1:17" x14ac:dyDescent="0.25">
      <c r="B2706" s="36"/>
      <c r="C2706" s="36"/>
      <c r="D2706" s="36"/>
      <c r="E2706" s="36"/>
      <c r="F2706" s="36"/>
      <c r="G2706" s="36"/>
      <c r="H2706" s="36"/>
      <c r="I2706" s="36"/>
      <c r="J2706" s="36"/>
      <c r="K2706" s="36"/>
      <c r="L2706" s="36"/>
      <c r="M2706" s="36"/>
      <c r="N2706" s="36"/>
      <c r="O2706" s="36"/>
      <c r="P2706" s="36"/>
    </row>
    <row r="2708" spans="1:17" ht="15.75" x14ac:dyDescent="0.25">
      <c r="A2708" s="34" t="s">
        <v>35</v>
      </c>
      <c r="B2708" s="34"/>
      <c r="C2708" s="34"/>
      <c r="D2708" s="34"/>
      <c r="E2708" s="34"/>
      <c r="F2708" s="34"/>
      <c r="G2708" s="34"/>
      <c r="H2708" s="34"/>
      <c r="I2708" s="34"/>
      <c r="J2708" s="34"/>
      <c r="K2708" s="34"/>
      <c r="L2708" s="34"/>
      <c r="M2708" s="34"/>
      <c r="N2708" s="34"/>
      <c r="O2708" s="34"/>
      <c r="P2708" s="34"/>
      <c r="Q2708" s="34"/>
    </row>
    <row r="2709" spans="1:17" ht="15.75" x14ac:dyDescent="0.25">
      <c r="A2709" s="34" t="s">
        <v>1929</v>
      </c>
      <c r="B2709" s="34" t="s">
        <v>2336</v>
      </c>
      <c r="C2709" s="34"/>
      <c r="D2709" s="34"/>
      <c r="E2709" s="34"/>
      <c r="F2709" s="34"/>
      <c r="G2709" s="34"/>
      <c r="H2709" s="34"/>
      <c r="I2709" s="34"/>
      <c r="J2709" s="34"/>
      <c r="K2709" s="34"/>
      <c r="L2709" s="34"/>
      <c r="M2709" s="34"/>
      <c r="N2709" s="34"/>
      <c r="O2709" s="34"/>
      <c r="P2709" s="34"/>
      <c r="Q2709" s="34"/>
    </row>
    <row r="2710" spans="1:17" ht="15.75" x14ac:dyDescent="0.25">
      <c r="A2710" s="34" t="s">
        <v>1931</v>
      </c>
      <c r="B2710" s="34">
        <v>0.3</v>
      </c>
      <c r="C2710" s="34"/>
      <c r="D2710" s="34"/>
      <c r="E2710" s="34"/>
      <c r="F2710" s="34"/>
      <c r="G2710" s="34"/>
      <c r="H2710" s="34"/>
      <c r="I2710" s="34"/>
      <c r="J2710" s="34"/>
      <c r="K2710" s="34"/>
      <c r="L2710" s="34"/>
      <c r="M2710" s="34"/>
      <c r="N2710" s="34"/>
      <c r="O2710" s="34"/>
      <c r="P2710" s="34"/>
      <c r="Q2710" s="34"/>
    </row>
    <row r="2712" spans="1:17" x14ac:dyDescent="0.25">
      <c r="B2712" s="35" t="s">
        <v>9</v>
      </c>
      <c r="C2712" s="35" t="s">
        <v>1251</v>
      </c>
      <c r="D2712" s="35" t="s">
        <v>1932</v>
      </c>
      <c r="E2712" s="35" t="s">
        <v>1765</v>
      </c>
      <c r="F2712" s="35" t="s">
        <v>3</v>
      </c>
      <c r="G2712" s="35" t="s">
        <v>1933</v>
      </c>
      <c r="H2712" s="35" t="s">
        <v>1934</v>
      </c>
      <c r="I2712" s="35" t="s">
        <v>1935</v>
      </c>
      <c r="J2712" s="35" t="s">
        <v>1936</v>
      </c>
      <c r="K2712" s="35" t="s">
        <v>1937</v>
      </c>
      <c r="L2712" s="35" t="s">
        <v>2</v>
      </c>
      <c r="M2712" s="35" t="s">
        <v>1256</v>
      </c>
    </row>
    <row r="2713" spans="1:17" x14ac:dyDescent="0.25">
      <c r="B2713" s="36" t="s">
        <v>2337</v>
      </c>
      <c r="C2713" s="36">
        <v>100</v>
      </c>
      <c r="D2713" s="36" t="s">
        <v>24</v>
      </c>
      <c r="E2713" s="36" t="s">
        <v>26</v>
      </c>
      <c r="F2713" s="36">
        <v>6</v>
      </c>
      <c r="G2713" s="36">
        <v>1</v>
      </c>
      <c r="H2713" s="36">
        <v>8</v>
      </c>
      <c r="I2713" s="36" t="s">
        <v>33</v>
      </c>
      <c r="J2713" s="36"/>
      <c r="K2713" s="36">
        <v>0</v>
      </c>
      <c r="L2713" s="36"/>
      <c r="M2713" s="36">
        <v>0</v>
      </c>
    </row>
    <row r="2715" spans="1:17" x14ac:dyDescent="0.25">
      <c r="B2715" s="37" t="s">
        <v>1927</v>
      </c>
      <c r="C2715" s="37" t="s">
        <v>1939</v>
      </c>
      <c r="D2715" s="37" t="s">
        <v>1940</v>
      </c>
      <c r="E2715" s="37" t="s">
        <v>1941</v>
      </c>
      <c r="F2715" s="37" t="s">
        <v>1942</v>
      </c>
      <c r="G2715" s="37" t="s">
        <v>1943</v>
      </c>
      <c r="H2715" s="37" t="s">
        <v>1944</v>
      </c>
      <c r="I2715" s="37"/>
      <c r="J2715" s="37"/>
      <c r="K2715" s="37"/>
      <c r="L2715" s="37"/>
      <c r="M2715" s="37"/>
    </row>
    <row r="2716" spans="1:17" x14ac:dyDescent="0.25">
      <c r="B2716" s="36"/>
      <c r="C2716" s="36"/>
      <c r="D2716" s="36"/>
      <c r="E2716" s="36"/>
      <c r="F2716" s="36"/>
      <c r="G2716" s="36"/>
      <c r="H2716" s="36"/>
      <c r="I2716" s="36"/>
      <c r="J2716" s="36"/>
      <c r="K2716" s="36"/>
      <c r="L2716" s="36"/>
      <c r="M2716" s="36"/>
      <c r="N2716" s="36"/>
      <c r="O2716" s="36"/>
      <c r="P2716" s="36"/>
    </row>
    <row r="2718" spans="1:17" ht="15.75" x14ac:dyDescent="0.25">
      <c r="A2718" s="34" t="s">
        <v>35</v>
      </c>
      <c r="B2718" s="34"/>
      <c r="C2718" s="34"/>
      <c r="D2718" s="34"/>
      <c r="E2718" s="34"/>
      <c r="F2718" s="34"/>
      <c r="G2718" s="34"/>
      <c r="H2718" s="34"/>
      <c r="I2718" s="34"/>
      <c r="J2718" s="34"/>
      <c r="K2718" s="34"/>
      <c r="L2718" s="34"/>
      <c r="M2718" s="34"/>
      <c r="N2718" s="34"/>
      <c r="O2718" s="34"/>
      <c r="P2718" s="34"/>
      <c r="Q2718" s="34"/>
    </row>
    <row r="2719" spans="1:17" ht="15.75" x14ac:dyDescent="0.25">
      <c r="A2719" s="34" t="s">
        <v>1929</v>
      </c>
      <c r="B2719" s="34" t="s">
        <v>2338</v>
      </c>
      <c r="C2719" s="34"/>
      <c r="D2719" s="34"/>
      <c r="E2719" s="34"/>
      <c r="F2719" s="34"/>
      <c r="G2719" s="34"/>
      <c r="H2719" s="34"/>
      <c r="I2719" s="34"/>
      <c r="J2719" s="34"/>
      <c r="K2719" s="34"/>
      <c r="L2719" s="34"/>
      <c r="M2719" s="34"/>
      <c r="N2719" s="34"/>
      <c r="O2719" s="34"/>
      <c r="P2719" s="34"/>
      <c r="Q2719" s="34"/>
    </row>
    <row r="2720" spans="1:17" ht="15.75" x14ac:dyDescent="0.25">
      <c r="A2720" s="34" t="s">
        <v>1931</v>
      </c>
      <c r="B2720" s="34">
        <v>0.3</v>
      </c>
      <c r="C2720" s="34"/>
      <c r="D2720" s="34"/>
      <c r="E2720" s="34"/>
      <c r="F2720" s="34"/>
      <c r="G2720" s="34"/>
      <c r="H2720" s="34"/>
      <c r="I2720" s="34"/>
      <c r="J2720" s="34"/>
      <c r="K2720" s="34"/>
      <c r="L2720" s="34"/>
      <c r="M2720" s="34"/>
      <c r="N2720" s="34"/>
      <c r="O2720" s="34"/>
      <c r="P2720" s="34"/>
      <c r="Q2720" s="34"/>
    </row>
    <row r="2722" spans="1:17" x14ac:dyDescent="0.25">
      <c r="B2722" s="35" t="s">
        <v>9</v>
      </c>
      <c r="C2722" s="35" t="s">
        <v>1251</v>
      </c>
      <c r="D2722" s="35" t="s">
        <v>1932</v>
      </c>
      <c r="E2722" s="35" t="s">
        <v>1765</v>
      </c>
      <c r="F2722" s="35" t="s">
        <v>3</v>
      </c>
      <c r="G2722" s="35" t="s">
        <v>1933</v>
      </c>
      <c r="H2722" s="35" t="s">
        <v>1934</v>
      </c>
      <c r="I2722" s="35" t="s">
        <v>1935</v>
      </c>
      <c r="J2722" s="35" t="s">
        <v>1936</v>
      </c>
      <c r="K2722" s="35" t="s">
        <v>1937</v>
      </c>
      <c r="L2722" s="35" t="s">
        <v>2</v>
      </c>
      <c r="M2722" s="35" t="s">
        <v>1256</v>
      </c>
    </row>
    <row r="2723" spans="1:17" x14ac:dyDescent="0.25">
      <c r="B2723" s="36" t="s">
        <v>2339</v>
      </c>
      <c r="C2723" s="36">
        <v>100</v>
      </c>
      <c r="D2723" s="36" t="s">
        <v>24</v>
      </c>
      <c r="E2723" s="36" t="s">
        <v>26</v>
      </c>
      <c r="F2723" s="36">
        <v>5</v>
      </c>
      <c r="G2723" s="36">
        <v>1</v>
      </c>
      <c r="H2723" s="36">
        <v>7</v>
      </c>
      <c r="I2723" s="36" t="s">
        <v>42</v>
      </c>
      <c r="J2723" s="36"/>
      <c r="K2723" s="36">
        <v>0</v>
      </c>
      <c r="L2723" s="36"/>
      <c r="M2723" s="36">
        <v>0</v>
      </c>
    </row>
    <row r="2725" spans="1:17" x14ac:dyDescent="0.25">
      <c r="B2725" s="37" t="s">
        <v>1927</v>
      </c>
      <c r="C2725" s="37" t="s">
        <v>1939</v>
      </c>
      <c r="D2725" s="37" t="s">
        <v>1940</v>
      </c>
      <c r="E2725" s="37" t="s">
        <v>1941</v>
      </c>
      <c r="F2725" s="37" t="s">
        <v>1942</v>
      </c>
      <c r="G2725" s="37" t="s">
        <v>1943</v>
      </c>
      <c r="H2725" s="37" t="s">
        <v>1944</v>
      </c>
      <c r="I2725" s="37"/>
      <c r="J2725" s="37"/>
      <c r="K2725" s="37"/>
      <c r="L2725" s="37"/>
      <c r="M2725" s="37"/>
    </row>
    <row r="2726" spans="1:17" x14ac:dyDescent="0.25">
      <c r="B2726" s="36"/>
      <c r="C2726" s="36"/>
      <c r="D2726" s="36"/>
      <c r="E2726" s="36"/>
      <c r="F2726" s="36"/>
      <c r="G2726" s="36"/>
      <c r="H2726" s="36"/>
      <c r="I2726" s="36"/>
      <c r="J2726" s="36"/>
      <c r="K2726" s="36"/>
      <c r="L2726" s="36"/>
      <c r="M2726" s="36"/>
      <c r="N2726" s="36"/>
      <c r="O2726" s="36"/>
      <c r="P2726" s="36"/>
    </row>
    <row r="2728" spans="1:17" ht="15.75" x14ac:dyDescent="0.25">
      <c r="A2728" s="34" t="s">
        <v>35</v>
      </c>
      <c r="B2728" s="34"/>
      <c r="C2728" s="34"/>
      <c r="D2728" s="34"/>
      <c r="E2728" s="34"/>
      <c r="F2728" s="34"/>
      <c r="G2728" s="34"/>
      <c r="H2728" s="34"/>
      <c r="I2728" s="34"/>
      <c r="J2728" s="34"/>
      <c r="K2728" s="34"/>
      <c r="L2728" s="34"/>
      <c r="M2728" s="34"/>
      <c r="N2728" s="34"/>
      <c r="O2728" s="34"/>
      <c r="P2728" s="34"/>
      <c r="Q2728" s="34"/>
    </row>
    <row r="2729" spans="1:17" ht="15.75" x14ac:dyDescent="0.25">
      <c r="A2729" s="34" t="s">
        <v>1929</v>
      </c>
      <c r="B2729" s="34" t="s">
        <v>2340</v>
      </c>
      <c r="C2729" s="34"/>
      <c r="D2729" s="34"/>
      <c r="E2729" s="34"/>
      <c r="F2729" s="34"/>
      <c r="G2729" s="34"/>
      <c r="H2729" s="34"/>
      <c r="I2729" s="34"/>
      <c r="J2729" s="34"/>
      <c r="K2729" s="34"/>
      <c r="L2729" s="34"/>
      <c r="M2729" s="34"/>
      <c r="N2729" s="34"/>
      <c r="O2729" s="34"/>
      <c r="P2729" s="34"/>
      <c r="Q2729" s="34"/>
    </row>
    <row r="2730" spans="1:17" ht="15.75" x14ac:dyDescent="0.25">
      <c r="A2730" s="34" t="s">
        <v>1931</v>
      </c>
      <c r="B2730" s="34">
        <v>0.3</v>
      </c>
      <c r="C2730" s="34"/>
      <c r="D2730" s="34"/>
      <c r="E2730" s="34"/>
      <c r="F2730" s="34"/>
      <c r="G2730" s="34"/>
      <c r="H2730" s="34"/>
      <c r="I2730" s="34"/>
      <c r="J2730" s="34"/>
      <c r="K2730" s="34"/>
      <c r="L2730" s="34"/>
      <c r="M2730" s="34"/>
      <c r="N2730" s="34"/>
      <c r="O2730" s="34"/>
      <c r="P2730" s="34"/>
      <c r="Q2730" s="34"/>
    </row>
    <row r="2731" spans="1:17" x14ac:dyDescent="0.25">
      <c r="B2731" s="36"/>
      <c r="C2731" s="36"/>
      <c r="D2731" s="36"/>
      <c r="E2731" s="36"/>
      <c r="F2731" s="36"/>
      <c r="G2731" s="36"/>
      <c r="H2731" s="36"/>
      <c r="I2731" s="36"/>
      <c r="J2731" s="36"/>
      <c r="K2731" s="36"/>
      <c r="L2731" s="36"/>
      <c r="M2731" s="36"/>
      <c r="N2731" s="36"/>
      <c r="O2731" s="36"/>
      <c r="P2731" s="36"/>
    </row>
    <row r="2733" spans="1:17" ht="15.75" x14ac:dyDescent="0.25">
      <c r="A2733" s="34" t="s">
        <v>35</v>
      </c>
      <c r="B2733" s="34"/>
      <c r="C2733" s="34"/>
      <c r="D2733" s="34"/>
      <c r="E2733" s="34"/>
      <c r="F2733" s="34"/>
      <c r="G2733" s="34"/>
      <c r="H2733" s="34"/>
      <c r="I2733" s="34"/>
      <c r="J2733" s="34"/>
      <c r="K2733" s="34"/>
      <c r="L2733" s="34"/>
      <c r="M2733" s="34"/>
      <c r="N2733" s="34"/>
      <c r="O2733" s="34"/>
      <c r="P2733" s="34"/>
      <c r="Q2733" s="34"/>
    </row>
    <row r="2734" spans="1:17" ht="15.75" x14ac:dyDescent="0.25">
      <c r="A2734" s="34" t="s">
        <v>1929</v>
      </c>
      <c r="B2734" s="34" t="s">
        <v>2341</v>
      </c>
      <c r="C2734" s="34"/>
      <c r="D2734" s="34"/>
      <c r="E2734" s="34"/>
      <c r="F2734" s="34"/>
      <c r="G2734" s="34"/>
      <c r="H2734" s="34"/>
      <c r="I2734" s="34"/>
      <c r="J2734" s="34"/>
      <c r="K2734" s="34"/>
      <c r="L2734" s="34"/>
      <c r="M2734" s="34"/>
      <c r="N2734" s="34"/>
      <c r="O2734" s="34"/>
      <c r="P2734" s="34"/>
      <c r="Q2734" s="34"/>
    </row>
    <row r="2735" spans="1:17" ht="15.75" x14ac:dyDescent="0.25">
      <c r="A2735" s="34" t="s">
        <v>1931</v>
      </c>
      <c r="B2735" s="34">
        <v>0.5</v>
      </c>
      <c r="C2735" s="34"/>
      <c r="D2735" s="34"/>
      <c r="E2735" s="34"/>
      <c r="F2735" s="34"/>
      <c r="G2735" s="34"/>
      <c r="H2735" s="34"/>
      <c r="I2735" s="34"/>
      <c r="J2735" s="34"/>
      <c r="K2735" s="34"/>
      <c r="L2735" s="34"/>
      <c r="M2735" s="34"/>
      <c r="N2735" s="34"/>
      <c r="O2735" s="34"/>
      <c r="P2735" s="34"/>
      <c r="Q2735" s="34"/>
    </row>
    <row r="2737" spans="1:17" x14ac:dyDescent="0.25">
      <c r="B2737" s="35" t="s">
        <v>9</v>
      </c>
      <c r="C2737" s="35" t="s">
        <v>1251</v>
      </c>
      <c r="D2737" s="35" t="s">
        <v>1932</v>
      </c>
      <c r="E2737" s="35" t="s">
        <v>1765</v>
      </c>
      <c r="F2737" s="35" t="s">
        <v>3</v>
      </c>
      <c r="G2737" s="35" t="s">
        <v>1933</v>
      </c>
      <c r="H2737" s="35" t="s">
        <v>1934</v>
      </c>
      <c r="I2737" s="35" t="s">
        <v>1935</v>
      </c>
      <c r="J2737" s="35" t="s">
        <v>1936</v>
      </c>
      <c r="K2737" s="35" t="s">
        <v>1937</v>
      </c>
      <c r="L2737" s="35" t="s">
        <v>2</v>
      </c>
      <c r="M2737" s="35" t="s">
        <v>1256</v>
      </c>
    </row>
    <row r="2738" spans="1:17" x14ac:dyDescent="0.25">
      <c r="B2738" s="36" t="s">
        <v>2342</v>
      </c>
      <c r="C2738" s="36">
        <v>100</v>
      </c>
      <c r="D2738" s="36" t="s">
        <v>24</v>
      </c>
      <c r="E2738" s="36" t="s">
        <v>26</v>
      </c>
      <c r="F2738" s="36">
        <v>27</v>
      </c>
      <c r="G2738" s="36">
        <v>2</v>
      </c>
      <c r="H2738" s="36">
        <v>30</v>
      </c>
      <c r="I2738" s="36" t="s">
        <v>42</v>
      </c>
      <c r="J2738" s="36"/>
      <c r="K2738" s="36">
        <v>0</v>
      </c>
      <c r="L2738" s="36"/>
      <c r="M2738" s="36">
        <v>0</v>
      </c>
    </row>
    <row r="2740" spans="1:17" x14ac:dyDescent="0.25">
      <c r="B2740" s="37" t="s">
        <v>1927</v>
      </c>
      <c r="C2740" s="37" t="s">
        <v>1939</v>
      </c>
      <c r="D2740" s="37" t="s">
        <v>1940</v>
      </c>
      <c r="E2740" s="37" t="s">
        <v>1941</v>
      </c>
      <c r="F2740" s="37" t="s">
        <v>1942</v>
      </c>
      <c r="G2740" s="37" t="s">
        <v>1943</v>
      </c>
      <c r="H2740" s="37" t="s">
        <v>1944</v>
      </c>
      <c r="I2740" s="37"/>
      <c r="J2740" s="37"/>
      <c r="K2740" s="37"/>
      <c r="L2740" s="37"/>
      <c r="M2740" s="37"/>
    </row>
    <row r="2741" spans="1:17" x14ac:dyDescent="0.25">
      <c r="B2741" s="36"/>
      <c r="C2741" s="36"/>
      <c r="D2741" s="36"/>
      <c r="E2741" s="36"/>
      <c r="F2741" s="36"/>
      <c r="G2741" s="36"/>
      <c r="H2741" s="36"/>
      <c r="I2741" s="36"/>
      <c r="J2741" s="36"/>
      <c r="K2741" s="36"/>
      <c r="L2741" s="36"/>
      <c r="M2741" s="36"/>
      <c r="N2741" s="36"/>
      <c r="O2741" s="36"/>
      <c r="P2741" s="36"/>
    </row>
    <row r="2743" spans="1:17" ht="15.75" x14ac:dyDescent="0.25">
      <c r="A2743" s="34" t="s">
        <v>35</v>
      </c>
      <c r="B2743" s="34"/>
      <c r="C2743" s="34"/>
      <c r="D2743" s="34"/>
      <c r="E2743" s="34"/>
      <c r="F2743" s="34"/>
      <c r="G2743" s="34"/>
      <c r="H2743" s="34"/>
      <c r="I2743" s="34"/>
      <c r="J2743" s="34"/>
      <c r="K2743" s="34"/>
      <c r="L2743" s="34"/>
      <c r="M2743" s="34"/>
      <c r="N2743" s="34"/>
      <c r="O2743" s="34"/>
      <c r="P2743" s="34"/>
      <c r="Q2743" s="34"/>
    </row>
    <row r="2744" spans="1:17" ht="15.75" x14ac:dyDescent="0.25">
      <c r="A2744" s="34" t="s">
        <v>1929</v>
      </c>
      <c r="B2744" s="34" t="s">
        <v>2343</v>
      </c>
      <c r="C2744" s="34"/>
      <c r="D2744" s="34"/>
      <c r="E2744" s="34"/>
      <c r="F2744" s="34"/>
      <c r="G2744" s="34"/>
      <c r="H2744" s="34"/>
      <c r="I2744" s="34"/>
      <c r="J2744" s="34"/>
      <c r="K2744" s="34"/>
      <c r="L2744" s="34"/>
      <c r="M2744" s="34"/>
      <c r="N2744" s="34"/>
      <c r="O2744" s="34"/>
      <c r="P2744" s="34"/>
      <c r="Q2744" s="34"/>
    </row>
    <row r="2745" spans="1:17" ht="15.75" x14ac:dyDescent="0.25">
      <c r="A2745" s="34" t="s">
        <v>1931</v>
      </c>
      <c r="B2745" s="34">
        <v>0.5</v>
      </c>
      <c r="C2745" s="34"/>
      <c r="D2745" s="34"/>
      <c r="E2745" s="34"/>
      <c r="F2745" s="34"/>
      <c r="G2745" s="34"/>
      <c r="H2745" s="34"/>
      <c r="I2745" s="34"/>
      <c r="J2745" s="34"/>
      <c r="K2745" s="34"/>
      <c r="L2745" s="34"/>
      <c r="M2745" s="34"/>
      <c r="N2745" s="34"/>
      <c r="O2745" s="34"/>
      <c r="P2745" s="34"/>
      <c r="Q2745" s="34"/>
    </row>
    <row r="2747" spans="1:17" x14ac:dyDescent="0.25">
      <c r="B2747" s="35" t="s">
        <v>9</v>
      </c>
      <c r="C2747" s="35" t="s">
        <v>1251</v>
      </c>
      <c r="D2747" s="35" t="s">
        <v>1932</v>
      </c>
      <c r="E2747" s="35" t="s">
        <v>1765</v>
      </c>
      <c r="F2747" s="35" t="s">
        <v>3</v>
      </c>
      <c r="G2747" s="35" t="s">
        <v>1933</v>
      </c>
      <c r="H2747" s="35" t="s">
        <v>1934</v>
      </c>
      <c r="I2747" s="35" t="s">
        <v>1935</v>
      </c>
      <c r="J2747" s="35" t="s">
        <v>1936</v>
      </c>
      <c r="K2747" s="35" t="s">
        <v>1937</v>
      </c>
      <c r="L2747" s="35" t="s">
        <v>2</v>
      </c>
      <c r="M2747" s="35" t="s">
        <v>1256</v>
      </c>
    </row>
    <row r="2748" spans="1:17" x14ac:dyDescent="0.25">
      <c r="B2748" s="36" t="s">
        <v>2344</v>
      </c>
      <c r="C2748" s="36">
        <v>100</v>
      </c>
      <c r="D2748" s="36" t="s">
        <v>24</v>
      </c>
      <c r="E2748" s="36" t="s">
        <v>26</v>
      </c>
      <c r="F2748" s="36">
        <v>45</v>
      </c>
      <c r="G2748" s="36">
        <v>3</v>
      </c>
      <c r="H2748" s="36">
        <v>50</v>
      </c>
      <c r="I2748" s="36" t="s">
        <v>42</v>
      </c>
      <c r="J2748" s="36"/>
      <c r="K2748" s="36">
        <v>0</v>
      </c>
      <c r="L2748" s="36"/>
      <c r="M2748" s="36">
        <v>0</v>
      </c>
    </row>
    <row r="2750" spans="1:17" x14ac:dyDescent="0.25">
      <c r="B2750" s="37" t="s">
        <v>1927</v>
      </c>
      <c r="C2750" s="37" t="s">
        <v>1939</v>
      </c>
      <c r="D2750" s="37" t="s">
        <v>1940</v>
      </c>
      <c r="E2750" s="37" t="s">
        <v>1941</v>
      </c>
      <c r="F2750" s="37" t="s">
        <v>1942</v>
      </c>
      <c r="G2750" s="37" t="s">
        <v>1943</v>
      </c>
      <c r="H2750" s="37" t="s">
        <v>1944</v>
      </c>
      <c r="I2750" s="37"/>
      <c r="J2750" s="37"/>
      <c r="K2750" s="37"/>
      <c r="L2750" s="37"/>
      <c r="M2750" s="37"/>
    </row>
    <row r="2751" spans="1:17" x14ac:dyDescent="0.25">
      <c r="B2751" s="36"/>
      <c r="C2751" s="36"/>
      <c r="D2751" s="36"/>
      <c r="E2751" s="36"/>
      <c r="F2751" s="36"/>
      <c r="G2751" s="36"/>
      <c r="H2751" s="36"/>
      <c r="I2751" s="36"/>
      <c r="J2751" s="36"/>
      <c r="K2751" s="36"/>
      <c r="L2751" s="36"/>
      <c r="M2751" s="36"/>
      <c r="N2751" s="36"/>
      <c r="O2751" s="36"/>
      <c r="P2751" s="36"/>
    </row>
    <row r="2753" spans="1:17" ht="15.75" x14ac:dyDescent="0.25">
      <c r="A2753" s="34" t="s">
        <v>35</v>
      </c>
      <c r="B2753" s="34"/>
      <c r="C2753" s="34"/>
      <c r="D2753" s="34"/>
      <c r="E2753" s="34"/>
      <c r="F2753" s="34"/>
      <c r="G2753" s="34"/>
      <c r="H2753" s="34"/>
      <c r="I2753" s="34"/>
      <c r="J2753" s="34"/>
      <c r="K2753" s="34"/>
      <c r="L2753" s="34"/>
      <c r="M2753" s="34"/>
      <c r="N2753" s="34"/>
      <c r="O2753" s="34"/>
      <c r="P2753" s="34"/>
      <c r="Q2753" s="34"/>
    </row>
    <row r="2754" spans="1:17" ht="15.75" x14ac:dyDescent="0.25">
      <c r="A2754" s="34" t="s">
        <v>1929</v>
      </c>
      <c r="B2754" s="34" t="s">
        <v>2345</v>
      </c>
      <c r="C2754" s="34"/>
      <c r="D2754" s="34"/>
      <c r="E2754" s="34"/>
      <c r="F2754" s="34"/>
      <c r="G2754" s="34"/>
      <c r="H2754" s="34"/>
      <c r="I2754" s="34"/>
      <c r="J2754" s="34"/>
      <c r="K2754" s="34"/>
      <c r="L2754" s="34"/>
      <c r="M2754" s="34"/>
      <c r="N2754" s="34"/>
      <c r="O2754" s="34"/>
      <c r="P2754" s="34"/>
      <c r="Q2754" s="34"/>
    </row>
    <row r="2755" spans="1:17" ht="15.75" x14ac:dyDescent="0.25">
      <c r="A2755" s="34" t="s">
        <v>1931</v>
      </c>
      <c r="B2755" s="34">
        <v>0.3</v>
      </c>
      <c r="C2755" s="34"/>
      <c r="D2755" s="34"/>
      <c r="E2755" s="34"/>
      <c r="F2755" s="34"/>
      <c r="G2755" s="34"/>
      <c r="H2755" s="34"/>
      <c r="I2755" s="34"/>
      <c r="J2755" s="34"/>
      <c r="K2755" s="34"/>
      <c r="L2755" s="34"/>
      <c r="M2755" s="34"/>
      <c r="N2755" s="34"/>
      <c r="O2755" s="34"/>
      <c r="P2755" s="34"/>
      <c r="Q2755" s="34"/>
    </row>
    <row r="2757" spans="1:17" x14ac:dyDescent="0.25">
      <c r="B2757" s="35" t="s">
        <v>9</v>
      </c>
      <c r="C2757" s="35" t="s">
        <v>1251</v>
      </c>
      <c r="D2757" s="35" t="s">
        <v>1932</v>
      </c>
      <c r="E2757" s="35" t="s">
        <v>1765</v>
      </c>
      <c r="F2757" s="35" t="s">
        <v>3</v>
      </c>
      <c r="G2757" s="35" t="s">
        <v>1933</v>
      </c>
      <c r="H2757" s="35" t="s">
        <v>1934</v>
      </c>
      <c r="I2757" s="35" t="s">
        <v>1935</v>
      </c>
      <c r="J2757" s="35" t="s">
        <v>1936</v>
      </c>
      <c r="K2757" s="35" t="s">
        <v>1937</v>
      </c>
      <c r="L2757" s="35" t="s">
        <v>2</v>
      </c>
      <c r="M2757" s="35" t="s">
        <v>1256</v>
      </c>
    </row>
    <row r="2758" spans="1:17" x14ac:dyDescent="0.25">
      <c r="B2758" s="36" t="s">
        <v>2346</v>
      </c>
      <c r="C2758" s="36">
        <v>100</v>
      </c>
      <c r="D2758" s="36" t="s">
        <v>24</v>
      </c>
      <c r="E2758" s="36" t="s">
        <v>26</v>
      </c>
      <c r="F2758" s="36">
        <v>4</v>
      </c>
      <c r="G2758" s="36">
        <v>1</v>
      </c>
      <c r="H2758" s="36">
        <v>6</v>
      </c>
      <c r="I2758" s="36" t="s">
        <v>33</v>
      </c>
      <c r="J2758" s="36"/>
      <c r="K2758" s="36">
        <v>0</v>
      </c>
      <c r="L2758" s="36"/>
      <c r="M2758" s="36">
        <v>0</v>
      </c>
    </row>
    <row r="2760" spans="1:17" x14ac:dyDescent="0.25">
      <c r="B2760" s="37" t="s">
        <v>1927</v>
      </c>
      <c r="C2760" s="37" t="s">
        <v>1939</v>
      </c>
      <c r="D2760" s="37" t="s">
        <v>1940</v>
      </c>
      <c r="E2760" s="37" t="s">
        <v>1941</v>
      </c>
      <c r="F2760" s="37" t="s">
        <v>1942</v>
      </c>
      <c r="G2760" s="37" t="s">
        <v>1943</v>
      </c>
      <c r="H2760" s="37" t="s">
        <v>1944</v>
      </c>
      <c r="I2760" s="37"/>
      <c r="J2760" s="37"/>
      <c r="K2760" s="37"/>
      <c r="L2760" s="37"/>
      <c r="M2760" s="37"/>
    </row>
    <row r="2761" spans="1:17" x14ac:dyDescent="0.25">
      <c r="B2761" s="36"/>
      <c r="C2761" s="36"/>
      <c r="D2761" s="36"/>
      <c r="E2761" s="36"/>
      <c r="F2761" s="36"/>
      <c r="G2761" s="36"/>
      <c r="H2761" s="36"/>
      <c r="I2761" s="36"/>
      <c r="J2761" s="36"/>
      <c r="K2761" s="36"/>
      <c r="L2761" s="36"/>
      <c r="M2761" s="36"/>
      <c r="N2761" s="36"/>
      <c r="O2761" s="36"/>
      <c r="P2761" s="36"/>
    </row>
    <row r="2763" spans="1:17" ht="15.75" x14ac:dyDescent="0.25">
      <c r="A2763" s="34" t="s">
        <v>35</v>
      </c>
      <c r="B2763" s="34"/>
      <c r="C2763" s="34"/>
      <c r="D2763" s="34"/>
      <c r="E2763" s="34"/>
      <c r="F2763" s="34"/>
      <c r="G2763" s="34"/>
      <c r="H2763" s="34"/>
      <c r="I2763" s="34"/>
      <c r="J2763" s="34"/>
      <c r="K2763" s="34"/>
      <c r="L2763" s="34"/>
      <c r="M2763" s="34"/>
      <c r="N2763" s="34"/>
      <c r="O2763" s="34"/>
      <c r="P2763" s="34"/>
      <c r="Q2763" s="34"/>
    </row>
    <row r="2764" spans="1:17" ht="15.75" x14ac:dyDescent="0.25">
      <c r="A2764" s="34" t="s">
        <v>1929</v>
      </c>
      <c r="B2764" s="34" t="s">
        <v>2347</v>
      </c>
      <c r="C2764" s="34"/>
      <c r="D2764" s="34"/>
      <c r="E2764" s="34"/>
      <c r="F2764" s="34"/>
      <c r="G2764" s="34"/>
      <c r="H2764" s="34"/>
      <c r="I2764" s="34"/>
      <c r="J2764" s="34"/>
      <c r="K2764" s="34"/>
      <c r="L2764" s="34"/>
      <c r="M2764" s="34"/>
      <c r="N2764" s="34"/>
      <c r="O2764" s="34"/>
      <c r="P2764" s="34"/>
      <c r="Q2764" s="34"/>
    </row>
    <row r="2765" spans="1:17" ht="15.75" x14ac:dyDescent="0.25">
      <c r="A2765" s="34" t="s">
        <v>1931</v>
      </c>
      <c r="B2765" s="34">
        <v>0.3</v>
      </c>
      <c r="C2765" s="34"/>
      <c r="D2765" s="34"/>
      <c r="E2765" s="34"/>
      <c r="F2765" s="34"/>
      <c r="G2765" s="34"/>
      <c r="H2765" s="34"/>
      <c r="I2765" s="34"/>
      <c r="J2765" s="34"/>
      <c r="K2765" s="34"/>
      <c r="L2765" s="34"/>
      <c r="M2765" s="34"/>
      <c r="N2765" s="34"/>
      <c r="O2765" s="34"/>
      <c r="P2765" s="34"/>
      <c r="Q2765" s="34"/>
    </row>
    <row r="2767" spans="1:17" x14ac:dyDescent="0.25">
      <c r="B2767" s="35" t="s">
        <v>9</v>
      </c>
      <c r="C2767" s="35" t="s">
        <v>1251</v>
      </c>
      <c r="D2767" s="35" t="s">
        <v>1932</v>
      </c>
      <c r="E2767" s="35" t="s">
        <v>1765</v>
      </c>
      <c r="F2767" s="35" t="s">
        <v>3</v>
      </c>
      <c r="G2767" s="35" t="s">
        <v>1933</v>
      </c>
      <c r="H2767" s="35" t="s">
        <v>1934</v>
      </c>
      <c r="I2767" s="35" t="s">
        <v>1935</v>
      </c>
      <c r="J2767" s="35" t="s">
        <v>1936</v>
      </c>
      <c r="K2767" s="35" t="s">
        <v>1937</v>
      </c>
      <c r="L2767" s="35" t="s">
        <v>2</v>
      </c>
      <c r="M2767" s="35" t="s">
        <v>1256</v>
      </c>
    </row>
    <row r="2768" spans="1:17" x14ac:dyDescent="0.25">
      <c r="B2768" s="36" t="s">
        <v>2348</v>
      </c>
      <c r="C2768" s="36">
        <v>100</v>
      </c>
      <c r="D2768" s="36" t="s">
        <v>24</v>
      </c>
      <c r="E2768" s="36" t="s">
        <v>26</v>
      </c>
      <c r="F2768" s="36">
        <v>12</v>
      </c>
      <c r="G2768" s="36">
        <v>2</v>
      </c>
      <c r="H2768" s="36">
        <v>15</v>
      </c>
      <c r="I2768" s="36" t="s">
        <v>42</v>
      </c>
      <c r="J2768" s="36"/>
      <c r="K2768" s="36">
        <v>0</v>
      </c>
      <c r="L2768" s="36"/>
      <c r="M2768" s="36">
        <v>0</v>
      </c>
    </row>
    <row r="2770" spans="1:17" x14ac:dyDescent="0.25">
      <c r="B2770" s="37" t="s">
        <v>1927</v>
      </c>
      <c r="C2770" s="37" t="s">
        <v>1939</v>
      </c>
      <c r="D2770" s="37" t="s">
        <v>1940</v>
      </c>
      <c r="E2770" s="37" t="s">
        <v>1941</v>
      </c>
      <c r="F2770" s="37" t="s">
        <v>1942</v>
      </c>
      <c r="G2770" s="37" t="s">
        <v>1943</v>
      </c>
      <c r="H2770" s="37" t="s">
        <v>1944</v>
      </c>
      <c r="I2770" s="37"/>
      <c r="J2770" s="37"/>
      <c r="K2770" s="37"/>
      <c r="L2770" s="37"/>
      <c r="M2770" s="37"/>
    </row>
    <row r="2771" spans="1:17" x14ac:dyDescent="0.25">
      <c r="B2771" s="36"/>
      <c r="C2771" s="36"/>
      <c r="D2771" s="36"/>
      <c r="E2771" s="36"/>
      <c r="F2771" s="36"/>
      <c r="G2771" s="36"/>
      <c r="H2771" s="36"/>
      <c r="I2771" s="36"/>
      <c r="J2771" s="36"/>
      <c r="K2771" s="36"/>
      <c r="L2771" s="36"/>
      <c r="M2771" s="36"/>
      <c r="N2771" s="36"/>
      <c r="O2771" s="36"/>
      <c r="P2771" s="36"/>
    </row>
    <row r="2773" spans="1:17" ht="15.75" x14ac:dyDescent="0.25">
      <c r="A2773" s="34" t="s">
        <v>35</v>
      </c>
      <c r="B2773" s="34"/>
      <c r="C2773" s="34"/>
      <c r="D2773" s="34"/>
      <c r="E2773" s="34"/>
      <c r="F2773" s="34"/>
      <c r="G2773" s="34"/>
      <c r="H2773" s="34"/>
      <c r="I2773" s="34"/>
      <c r="J2773" s="34"/>
      <c r="K2773" s="34"/>
      <c r="L2773" s="34"/>
      <c r="M2773" s="34"/>
      <c r="N2773" s="34"/>
      <c r="O2773" s="34"/>
      <c r="P2773" s="34"/>
      <c r="Q2773" s="34"/>
    </row>
    <row r="2774" spans="1:17" ht="15.75" x14ac:dyDescent="0.25">
      <c r="A2774" s="34" t="s">
        <v>1929</v>
      </c>
      <c r="B2774" s="34" t="s">
        <v>2349</v>
      </c>
      <c r="C2774" s="34"/>
      <c r="D2774" s="34"/>
      <c r="E2774" s="34"/>
      <c r="F2774" s="34"/>
      <c r="G2774" s="34"/>
      <c r="H2774" s="34"/>
      <c r="I2774" s="34"/>
      <c r="J2774" s="34"/>
      <c r="K2774" s="34"/>
      <c r="L2774" s="34"/>
      <c r="M2774" s="34"/>
      <c r="N2774" s="34"/>
      <c r="O2774" s="34"/>
      <c r="P2774" s="34"/>
      <c r="Q2774" s="34"/>
    </row>
    <row r="2775" spans="1:17" ht="15.75" x14ac:dyDescent="0.25">
      <c r="A2775" s="34" t="s">
        <v>1931</v>
      </c>
      <c r="B2775" s="34">
        <v>0.3</v>
      </c>
      <c r="C2775" s="34"/>
      <c r="D2775" s="34"/>
      <c r="E2775" s="34"/>
      <c r="F2775" s="34"/>
      <c r="G2775" s="34"/>
      <c r="H2775" s="34"/>
      <c r="I2775" s="34"/>
      <c r="J2775" s="34"/>
      <c r="K2775" s="34"/>
      <c r="L2775" s="34"/>
      <c r="M2775" s="34"/>
      <c r="N2775" s="34"/>
      <c r="O2775" s="34"/>
      <c r="P2775" s="34"/>
      <c r="Q2775" s="34"/>
    </row>
    <row r="2777" spans="1:17" x14ac:dyDescent="0.25">
      <c r="B2777" s="35" t="s">
        <v>9</v>
      </c>
      <c r="C2777" s="35" t="s">
        <v>1251</v>
      </c>
      <c r="D2777" s="35" t="s">
        <v>1932</v>
      </c>
      <c r="E2777" s="35" t="s">
        <v>1765</v>
      </c>
      <c r="F2777" s="35" t="s">
        <v>3</v>
      </c>
      <c r="G2777" s="35" t="s">
        <v>1933</v>
      </c>
      <c r="H2777" s="35" t="s">
        <v>1934</v>
      </c>
      <c r="I2777" s="35" t="s">
        <v>1935</v>
      </c>
      <c r="J2777" s="35" t="s">
        <v>1936</v>
      </c>
      <c r="K2777" s="35" t="s">
        <v>1937</v>
      </c>
      <c r="L2777" s="35" t="s">
        <v>2</v>
      </c>
      <c r="M2777" s="35" t="s">
        <v>1256</v>
      </c>
    </row>
    <row r="2778" spans="1:17" x14ac:dyDescent="0.25">
      <c r="B2778" s="36" t="s">
        <v>2350</v>
      </c>
      <c r="C2778" s="36">
        <v>100</v>
      </c>
      <c r="D2778" s="36" t="s">
        <v>49</v>
      </c>
      <c r="E2778" s="36" t="s">
        <v>26</v>
      </c>
      <c r="F2778" s="36">
        <v>95</v>
      </c>
      <c r="G2778" s="36">
        <v>3</v>
      </c>
      <c r="H2778" s="36">
        <v>100</v>
      </c>
      <c r="I2778" s="36" t="s">
        <v>211</v>
      </c>
      <c r="J2778" s="36"/>
      <c r="K2778" s="36">
        <v>0</v>
      </c>
      <c r="L2778" s="36"/>
      <c r="M2778" s="36">
        <v>0</v>
      </c>
    </row>
    <row r="2780" spans="1:17" x14ac:dyDescent="0.25">
      <c r="B2780" s="37" t="s">
        <v>1927</v>
      </c>
      <c r="C2780" s="37" t="s">
        <v>1939</v>
      </c>
      <c r="D2780" s="37" t="s">
        <v>1940</v>
      </c>
      <c r="E2780" s="37" t="s">
        <v>1941</v>
      </c>
      <c r="F2780" s="37" t="s">
        <v>1942</v>
      </c>
      <c r="G2780" s="37" t="s">
        <v>1943</v>
      </c>
      <c r="H2780" s="37" t="s">
        <v>1944</v>
      </c>
      <c r="I2780" s="37"/>
      <c r="J2780" s="37"/>
      <c r="K2780" s="37"/>
      <c r="L2780" s="37"/>
      <c r="M2780" s="37"/>
    </row>
    <row r="2781" spans="1:17" x14ac:dyDescent="0.25">
      <c r="B2781" s="36"/>
      <c r="C2781" s="36"/>
      <c r="D2781" s="36"/>
      <c r="E2781" s="36"/>
      <c r="F2781" s="36"/>
      <c r="G2781" s="36"/>
      <c r="H2781" s="36"/>
      <c r="I2781" s="36"/>
      <c r="J2781" s="36"/>
      <c r="K2781" s="36"/>
      <c r="L2781" s="36"/>
      <c r="M2781" s="36"/>
      <c r="N2781" s="36"/>
      <c r="O2781" s="36"/>
      <c r="P2781" s="36"/>
    </row>
  </sheetData>
  <pageMargins left="0.75" right="0.75" top="0.75" bottom="0.5" header="0.5" footer="0.7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C41E3A"/>
  </sheetPr>
  <dimension ref="A1:I1"/>
  <sheetViews>
    <sheetView workbookViewId="0"/>
  </sheetViews>
  <sheetFormatPr defaultRowHeight="15" x14ac:dyDescent="0.25"/>
  <cols>
    <col min="1" max="1" width="5" customWidth="1"/>
    <col min="2" max="2" width="7.42578125" customWidth="1"/>
    <col min="3" max="3" width="10.85546875" customWidth="1"/>
    <col min="4" max="4" width="9.85546875" customWidth="1"/>
    <col min="5" max="5" width="8.5703125" customWidth="1"/>
    <col min="6" max="6" width="9.85546875" customWidth="1"/>
    <col min="7" max="7" width="10.7109375" customWidth="1"/>
    <col min="8" max="8" width="10.85546875" customWidth="1"/>
    <col min="9" max="9" width="9.7109375" customWidth="1"/>
    <col min="10" max="10" width="9.140625" customWidth="1"/>
  </cols>
  <sheetData>
    <row r="1" spans="1:9" x14ac:dyDescent="0.25">
      <c r="A1" t="s">
        <v>2351</v>
      </c>
      <c r="B1" t="s">
        <v>1771</v>
      </c>
      <c r="C1" t="s">
        <v>2352</v>
      </c>
      <c r="D1" t="s">
        <v>1942</v>
      </c>
      <c r="E1" t="s">
        <v>1943</v>
      </c>
      <c r="F1" t="s">
        <v>9</v>
      </c>
      <c r="G1" t="s">
        <v>2353</v>
      </c>
      <c r="H1" t="s">
        <v>2354</v>
      </c>
      <c r="I1" t="s">
        <v>2355</v>
      </c>
    </row>
  </sheetData>
  <pageMargins left="0.75" right="0.75" top="0.75" bottom="0.5" header="0.5" footer="0.75"/>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C08081"/>
  </sheetPr>
  <dimension ref="A1:E1"/>
  <sheetViews>
    <sheetView workbookViewId="0"/>
  </sheetViews>
  <sheetFormatPr defaultRowHeight="15" x14ac:dyDescent="0.25"/>
  <cols>
    <col min="1" max="1" width="11.42578125" customWidth="1"/>
    <col min="2" max="2" width="5" customWidth="1"/>
    <col min="3" max="3" width="11.7109375" customWidth="1"/>
    <col min="4" max="4" width="9.85546875" customWidth="1"/>
    <col min="5" max="5" width="8.5703125" customWidth="1"/>
  </cols>
  <sheetData>
    <row r="1" spans="1:5" x14ac:dyDescent="0.25">
      <c r="A1" t="s">
        <v>2356</v>
      </c>
      <c r="B1" t="s">
        <v>2351</v>
      </c>
      <c r="C1" t="s">
        <v>1944</v>
      </c>
      <c r="D1" t="s">
        <v>1942</v>
      </c>
      <c r="E1" t="s">
        <v>1943</v>
      </c>
    </row>
  </sheetData>
  <pageMargins left="0.75" right="0.75" top="0.75" bottom="0.5" header="0.5" footer="0.75"/>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BE0032"/>
  </sheetPr>
  <dimension ref="A1:L1"/>
  <sheetViews>
    <sheetView workbookViewId="0"/>
  </sheetViews>
  <sheetFormatPr defaultRowHeight="15" x14ac:dyDescent="0.25"/>
  <cols>
    <col min="1" max="1" width="58.7109375" customWidth="1"/>
    <col min="2" max="2" width="74.7109375" customWidth="1"/>
    <col min="3" max="3" width="56.140625" customWidth="1"/>
    <col min="4" max="4" width="42.5703125" customWidth="1"/>
    <col min="5" max="5" width="36.5703125" customWidth="1"/>
    <col min="6" max="6" width="8.7109375" customWidth="1"/>
    <col min="7" max="8" width="43.7109375" customWidth="1"/>
    <col min="9" max="9" width="15.140625" customWidth="1"/>
    <col min="10" max="10" width="43.7109375" customWidth="1"/>
    <col min="11" max="11" width="29.7109375" customWidth="1"/>
    <col min="12" max="12" width="115.7109375" customWidth="1"/>
  </cols>
  <sheetData>
    <row r="1" spans="1:12" ht="30" customHeight="1" x14ac:dyDescent="0.25">
      <c r="A1" s="38" t="s">
        <v>2357</v>
      </c>
      <c r="B1" s="38" t="s">
        <v>2358</v>
      </c>
      <c r="C1" s="38" t="s">
        <v>2359</v>
      </c>
      <c r="D1" s="38" t="s">
        <v>2360</v>
      </c>
      <c r="E1" s="38" t="s">
        <v>3</v>
      </c>
      <c r="F1" s="38" t="s">
        <v>1771</v>
      </c>
      <c r="G1" s="38" t="s">
        <v>2361</v>
      </c>
      <c r="H1" s="38" t="s">
        <v>2362</v>
      </c>
      <c r="I1" s="38" t="s">
        <v>2363</v>
      </c>
      <c r="J1" s="38" t="s">
        <v>2364</v>
      </c>
      <c r="K1" s="38" t="s">
        <v>1942</v>
      </c>
      <c r="L1" s="38" t="s">
        <v>2365</v>
      </c>
    </row>
  </sheetData>
  <pageMargins left="0.75" right="0.75" top="0.75" bottom="0.5" header="0.5" footer="0.7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BDA51"/>
  </sheetPr>
  <dimension ref="A1:N1"/>
  <sheetViews>
    <sheetView workbookViewId="0"/>
  </sheetViews>
  <sheetFormatPr defaultRowHeight="15" x14ac:dyDescent="0.25"/>
  <cols>
    <col min="1" max="1" width="38.7109375" customWidth="1"/>
    <col min="2" max="2" width="20.7109375" customWidth="1"/>
    <col min="3" max="3" width="24.7109375" customWidth="1"/>
    <col min="4" max="5" width="11.7109375" customWidth="1"/>
    <col min="6" max="6" width="57.7109375" customWidth="1"/>
    <col min="7" max="10" width="20.7109375" customWidth="1"/>
    <col min="11" max="14" width="13.7109375" customWidth="1"/>
  </cols>
  <sheetData>
    <row r="1" spans="1:14" ht="50.1" customHeight="1" x14ac:dyDescent="0.25">
      <c r="A1" s="15" t="s">
        <v>2366</v>
      </c>
      <c r="B1" s="15" t="s">
        <v>2367</v>
      </c>
      <c r="C1" s="15" t="s">
        <v>2368</v>
      </c>
      <c r="D1" s="15" t="s">
        <v>2369</v>
      </c>
      <c r="E1" s="15" t="s">
        <v>2370</v>
      </c>
      <c r="F1" s="15" t="s">
        <v>2371</v>
      </c>
      <c r="G1" s="15" t="s">
        <v>2372</v>
      </c>
      <c r="H1" s="15" t="s">
        <v>2373</v>
      </c>
      <c r="I1" s="15" t="s">
        <v>2374</v>
      </c>
      <c r="J1" s="15" t="s">
        <v>2375</v>
      </c>
      <c r="K1" s="15" t="s">
        <v>2376</v>
      </c>
      <c r="L1" s="15" t="s">
        <v>2377</v>
      </c>
      <c r="M1" s="15" t="s">
        <v>1942</v>
      </c>
      <c r="N1" s="15" t="s">
        <v>2378</v>
      </c>
    </row>
  </sheetData>
  <pageMargins left="0.75" right="0.75" top="0.75" bottom="0.5" header="0.5" footer="0.7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D4AF37"/>
  </sheetPr>
  <dimension ref="A1:J1"/>
  <sheetViews>
    <sheetView workbookViewId="0"/>
  </sheetViews>
  <sheetFormatPr defaultRowHeight="15" x14ac:dyDescent="0.25"/>
  <cols>
    <col min="1" max="1" width="10.5703125" customWidth="1"/>
    <col min="2" max="2" width="9.85546875" customWidth="1"/>
    <col min="3" max="3" width="11.7109375" customWidth="1"/>
    <col min="4" max="4" width="10.140625" customWidth="1"/>
    <col min="5" max="5" width="5.7109375" customWidth="1"/>
    <col min="6" max="6" width="10.140625" customWidth="1"/>
    <col min="7" max="7" width="13.42578125" customWidth="1"/>
    <col min="8" max="8" width="7.7109375" customWidth="1"/>
    <col min="9" max="9" width="9.85546875" customWidth="1"/>
    <col min="10" max="10" width="4.85546875" customWidth="1"/>
    <col min="11" max="13" width="9.140625" customWidth="1"/>
  </cols>
  <sheetData>
    <row r="1" spans="1:10" x14ac:dyDescent="0.25">
      <c r="A1" t="s">
        <v>2379</v>
      </c>
      <c r="B1" t="s">
        <v>2380</v>
      </c>
      <c r="C1" t="s">
        <v>2381</v>
      </c>
      <c r="D1" t="s">
        <v>2382</v>
      </c>
      <c r="E1" t="s">
        <v>2383</v>
      </c>
      <c r="F1" t="s">
        <v>2384</v>
      </c>
      <c r="G1" t="s">
        <v>2385</v>
      </c>
      <c r="H1" t="s">
        <v>2386</v>
      </c>
      <c r="I1" t="s">
        <v>1942</v>
      </c>
      <c r="J1" t="s">
        <v>2387</v>
      </c>
    </row>
  </sheetData>
  <pageMargins left="0.75" right="0.75" top="0.75" bottom="0.5" header="0.5" footer="0.75"/>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66FF00"/>
  </sheetPr>
  <dimension ref="A1:L1"/>
  <sheetViews>
    <sheetView workbookViewId="0"/>
  </sheetViews>
  <sheetFormatPr defaultRowHeight="15" x14ac:dyDescent="0.25"/>
  <cols>
    <col min="1" max="1" width="4.7109375" customWidth="1"/>
    <col min="2" max="3" width="31.7109375" customWidth="1"/>
    <col min="4" max="4" width="17.7109375" customWidth="1"/>
    <col min="5" max="5" width="55.7109375" customWidth="1"/>
    <col min="6" max="6" width="8.7109375" customWidth="1"/>
    <col min="7" max="8" width="43.7109375" customWidth="1"/>
    <col min="9" max="9" width="15.140625" customWidth="1"/>
    <col min="10" max="10" width="43.7109375" customWidth="1"/>
    <col min="11" max="11" width="11.7109375" customWidth="1"/>
    <col min="12" max="12" width="73.7109375" customWidth="1"/>
  </cols>
  <sheetData>
    <row r="1" spans="1:12" ht="30" customHeight="1" x14ac:dyDescent="0.25">
      <c r="A1" s="38" t="s">
        <v>2388</v>
      </c>
      <c r="B1" s="38" t="s">
        <v>2389</v>
      </c>
      <c r="C1" s="38" t="s">
        <v>2390</v>
      </c>
      <c r="D1" s="38" t="s">
        <v>2391</v>
      </c>
      <c r="E1" s="38" t="s">
        <v>2392</v>
      </c>
      <c r="F1" s="38" t="s">
        <v>1771</v>
      </c>
      <c r="G1" s="38" t="s">
        <v>2361</v>
      </c>
      <c r="H1" s="38" t="s">
        <v>2362</v>
      </c>
      <c r="I1" s="38" t="s">
        <v>2363</v>
      </c>
      <c r="J1" s="38" t="s">
        <v>2364</v>
      </c>
      <c r="K1" s="38" t="s">
        <v>1942</v>
      </c>
      <c r="L1" s="38" t="s">
        <v>2365</v>
      </c>
    </row>
  </sheetData>
  <pageMargins left="0.75" right="0.75" top="0.75" bottom="0.5" header="0.5" footer="0.7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C54B8C"/>
  </sheetPr>
  <dimension ref="A1"/>
  <sheetViews>
    <sheetView workbookViewId="0"/>
  </sheetViews>
  <sheetFormatPr defaultRowHeight="15" x14ac:dyDescent="0.25"/>
  <cols>
    <col min="1" max="10" width="9.140625" customWidth="1"/>
  </cols>
  <sheetData/>
  <pageMargins left="0.75" right="0.75" top="0.75" bottom="0.5" header="0.5" footer="0.7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414A4C"/>
  </sheetPr>
  <dimension ref="A1"/>
  <sheetViews>
    <sheetView workbookViewId="0"/>
  </sheetViews>
  <sheetFormatPr defaultRowHeight="15" x14ac:dyDescent="0.25"/>
  <sheetData/>
  <pageMargins left="0.75" right="0.75" top="0.75" bottom="0.5" header="0.5" footer="0.7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DF00FF"/>
  </sheetPr>
  <dimension ref="A1:I1"/>
  <sheetViews>
    <sheetView workbookViewId="0">
      <pane ySplit="1" topLeftCell="A2" activePane="bottomLeft" state="frozenSplit"/>
      <selection pane="bottomLeft"/>
    </sheetView>
  </sheetViews>
  <sheetFormatPr defaultRowHeight="15" x14ac:dyDescent="0.25"/>
  <cols>
    <col min="1" max="1" width="5.42578125" customWidth="1"/>
    <col min="2" max="2" width="3.7109375" customWidth="1"/>
    <col min="3" max="3" width="60.7109375" customWidth="1"/>
    <col min="4" max="4" width="28.7109375" customWidth="1"/>
    <col min="5" max="5" width="14.85546875" customWidth="1"/>
    <col min="6" max="6" width="19.5703125" customWidth="1"/>
    <col min="7" max="7" width="13" customWidth="1"/>
    <col min="8" max="8" width="14.140625" customWidth="1"/>
    <col min="9" max="9" width="17.140625" customWidth="1"/>
    <col min="10" max="23" width="9.140625" customWidth="1"/>
  </cols>
  <sheetData>
    <row r="1" spans="1:9" x14ac:dyDescent="0.25">
      <c r="A1" s="21" t="s">
        <v>2393</v>
      </c>
      <c r="B1" s="21" t="s">
        <v>2394</v>
      </c>
      <c r="C1" s="21" t="s">
        <v>2395</v>
      </c>
      <c r="D1" s="21" t="s">
        <v>2396</v>
      </c>
      <c r="E1" s="21" t="s">
        <v>2397</v>
      </c>
      <c r="F1" s="21" t="s">
        <v>2398</v>
      </c>
      <c r="G1" s="21" t="s">
        <v>2399</v>
      </c>
      <c r="H1" s="21" t="s">
        <v>2400</v>
      </c>
      <c r="I1" s="21" t="s">
        <v>2401</v>
      </c>
    </row>
  </sheetData>
  <autoFilter ref="A1:I1" xr:uid="{00000000-0009-0000-0000-000048000000}"/>
  <pageMargins left="0.75" right="0.75" top="0.75" bottom="0.5" header="0.5" footer="0.7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D2B48C"/>
  </sheetPr>
  <dimension ref="A1"/>
  <sheetViews>
    <sheetView workbookViewId="0"/>
  </sheetViews>
  <sheetFormatPr defaultRowHeight="15" x14ac:dyDescent="0.25"/>
  <sheetData>
    <row r="1" spans="1:1" x14ac:dyDescent="0.25">
      <c r="A1" t="s">
        <v>2402</v>
      </c>
    </row>
  </sheetData>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66</vt:i4>
      </vt:variant>
    </vt:vector>
  </HeadingPairs>
  <TitlesOfParts>
    <vt:vector size="66" baseType="lpstr">
      <vt:lpstr>indicadores</vt:lpstr>
      <vt:lpstr>Mem.Descr.</vt:lpstr>
      <vt:lpstr>Objetivos_CENTRO 2030</vt:lpstr>
      <vt:lpstr>Objetivos_CR INOVE</vt:lpstr>
      <vt:lpstr>Objetivos_DAA</vt:lpstr>
      <vt:lpstr>Objetivos_DACD</vt:lpstr>
      <vt:lpstr>Objetivos_DAJ</vt:lpstr>
      <vt:lpstr>Objetivos_DAPAM</vt:lpstr>
      <vt:lpstr>Objetivos_DC</vt:lpstr>
      <vt:lpstr>Objetivos_DCAD</vt:lpstr>
      <vt:lpstr>Objetivos_DCC</vt:lpstr>
      <vt:lpstr>Objetivos_DCNB</vt:lpstr>
      <vt:lpstr>Objetivos_DCT</vt:lpstr>
      <vt:lpstr>Objetivos_DCTFAL</vt:lpstr>
      <vt:lpstr>Objetivos_DDR</vt:lpstr>
      <vt:lpstr>Objetivos_DGT</vt:lpstr>
      <vt:lpstr>Objetivos_DIAPA</vt:lpstr>
      <vt:lpstr>Objetivos_DIGRH</vt:lpstr>
      <vt:lpstr>Objetivos_DII</vt:lpstr>
      <vt:lpstr>Objetivos_DIL</vt:lpstr>
      <vt:lpstr>Objetivos_DL</vt:lpstr>
      <vt:lpstr>Objetivos_DLAA</vt:lpstr>
      <vt:lpstr>Objetivos_DOT</vt:lpstr>
      <vt:lpstr>Objetivos_DPAA</vt:lpstr>
      <vt:lpstr>Objetivos_DPAPT</vt:lpstr>
      <vt:lpstr>Objetivos_DPC</vt:lpstr>
      <vt:lpstr>Objetivos_DPICR</vt:lpstr>
      <vt:lpstr>Objetivos_DSGCPC</vt:lpstr>
      <vt:lpstr>Objetivos_DSRA</vt:lpstr>
      <vt:lpstr>Objetivos_DSRCB</vt:lpstr>
      <vt:lpstr>Objetivos_DSRG</vt:lpstr>
      <vt:lpstr>Objetivos_DSRL</vt:lpstr>
      <vt:lpstr>Objetivos_DSRV</vt:lpstr>
      <vt:lpstr>Objetivos_NSRC</vt:lpstr>
      <vt:lpstr>Objetivos_UACNB</vt:lpstr>
      <vt:lpstr>Objetivos_UAP</vt:lpstr>
      <vt:lpstr>Objetivos_UCT</vt:lpstr>
      <vt:lpstr>Objetivos_UCULT</vt:lpstr>
      <vt:lpstr>Objetivos_UDRA</vt:lpstr>
      <vt:lpstr>Objetivos_UFCPP</vt:lpstr>
      <vt:lpstr>Objetivos_UFISC</vt:lpstr>
      <vt:lpstr>Objetivos_UISTI</vt:lpstr>
      <vt:lpstr>Objetivos_UO1</vt:lpstr>
      <vt:lpstr>Objetivos_UO2</vt:lpstr>
      <vt:lpstr>Objetivos_UO3</vt:lpstr>
      <vt:lpstr>Objetivos_UO4</vt:lpstr>
      <vt:lpstr>Objetivos_UO5</vt:lpstr>
      <vt:lpstr>Objetivos_UO6</vt:lpstr>
      <vt:lpstr>Objetivos_UO7</vt:lpstr>
      <vt:lpstr>Objetivos_UOGRHF</vt:lpstr>
      <vt:lpstr>Objetivos_UOT</vt:lpstr>
      <vt:lpstr>Objetivos_UPDR</vt:lpstr>
      <vt:lpstr>Objetivos_USJAAL</vt:lpstr>
      <vt:lpstr>verif_res_Homog</vt:lpstr>
      <vt:lpstr>Obj_QUAR_UnOrg</vt:lpstr>
      <vt:lpstr>Obj_Plano_UnOrg</vt:lpstr>
      <vt:lpstr>Ativ_N_Planeadas</vt:lpstr>
      <vt:lpstr>comentario</vt:lpstr>
      <vt:lpstr>Acoes Melhoria</vt:lpstr>
      <vt:lpstr>Auditorias</vt:lpstr>
      <vt:lpstr>Ind Desempenho</vt:lpstr>
      <vt:lpstr>Plano Combate corrupcao</vt:lpstr>
      <vt:lpstr>Trabalhadores</vt:lpstr>
      <vt:lpstr>Resumo Faltas Globais</vt:lpstr>
      <vt:lpstr>DiasTrabalhados</vt:lpstr>
      <vt:lpstr>Erros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Esteves Cunha</dc:creator>
  <cp:lastModifiedBy>Anselmo Esteves Cunha</cp:lastModifiedBy>
  <dcterms:created xsi:type="dcterms:W3CDTF">2025-04-21T13:52:01Z</dcterms:created>
  <dcterms:modified xsi:type="dcterms:W3CDTF">2025-04-21T13:57:04Z</dcterms:modified>
</cp:coreProperties>
</file>