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25" yWindow="-60" windowWidth="14175" windowHeight="11775"/>
  </bookViews>
  <sheets>
    <sheet name="Análise gravações" sheetId="2" r:id="rId1"/>
  </sheets>
  <calcPr calcId="145621"/>
</workbook>
</file>

<file path=xl/calcChain.xml><?xml version="1.0" encoding="utf-8"?>
<calcChain xmlns="http://schemas.openxmlformats.org/spreadsheetml/2006/main">
  <c r="D31" i="2" l="1"/>
  <c r="E31" i="2"/>
  <c r="D30" i="2"/>
  <c r="E30" i="2"/>
  <c r="G31" i="2"/>
  <c r="H31" i="2"/>
  <c r="G30" i="2"/>
  <c r="H30" i="2"/>
  <c r="F31" i="2"/>
  <c r="F30" i="2"/>
  <c r="E21" i="2"/>
  <c r="F21" i="2"/>
  <c r="G21" i="2"/>
  <c r="H21" i="2"/>
  <c r="E20" i="2"/>
  <c r="F20" i="2"/>
  <c r="G20" i="2"/>
  <c r="H20" i="2"/>
  <c r="D21" i="2"/>
  <c r="D20" i="2"/>
  <c r="H16" i="2"/>
  <c r="G16" i="2"/>
  <c r="F16" i="2"/>
  <c r="E16" i="2"/>
  <c r="D16" i="2"/>
  <c r="H15" i="2"/>
  <c r="G15" i="2"/>
  <c r="F15" i="2"/>
  <c r="E15" i="2"/>
  <c r="D15" i="2"/>
  <c r="H41" i="2" l="1"/>
  <c r="G41" i="2"/>
  <c r="F41" i="2"/>
  <c r="E41" i="2"/>
  <c r="D41" i="2"/>
  <c r="H40" i="2"/>
  <c r="G40" i="2"/>
  <c r="F40" i="2"/>
  <c r="E40" i="2"/>
  <c r="D40" i="2"/>
  <c r="H36" i="2"/>
  <c r="G36" i="2"/>
  <c r="F36" i="2"/>
  <c r="E36" i="2"/>
  <c r="D36" i="2"/>
  <c r="H35" i="2"/>
  <c r="G35" i="2"/>
  <c r="F35" i="2"/>
  <c r="E35" i="2"/>
  <c r="D35" i="2"/>
  <c r="H6" i="2"/>
  <c r="D26" i="2"/>
  <c r="E26" i="2"/>
  <c r="G26" i="2"/>
  <c r="H26" i="2"/>
  <c r="F26" i="2"/>
  <c r="D25" i="2"/>
  <c r="E25" i="2"/>
  <c r="G25" i="2"/>
  <c r="H25" i="2"/>
  <c r="F2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</calcChain>
</file>

<file path=xl/sharedStrings.xml><?xml version="1.0" encoding="utf-8"?>
<sst xmlns="http://schemas.openxmlformats.org/spreadsheetml/2006/main" count="34" uniqueCount="27">
  <si>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</si>
  <si>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</si>
  <si>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</si>
  <si>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</si>
  <si>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</si>
  <si>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</si>
  <si>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</si>
  <si>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</si>
  <si>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</si>
  <si>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</si>
  <si>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</si>
  <si>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Q1P</t>
  </si>
  <si>
    <t>Q11C</t>
  </si>
  <si>
    <t>Q4B</t>
  </si>
  <si>
    <t>Q4C</t>
  </si>
  <si>
    <t>FM-qCF</t>
  </si>
  <si>
    <t>Pipistrellus pipistrellus</t>
  </si>
  <si>
    <t>225 A</t>
  </si>
  <si>
    <t>225 B</t>
  </si>
  <si>
    <t>Pipistrellus kuhlii</t>
  </si>
  <si>
    <t>Plecotus auritus/austriacus</t>
  </si>
  <si>
    <t>Duplo pulso</t>
  </si>
  <si>
    <t>stFM</t>
  </si>
  <si>
    <t>Com feeding buzzes</t>
  </si>
  <si>
    <t>shFM</t>
  </si>
  <si>
    <t>Barbastella barbastellus</t>
  </si>
  <si>
    <t>Pulsos com pouca definição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</si>
</sst>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4" fillId="0" borderId="0" xfId="0" applyFont="1"/>
    <xf numFmtId="0" fontId="1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Fill="1"/>
    <xf numFmtId="164" fontId="1" fillId="0" borderId="0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1" fontId="4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5" fillId="2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/>
    <xf numFmtId="165" fontId="1" fillId="2" borderId="2" xfId="0" applyNumberFormat="1" applyFont="1" applyFill="1" applyBorder="1" applyAlignment="1">
      <alignment horizontal="center"/>
    </xf>
    <xf numFmtId="165" fontId="4" fillId="0" borderId="2" xfId="0" applyNumberFormat="1" applyFont="1" applyBorder="1"/>
    <xf numFmtId="165" fontId="4" fillId="0" borderId="2" xfId="0" applyNumberFormat="1" applyFont="1" applyBorder="1" applyAlignment="1">
      <alignment horizontal="center"/>
    </xf>
    <xf numFmtId="165" fontId="2" fillId="0" borderId="2" xfId="0" applyNumberFormat="1" applyFont="1" applyFill="1" applyBorder="1"/>
    <xf numFmtId="165" fontId="4" fillId="0" borderId="2" xfId="0" applyNumberFormat="1" applyFont="1" applyFill="1" applyBorder="1"/>
    <xf numFmtId="165" fontId="4" fillId="0" borderId="2" xfId="0" applyNumberFormat="1" applyFont="1" applyFill="1" applyBorder="1" applyAlignment="1">
      <alignment horizontal="center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center"/>
    </xf>
    <xf numFmtId="165" fontId="0" fillId="0" borderId="0" xfId="0" applyNumberFormat="1" applyFill="1"/>
    <xf numFmtId="165" fontId="0" fillId="0" borderId="0" xfId="0" applyNumberFormat="1" applyFill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1" fillId="2" borderId="3" xfId="0" applyNumberFormat="1" applyFont="1" applyFill="1" applyBorder="1"/>
    <xf numFmtId="165" fontId="1" fillId="2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pane ySplit="1" topLeftCell="A25" activePane="bottomLeft" state="frozen"/>
      <selection pane="bottomLeft" activeCell="F48" sqref="F48"/>
    </sheetView>
  </sheetViews>
  <sheetFormatPr defaultRowHeight="15" x14ac:dyDescent="0.25"/>
  <cols>
    <col min="1" max="2" width="10.5703125" style="10" customWidth="1"/>
    <col min="3" max="3" width="13.140625" style="10" customWidth="1"/>
    <col min="4" max="4" width="9.42578125" style="40" customWidth="1"/>
    <col min="5" max="5" width="11.5703125" style="40" customWidth="1"/>
    <col min="6" max="7" width="9.140625" style="41"/>
    <col min="8" max="8" width="12" style="41" customWidth="1"/>
    <col min="9" max="9" width="40.7109375" style="1" customWidth="1"/>
    <col min="10" max="10" width="68.28515625" customWidth="1"/>
  </cols>
  <sheetData>
    <row r="1" spans="1:10" ht="15.75" thickBot="1" x14ac:dyDescent="0.3">
      <c r="A1" s="21" t="s">
        <v>10</v>
      </c>
      <c r="B1" s="21" t="s">
        <v>0</v>
      </c>
      <c r="C1" s="21" t="s">
        <v>1</v>
      </c>
      <c r="D1" s="25" t="s">
        <v>6</v>
      </c>
      <c r="E1" s="25" t="s">
        <v>7</v>
      </c>
      <c r="F1" s="25" t="s">
        <v>2</v>
      </c>
      <c r="G1" s="25" t="s">
        <v>8</v>
      </c>
      <c r="H1" s="25" t="s">
        <v>9</v>
      </c>
      <c r="I1" s="22" t="s">
        <v>3</v>
      </c>
      <c r="J1" s="7" t="s">
        <v>4</v>
      </c>
    </row>
    <row r="2" spans="1:10" ht="14.45" x14ac:dyDescent="0.3">
      <c r="A2" s="11" t="s">
        <v>11</v>
      </c>
      <c r="B2" s="11">
        <v>223</v>
      </c>
      <c r="C2" s="12" t="s">
        <v>15</v>
      </c>
      <c r="D2" s="26"/>
      <c r="E2" s="26"/>
      <c r="F2" s="26">
        <v>47.7</v>
      </c>
      <c r="G2" s="26">
        <v>7.5</v>
      </c>
      <c r="H2" s="26">
        <v>169</v>
      </c>
      <c r="I2" s="15"/>
      <c r="J2" s="2"/>
    </row>
    <row r="3" spans="1:10" ht="14.45" x14ac:dyDescent="0.3">
      <c r="A3" s="12"/>
      <c r="B3" s="12"/>
      <c r="C3" s="12"/>
      <c r="D3" s="26"/>
      <c r="E3" s="26"/>
      <c r="F3" s="26">
        <v>47.5</v>
      </c>
      <c r="G3" s="26">
        <v>8.4</v>
      </c>
      <c r="H3" s="26">
        <v>187</v>
      </c>
      <c r="I3" s="15"/>
      <c r="J3" s="2"/>
    </row>
    <row r="4" spans="1:10" ht="14.45" x14ac:dyDescent="0.3">
      <c r="A4" s="12"/>
      <c r="B4" s="12"/>
      <c r="C4" s="12"/>
      <c r="D4" s="26"/>
      <c r="E4" s="26"/>
      <c r="F4" s="26">
        <v>47.4</v>
      </c>
      <c r="G4" s="26">
        <v>7.2</v>
      </c>
      <c r="H4" s="26">
        <v>163</v>
      </c>
      <c r="I4" s="15"/>
      <c r="J4" s="2"/>
    </row>
    <row r="5" spans="1:10" ht="14.45" x14ac:dyDescent="0.3">
      <c r="A5" s="13"/>
      <c r="B5" s="13"/>
      <c r="C5" s="42"/>
      <c r="D5" s="27" t="e">
        <f>AVERAGE(D2:D4)</f>
        <v>#DIV/0!</v>
      </c>
      <c r="E5" s="27" t="e">
        <f>AVERAGE(E2:E4)</f>
        <v>#DIV/0!</v>
      </c>
      <c r="F5" s="28">
        <f>AVERAGE(F2:F4)</f>
        <v>47.533333333333331</v>
      </c>
      <c r="G5" s="28">
        <f>AVERAGE(G2:G4)</f>
        <v>7.7</v>
      </c>
      <c r="H5" s="28">
        <f>AVERAGE(H2:H4)</f>
        <v>173</v>
      </c>
      <c r="I5" s="24" t="s">
        <v>16</v>
      </c>
    </row>
    <row r="6" spans="1:10" s="1" customFormat="1" ht="14.45" x14ac:dyDescent="0.3">
      <c r="A6" s="13"/>
      <c r="B6" s="13"/>
      <c r="C6" s="42"/>
      <c r="D6" s="27" t="e">
        <f>AVEDEV(D2:D4)</f>
        <v>#NUM!</v>
      </c>
      <c r="E6" s="27" t="e">
        <f>AVEDEV(E2:E4)</f>
        <v>#NUM!</v>
      </c>
      <c r="F6" s="28">
        <f>AVEDEV(F2:F4)</f>
        <v>0.1111111111111119</v>
      </c>
      <c r="G6" s="28">
        <f>AVEDEV(G2:G4)</f>
        <v>0.46666666666666679</v>
      </c>
      <c r="H6" s="28">
        <f>AVEDEV(H2:H4)</f>
        <v>9.3333333333333339</v>
      </c>
      <c r="I6" s="20"/>
    </row>
    <row r="7" spans="1:10" x14ac:dyDescent="0.25">
      <c r="A7" s="14"/>
      <c r="B7" s="14">
        <v>224</v>
      </c>
      <c r="C7" s="12" t="s">
        <v>15</v>
      </c>
      <c r="D7" s="29"/>
      <c r="E7" s="29"/>
      <c r="F7" s="30">
        <v>48</v>
      </c>
      <c r="G7" s="30">
        <v>7</v>
      </c>
      <c r="H7" s="30">
        <v>267</v>
      </c>
      <c r="I7" s="18"/>
      <c r="J7" s="2"/>
    </row>
    <row r="8" spans="1:10" ht="14.45" x14ac:dyDescent="0.3">
      <c r="A8" s="14"/>
      <c r="B8" s="14"/>
      <c r="C8" s="12"/>
      <c r="D8" s="31"/>
      <c r="E8" s="31"/>
      <c r="F8" s="26">
        <v>47.5</v>
      </c>
      <c r="G8" s="26">
        <v>6</v>
      </c>
      <c r="H8" s="26">
        <v>250</v>
      </c>
      <c r="I8" s="16"/>
      <c r="J8" s="2" t="s">
        <v>5</v>
      </c>
    </row>
    <row r="9" spans="1:10" ht="14.45" x14ac:dyDescent="0.3">
      <c r="A9" s="12"/>
      <c r="B9" s="12"/>
      <c r="C9" s="12"/>
      <c r="D9" s="31"/>
      <c r="E9" s="31"/>
      <c r="F9" s="26">
        <v>47</v>
      </c>
      <c r="G9" s="26">
        <v>6</v>
      </c>
      <c r="H9" s="26">
        <v>278</v>
      </c>
      <c r="I9" s="16"/>
      <c r="J9" s="2"/>
    </row>
    <row r="10" spans="1:10" ht="14.45" x14ac:dyDescent="0.3">
      <c r="A10" s="13"/>
      <c r="B10" s="13"/>
      <c r="C10" s="42"/>
      <c r="D10" s="27" t="e">
        <f>AVERAGE(D7:D9)</f>
        <v>#DIV/0!</v>
      </c>
      <c r="E10" s="27" t="e">
        <f>AVERAGE(E7:E9)</f>
        <v>#DIV/0!</v>
      </c>
      <c r="F10" s="28">
        <f>AVERAGE(F7:F9)</f>
        <v>47.5</v>
      </c>
      <c r="G10" s="28">
        <f>AVERAGE(G7:G9)</f>
        <v>6.333333333333333</v>
      </c>
      <c r="H10" s="28">
        <f>AVERAGE(H7:H9)</f>
        <v>265</v>
      </c>
      <c r="I10" s="24" t="s">
        <v>16</v>
      </c>
    </row>
    <row r="11" spans="1:10" ht="14.45" x14ac:dyDescent="0.3">
      <c r="A11" s="13"/>
      <c r="B11" s="13"/>
      <c r="C11" s="42"/>
      <c r="D11" s="27" t="e">
        <f>AVEDEV(D7:D9)</f>
        <v>#NUM!</v>
      </c>
      <c r="E11" s="27" t="e">
        <f>AVEDEV(E7:E9)</f>
        <v>#NUM!</v>
      </c>
      <c r="F11" s="28">
        <f>AVEDEV(F7:F9)</f>
        <v>0.33333333333333331</v>
      </c>
      <c r="G11" s="28">
        <f>AVEDEV(G7:G9)</f>
        <v>0.44444444444444436</v>
      </c>
      <c r="H11" s="28">
        <f>AVEDEV(H7:H9)</f>
        <v>10</v>
      </c>
      <c r="I11" s="20"/>
    </row>
    <row r="12" spans="1:10" x14ac:dyDescent="0.25">
      <c r="A12" s="14"/>
      <c r="B12" s="14" t="s">
        <v>17</v>
      </c>
      <c r="C12" s="12" t="s">
        <v>15</v>
      </c>
      <c r="D12" s="29"/>
      <c r="E12" s="29"/>
      <c r="F12" s="30">
        <v>37</v>
      </c>
      <c r="G12" s="30">
        <v>5</v>
      </c>
      <c r="H12" s="30">
        <v>257</v>
      </c>
      <c r="I12" s="18"/>
      <c r="J12" s="2"/>
    </row>
    <row r="13" spans="1:10" s="23" customFormat="1" x14ac:dyDescent="0.25">
      <c r="A13" s="14"/>
      <c r="B13" s="14"/>
      <c r="C13" s="12"/>
      <c r="D13" s="31"/>
      <c r="E13" s="31"/>
      <c r="F13" s="26">
        <v>35.4</v>
      </c>
      <c r="G13" s="26">
        <v>6</v>
      </c>
      <c r="H13" s="26">
        <v>117</v>
      </c>
      <c r="I13" s="16"/>
      <c r="J13" s="2"/>
    </row>
    <row r="14" spans="1:10" s="23" customFormat="1" x14ac:dyDescent="0.25">
      <c r="A14" s="12"/>
      <c r="B14" s="12"/>
      <c r="C14" s="12"/>
      <c r="D14" s="31"/>
      <c r="E14" s="31"/>
      <c r="F14" s="26">
        <v>35.200000000000003</v>
      </c>
      <c r="G14" s="26">
        <v>5.3</v>
      </c>
      <c r="H14" s="26">
        <v>206</v>
      </c>
      <c r="I14" s="16"/>
      <c r="J14" s="2"/>
    </row>
    <row r="15" spans="1:10" s="23" customFormat="1" x14ac:dyDescent="0.25">
      <c r="A15" s="13"/>
      <c r="B15" s="13"/>
      <c r="C15" s="42"/>
      <c r="D15" s="27" t="e">
        <f>AVERAGE(D12:D14)</f>
        <v>#DIV/0!</v>
      </c>
      <c r="E15" s="27" t="e">
        <f>AVERAGE(E12:E14)</f>
        <v>#DIV/0!</v>
      </c>
      <c r="F15" s="28">
        <f>AVERAGE(F12:F14)</f>
        <v>35.866666666666667</v>
      </c>
      <c r="G15" s="28">
        <f>AVERAGE(G12:G14)</f>
        <v>5.4333333333333336</v>
      </c>
      <c r="H15" s="28">
        <f>AVERAGE(H12:H14)</f>
        <v>193.33333333333334</v>
      </c>
      <c r="I15" s="24" t="s">
        <v>19</v>
      </c>
      <c r="J15" s="2"/>
    </row>
    <row r="16" spans="1:10" s="23" customFormat="1" x14ac:dyDescent="0.25">
      <c r="A16" s="13"/>
      <c r="B16" s="13"/>
      <c r="C16" s="42"/>
      <c r="D16" s="27" t="e">
        <f>AVEDEV(D12:D14)</f>
        <v>#NUM!</v>
      </c>
      <c r="E16" s="27" t="e">
        <f>AVEDEV(E12:E14)</f>
        <v>#NUM!</v>
      </c>
      <c r="F16" s="28">
        <f>AVEDEV(F12:F14)</f>
        <v>0.7555555555555552</v>
      </c>
      <c r="G16" s="28">
        <f>AVEDEV(G12:G14)</f>
        <v>0.37777777777777793</v>
      </c>
      <c r="H16" s="28">
        <f>AVEDEV(H12:H14)</f>
        <v>50.888888888888886</v>
      </c>
      <c r="I16" s="20"/>
      <c r="J16" s="2"/>
    </row>
    <row r="17" spans="1:10" s="23" customFormat="1" x14ac:dyDescent="0.25">
      <c r="A17" s="14"/>
      <c r="B17" s="14" t="s">
        <v>18</v>
      </c>
      <c r="C17" s="14" t="s">
        <v>22</v>
      </c>
      <c r="D17" s="29"/>
      <c r="E17" s="29"/>
      <c r="F17" s="30">
        <v>27.9</v>
      </c>
      <c r="G17" s="30">
        <v>4.7</v>
      </c>
      <c r="H17" s="30">
        <v>212</v>
      </c>
      <c r="I17" s="18"/>
      <c r="J17" s="2"/>
    </row>
    <row r="18" spans="1:10" x14ac:dyDescent="0.25">
      <c r="A18" s="14"/>
      <c r="B18" s="14"/>
      <c r="C18" s="12"/>
      <c r="D18" s="31"/>
      <c r="E18" s="31"/>
      <c r="F18" s="26">
        <v>27.1</v>
      </c>
      <c r="G18" s="26">
        <v>4.4000000000000004</v>
      </c>
      <c r="H18" s="26">
        <v>183</v>
      </c>
      <c r="I18" s="16"/>
      <c r="J18" s="2"/>
    </row>
    <row r="19" spans="1:10" ht="14.45" x14ac:dyDescent="0.3">
      <c r="A19" s="12"/>
      <c r="B19" s="12"/>
      <c r="C19" s="12"/>
      <c r="D19" s="31"/>
      <c r="E19" s="31"/>
      <c r="F19" s="26">
        <v>27.9</v>
      </c>
      <c r="G19" s="26">
        <v>3.5</v>
      </c>
      <c r="H19" s="26">
        <v>101</v>
      </c>
      <c r="I19" s="16" t="s">
        <v>21</v>
      </c>
      <c r="J19" s="2"/>
    </row>
    <row r="20" spans="1:10" ht="14.45" x14ac:dyDescent="0.3">
      <c r="A20" s="13"/>
      <c r="B20" s="13"/>
      <c r="C20" s="42"/>
      <c r="D20" s="27" t="e">
        <f>AVERAGE(D17:D19)</f>
        <v>#DIV/0!</v>
      </c>
      <c r="E20" s="27" t="e">
        <f t="shared" ref="E20:H20" si="0">AVERAGE(E17:E19)</f>
        <v>#DIV/0!</v>
      </c>
      <c r="F20" s="28">
        <f t="shared" si="0"/>
        <v>27.633333333333336</v>
      </c>
      <c r="G20" s="28">
        <f t="shared" si="0"/>
        <v>4.2</v>
      </c>
      <c r="H20" s="28">
        <f t="shared" si="0"/>
        <v>165.33333333333334</v>
      </c>
      <c r="I20" s="24" t="s">
        <v>20</v>
      </c>
    </row>
    <row r="21" spans="1:10" ht="14.45" x14ac:dyDescent="0.3">
      <c r="A21" s="13"/>
      <c r="B21" s="13"/>
      <c r="C21" s="42"/>
      <c r="D21" s="27" t="e">
        <f>AVEDEV(D17:D19)</f>
        <v>#NUM!</v>
      </c>
      <c r="E21" s="27" t="e">
        <f t="shared" ref="E21:H21" si="1">AVEDEV(E17:E19)</f>
        <v>#NUM!</v>
      </c>
      <c r="F21" s="28">
        <f t="shared" si="1"/>
        <v>0.35555555555555313</v>
      </c>
      <c r="G21" s="28">
        <f t="shared" si="1"/>
        <v>0.46666666666666679</v>
      </c>
      <c r="H21" s="28">
        <f t="shared" si="1"/>
        <v>42.888888888888886</v>
      </c>
      <c r="I21" s="20"/>
    </row>
    <row r="22" spans="1:10" ht="14.45" x14ac:dyDescent="0.3">
      <c r="A22" s="14"/>
      <c r="B22" s="14">
        <v>226</v>
      </c>
      <c r="C22" s="14" t="s">
        <v>15</v>
      </c>
      <c r="D22" s="29"/>
      <c r="E22" s="29"/>
      <c r="F22" s="30">
        <v>48.5</v>
      </c>
      <c r="G22" s="30">
        <v>6.8</v>
      </c>
      <c r="H22" s="30">
        <v>77.599999999999994</v>
      </c>
      <c r="I22" s="18"/>
      <c r="J22" s="2"/>
    </row>
    <row r="23" spans="1:10" ht="14.45" x14ac:dyDescent="0.3">
      <c r="A23" s="14"/>
      <c r="B23" s="14"/>
      <c r="C23" s="12"/>
      <c r="D23" s="31"/>
      <c r="E23" s="31"/>
      <c r="F23" s="26">
        <v>47.2</v>
      </c>
      <c r="G23" s="26">
        <v>6.4</v>
      </c>
      <c r="H23" s="26">
        <v>76.5</v>
      </c>
      <c r="I23" s="16"/>
      <c r="J23" s="2"/>
    </row>
    <row r="24" spans="1:10" ht="14.45" x14ac:dyDescent="0.3">
      <c r="A24" s="12"/>
      <c r="B24" s="12"/>
      <c r="C24" s="12"/>
      <c r="D24" s="31"/>
      <c r="E24" s="31"/>
      <c r="F24" s="26">
        <v>46.9</v>
      </c>
      <c r="G24" s="26">
        <v>6.8</v>
      </c>
      <c r="H24" s="26">
        <v>75.7</v>
      </c>
      <c r="I24" s="16" t="s">
        <v>23</v>
      </c>
      <c r="J24" s="2"/>
    </row>
    <row r="25" spans="1:10" ht="14.45" x14ac:dyDescent="0.3">
      <c r="A25" s="13"/>
      <c r="B25" s="13"/>
      <c r="C25" s="42"/>
      <c r="D25" s="27" t="e">
        <f>AVERAGE(D22:D24)</f>
        <v>#DIV/0!</v>
      </c>
      <c r="E25" s="27" t="e">
        <f>AVERAGE(E22:E24)</f>
        <v>#DIV/0!</v>
      </c>
      <c r="F25" s="28">
        <f>AVERAGE(F22:F24)</f>
        <v>47.533333333333331</v>
      </c>
      <c r="G25" s="28">
        <f>AVERAGE(G22:G24)</f>
        <v>6.666666666666667</v>
      </c>
      <c r="H25" s="28">
        <f>AVERAGE(H22:H24)</f>
        <v>76.600000000000009</v>
      </c>
      <c r="I25" s="24" t="s">
        <v>16</v>
      </c>
    </row>
    <row r="26" spans="1:10" ht="14.45" x14ac:dyDescent="0.3">
      <c r="A26" s="13"/>
      <c r="B26" s="13"/>
      <c r="C26" s="42"/>
      <c r="D26" s="27" t="e">
        <f>AVEDEV(D22:D24)</f>
        <v>#NUM!</v>
      </c>
      <c r="E26" s="27" t="e">
        <f>AVEDEV(E22:E24)</f>
        <v>#NUM!</v>
      </c>
      <c r="F26" s="28">
        <f>AVEDEV(F22:F24)</f>
        <v>0.64444444444444338</v>
      </c>
      <c r="G26" s="28">
        <f>AVEDEV(G22:G24)</f>
        <v>0.17777777777777745</v>
      </c>
      <c r="H26" s="28">
        <f>AVEDEV(H22:H24)</f>
        <v>0.66666666666666663</v>
      </c>
      <c r="I26" s="20"/>
    </row>
    <row r="27" spans="1:10" ht="14.45" x14ac:dyDescent="0.3">
      <c r="A27" s="11" t="s">
        <v>12</v>
      </c>
      <c r="B27" s="11">
        <v>228</v>
      </c>
      <c r="C27" s="11" t="s">
        <v>24</v>
      </c>
      <c r="D27" s="32"/>
      <c r="E27" s="32"/>
      <c r="F27" s="33">
        <v>34.4</v>
      </c>
      <c r="G27" s="33">
        <v>3.5</v>
      </c>
      <c r="H27" s="33">
        <v>117.5</v>
      </c>
      <c r="I27" s="17"/>
      <c r="J27" s="2"/>
    </row>
    <row r="28" spans="1:10" ht="14.45" x14ac:dyDescent="0.3">
      <c r="A28" s="11"/>
      <c r="B28" s="11"/>
      <c r="C28" s="12"/>
      <c r="D28" s="32"/>
      <c r="E28" s="32"/>
      <c r="F28" s="33">
        <v>34.4</v>
      </c>
      <c r="G28" s="33">
        <v>3.5</v>
      </c>
      <c r="H28" s="33">
        <v>131.1</v>
      </c>
      <c r="I28" s="19"/>
      <c r="J28" s="2"/>
    </row>
    <row r="29" spans="1:10" ht="14.45" x14ac:dyDescent="0.3">
      <c r="A29" s="12"/>
      <c r="B29" s="12"/>
      <c r="C29" s="12"/>
      <c r="D29" s="32"/>
      <c r="E29" s="32"/>
      <c r="F29" s="33">
        <v>33.9</v>
      </c>
      <c r="G29" s="33">
        <v>3.2</v>
      </c>
      <c r="H29" s="33">
        <v>136.30000000000001</v>
      </c>
      <c r="I29" s="19"/>
      <c r="J29" s="2"/>
    </row>
    <row r="30" spans="1:10" x14ac:dyDescent="0.25">
      <c r="A30" s="13"/>
      <c r="B30" s="13"/>
      <c r="C30" s="42"/>
      <c r="D30" s="28" t="e">
        <f t="shared" ref="D30:E30" si="2">AVERAGE(D27:D29)</f>
        <v>#DIV/0!</v>
      </c>
      <c r="E30" s="28" t="e">
        <f t="shared" si="2"/>
        <v>#DIV/0!</v>
      </c>
      <c r="F30" s="28">
        <f>AVERAGE(F27:F29)</f>
        <v>34.233333333333327</v>
      </c>
      <c r="G30" s="28">
        <f t="shared" ref="G30:H30" si="3">AVERAGE(G27:G29)</f>
        <v>3.4</v>
      </c>
      <c r="H30" s="28">
        <f t="shared" si="3"/>
        <v>128.29999999999998</v>
      </c>
      <c r="I30" s="24" t="s">
        <v>25</v>
      </c>
      <c r="J30" s="2"/>
    </row>
    <row r="31" spans="1:10" ht="14.45" x14ac:dyDescent="0.3">
      <c r="A31" s="13"/>
      <c r="B31" s="13"/>
      <c r="C31" s="42"/>
      <c r="D31" s="28" t="e">
        <f t="shared" ref="D31:E31" si="4">AVEDEV(D27:D29)</f>
        <v>#NUM!</v>
      </c>
      <c r="E31" s="28" t="e">
        <f t="shared" si="4"/>
        <v>#NUM!</v>
      </c>
      <c r="F31" s="28">
        <f>AVEDEV(F27:F29)</f>
        <v>0.22222222222222379</v>
      </c>
      <c r="G31" s="28">
        <f t="shared" ref="G31:H31" si="5">AVEDEV(G27:G29)</f>
        <v>0.1333333333333333</v>
      </c>
      <c r="H31" s="28">
        <f t="shared" si="5"/>
        <v>7.2000000000000073</v>
      </c>
      <c r="I31" s="20"/>
      <c r="J31" s="2"/>
    </row>
    <row r="32" spans="1:10" ht="14.45" x14ac:dyDescent="0.3">
      <c r="A32" s="11" t="s">
        <v>13</v>
      </c>
      <c r="B32" s="11">
        <v>229</v>
      </c>
      <c r="C32" s="11"/>
      <c r="D32" s="32"/>
      <c r="E32" s="32"/>
      <c r="F32" s="33"/>
      <c r="G32" s="33"/>
      <c r="H32" s="33"/>
      <c r="I32" s="17"/>
      <c r="J32" s="2"/>
    </row>
    <row r="33" spans="1:10" ht="14.45" x14ac:dyDescent="0.3">
      <c r="A33" s="11"/>
      <c r="B33" s="11"/>
      <c r="C33" s="12"/>
      <c r="D33" s="32"/>
      <c r="E33" s="32"/>
      <c r="F33" s="33"/>
      <c r="G33" s="33"/>
      <c r="H33" s="33"/>
      <c r="I33" s="19"/>
      <c r="J33" s="2"/>
    </row>
    <row r="34" spans="1:10" ht="14.45" x14ac:dyDescent="0.3">
      <c r="A34" s="12"/>
      <c r="B34" s="12"/>
      <c r="C34" s="12"/>
      <c r="D34" s="32"/>
      <c r="E34" s="32"/>
      <c r="F34" s="33"/>
      <c r="G34" s="33"/>
      <c r="H34" s="33"/>
      <c r="I34" s="19"/>
      <c r="J34" s="2"/>
    </row>
    <row r="35" spans="1:10" s="23" customFormat="1" ht="14.45" x14ac:dyDescent="0.3">
      <c r="A35" s="13"/>
      <c r="B35" s="13"/>
      <c r="C35" s="42"/>
      <c r="D35" s="27" t="e">
        <f>AVERAGE(D32:D34)</f>
        <v>#DIV/0!</v>
      </c>
      <c r="E35" s="27" t="e">
        <f>AVERAGE(E32:E34)</f>
        <v>#DIV/0!</v>
      </c>
      <c r="F35" s="28" t="e">
        <f>AVERAGE(F32:F34)</f>
        <v>#DIV/0!</v>
      </c>
      <c r="G35" s="28" t="e">
        <f>AVERAGE(G32:G34)</f>
        <v>#DIV/0!</v>
      </c>
      <c r="H35" s="28" t="e">
        <f>AVERAGE(H32:H34)</f>
        <v>#DIV/0!</v>
      </c>
      <c r="I35" s="24" t="s">
        <v>26</v>
      </c>
      <c r="J35" s="2"/>
    </row>
    <row r="36" spans="1:10" s="23" customFormat="1" ht="14.45" x14ac:dyDescent="0.3">
      <c r="A36" s="13"/>
      <c r="B36" s="13"/>
      <c r="C36" s="42"/>
      <c r="D36" s="27" t="e">
        <f>AVEDEV(D32:D34)</f>
        <v>#NUM!</v>
      </c>
      <c r="E36" s="27" t="e">
        <f>AVEDEV(E32:E34)</f>
        <v>#NUM!</v>
      </c>
      <c r="F36" s="28" t="e">
        <f>AVEDEV(F32:F34)</f>
        <v>#NUM!</v>
      </c>
      <c r="G36" s="28" t="e">
        <f>AVEDEV(G32:G34)</f>
        <v>#NUM!</v>
      </c>
      <c r="H36" s="28" t="e">
        <f>AVEDEV(H32:H34)</f>
        <v>#NUM!</v>
      </c>
      <c r="I36" s="20"/>
      <c r="J36" s="2"/>
    </row>
    <row r="37" spans="1:10" s="23" customFormat="1" ht="14.45" x14ac:dyDescent="0.3">
      <c r="A37" s="11" t="s">
        <v>14</v>
      </c>
      <c r="B37" s="11">
        <v>230</v>
      </c>
      <c r="C37" s="14" t="s">
        <v>15</v>
      </c>
      <c r="D37" s="32"/>
      <c r="E37" s="32"/>
      <c r="F37" s="33">
        <v>38.299999999999997</v>
      </c>
      <c r="G37" s="33">
        <v>8.9</v>
      </c>
      <c r="H37" s="33">
        <v>113</v>
      </c>
      <c r="I37" s="17"/>
      <c r="J37" s="2"/>
    </row>
    <row r="38" spans="1:10" s="23" customFormat="1" ht="14.45" x14ac:dyDescent="0.3">
      <c r="A38" s="11"/>
      <c r="B38" s="11"/>
      <c r="C38" s="12"/>
      <c r="D38" s="32"/>
      <c r="E38" s="32"/>
      <c r="F38" s="33">
        <v>38.9</v>
      </c>
      <c r="G38" s="33">
        <v>8.1999999999999993</v>
      </c>
      <c r="H38" s="33">
        <v>289</v>
      </c>
      <c r="I38" s="19"/>
      <c r="J38" s="2"/>
    </row>
    <row r="39" spans="1:10" s="23" customFormat="1" ht="14.45" x14ac:dyDescent="0.3">
      <c r="A39" s="12"/>
      <c r="B39" s="12"/>
      <c r="C39" s="12"/>
      <c r="D39" s="32"/>
      <c r="E39" s="32"/>
      <c r="F39" s="33">
        <v>38.6</v>
      </c>
      <c r="G39" s="33">
        <v>9</v>
      </c>
      <c r="H39" s="33">
        <v>137</v>
      </c>
      <c r="I39" s="19"/>
      <c r="J39" s="2"/>
    </row>
    <row r="40" spans="1:10" ht="14.45" x14ac:dyDescent="0.3">
      <c r="A40" s="13"/>
      <c r="B40" s="13"/>
      <c r="C40" s="42"/>
      <c r="D40" s="27" t="e">
        <f>AVERAGE(D37:D39)</f>
        <v>#DIV/0!</v>
      </c>
      <c r="E40" s="27" t="e">
        <f>AVERAGE(E37:E39)</f>
        <v>#DIV/0!</v>
      </c>
      <c r="F40" s="28">
        <f>AVERAGE(F37:F39)</f>
        <v>38.599999999999994</v>
      </c>
      <c r="G40" s="28">
        <f>AVERAGE(G37:G39)</f>
        <v>8.7000000000000011</v>
      </c>
      <c r="H40" s="28">
        <f>AVERAGE(H37:H39)</f>
        <v>179.66666666666666</v>
      </c>
      <c r="I40" s="24" t="s">
        <v>19</v>
      </c>
      <c r="J40" s="2"/>
    </row>
    <row r="41" spans="1:10" x14ac:dyDescent="0.25">
      <c r="A41" s="43"/>
      <c r="B41" s="43"/>
      <c r="C41" s="44"/>
      <c r="D41" s="45" t="e">
        <f>AVEDEV(D37:D39)</f>
        <v>#NUM!</v>
      </c>
      <c r="E41" s="45" t="e">
        <f>AVEDEV(E37:E39)</f>
        <v>#NUM!</v>
      </c>
      <c r="F41" s="46">
        <f>AVEDEV(F37:F39)</f>
        <v>0.20000000000000284</v>
      </c>
      <c r="G41" s="46">
        <f>AVEDEV(G37:G39)</f>
        <v>0.33333333333333331</v>
      </c>
      <c r="H41" s="46">
        <f>AVEDEV(H37:H39)</f>
        <v>72.888888888888886</v>
      </c>
      <c r="I41" s="47"/>
      <c r="J41" s="2"/>
    </row>
    <row r="42" spans="1:10" x14ac:dyDescent="0.25">
      <c r="A42" s="8"/>
      <c r="B42" s="8"/>
      <c r="C42" s="8"/>
      <c r="D42" s="36"/>
      <c r="E42" s="36"/>
      <c r="F42" s="37"/>
      <c r="G42" s="37"/>
      <c r="H42" s="37"/>
      <c r="I42" s="4"/>
      <c r="J42" s="5"/>
    </row>
    <row r="43" spans="1:10" x14ac:dyDescent="0.25">
      <c r="A43" s="3"/>
      <c r="B43" s="3"/>
      <c r="C43" s="8"/>
      <c r="D43" s="34"/>
      <c r="E43" s="34"/>
      <c r="F43" s="35"/>
      <c r="G43" s="35"/>
      <c r="H43" s="35"/>
      <c r="I43" s="6"/>
      <c r="J43" s="5"/>
    </row>
    <row r="44" spans="1:10" x14ac:dyDescent="0.25">
      <c r="A44" s="3"/>
      <c r="B44" s="3"/>
      <c r="C44" s="8"/>
      <c r="D44" s="34"/>
      <c r="E44" s="34"/>
      <c r="F44" s="35"/>
      <c r="G44" s="35"/>
      <c r="H44" s="35"/>
      <c r="I44" s="6"/>
      <c r="J44" s="5"/>
    </row>
    <row r="45" spans="1:10" x14ac:dyDescent="0.25">
      <c r="A45" s="9"/>
      <c r="B45" s="9"/>
      <c r="C45" s="9"/>
      <c r="D45" s="38"/>
      <c r="E45" s="38"/>
      <c r="F45" s="39"/>
      <c r="G45" s="39"/>
      <c r="H45" s="39"/>
      <c r="I45" s="5"/>
      <c r="J45" s="5"/>
    </row>
    <row r="46" spans="1:10" x14ac:dyDescent="0.25">
      <c r="A46" s="9"/>
      <c r="B46" s="9"/>
      <c r="C46" s="9"/>
      <c r="D46" s="38"/>
      <c r="E46" s="38"/>
      <c r="F46" s="39"/>
      <c r="G46" s="39"/>
      <c r="H46" s="39"/>
      <c r="I46" s="5"/>
      <c r="J46" s="5"/>
    </row>
    <row r="47" spans="1:10" x14ac:dyDescent="0.25">
      <c r="A47" s="9"/>
      <c r="B47" s="9"/>
      <c r="C47" s="9"/>
      <c r="D47" s="38"/>
      <c r="E47" s="38"/>
      <c r="F47" s="39"/>
      <c r="G47" s="39"/>
      <c r="H47" s="39"/>
      <c r="I47" s="5"/>
      <c r="J47" s="5"/>
    </row>
    <row r="48" spans="1:10" x14ac:dyDescent="0.25">
      <c r="A48" s="9"/>
      <c r="B48" s="9"/>
      <c r="C48" s="9"/>
      <c r="D48" s="38"/>
      <c r="E48" s="38"/>
      <c r="F48" s="39"/>
      <c r="G48" s="39"/>
      <c r="H48" s="39"/>
      <c r="I48" s="5"/>
      <c r="J48" s="5"/>
    </row>
    <row r="49" spans="1:10" x14ac:dyDescent="0.25">
      <c r="A49" s="9"/>
      <c r="B49" s="9"/>
      <c r="C49" s="9"/>
      <c r="D49" s="38"/>
      <c r="E49" s="38"/>
      <c r="F49" s="39"/>
      <c r="G49" s="39"/>
      <c r="H49" s="39"/>
      <c r="I49" s="5"/>
      <c r="J49" s="5"/>
    </row>
    <row r="50" spans="1:10" x14ac:dyDescent="0.25">
      <c r="A50" s="9"/>
      <c r="B50" s="9"/>
      <c r="C50" s="9"/>
      <c r="D50" s="38"/>
      <c r="E50" s="38"/>
      <c r="F50" s="39"/>
      <c r="G50" s="39"/>
      <c r="H50" s="39"/>
      <c r="I50" s="5"/>
      <c r="J50" s="5"/>
    </row>
    <row r="51" spans="1:10" x14ac:dyDescent="0.25">
      <c r="A51" s="9"/>
      <c r="B51" s="9"/>
      <c r="C51" s="9"/>
      <c r="D51" s="38"/>
      <c r="E51" s="38"/>
      <c r="F51" s="39"/>
      <c r="G51" s="39"/>
      <c r="H51" s="39"/>
      <c r="I51" s="5"/>
      <c r="J51" s="5"/>
    </row>
    <row r="52" spans="1:10" x14ac:dyDescent="0.25">
      <c r="A52" s="9"/>
      <c r="B52" s="9"/>
      <c r="C52" s="9"/>
      <c r="D52" s="38"/>
      <c r="E52" s="38"/>
      <c r="F52" s="39"/>
      <c r="G52" s="39"/>
      <c r="H52" s="39"/>
      <c r="I52" s="5"/>
      <c r="J52" s="5"/>
    </row>
    <row r="53" spans="1:10" x14ac:dyDescent="0.25">
      <c r="A53" s="9"/>
      <c r="B53" s="9"/>
      <c r="C53" s="9"/>
      <c r="D53" s="38"/>
      <c r="E53" s="38"/>
      <c r="F53" s="39"/>
      <c r="G53" s="39"/>
      <c r="H53" s="39"/>
      <c r="I53" s="5"/>
      <c r="J53" s="5"/>
    </row>
    <row r="54" spans="1:10" x14ac:dyDescent="0.25">
      <c r="A54" s="9"/>
      <c r="B54" s="9"/>
      <c r="C54" s="9"/>
      <c r="D54" s="38"/>
      <c r="E54" s="38"/>
      <c r="F54" s="39"/>
      <c r="G54" s="39"/>
      <c r="H54" s="39"/>
      <c r="I54" s="5"/>
      <c r="J54" s="5"/>
    </row>
    <row r="55" spans="1:10" x14ac:dyDescent="0.25">
      <c r="A55" s="9"/>
      <c r="B55" s="9"/>
      <c r="C55" s="9"/>
      <c r="D55" s="38"/>
      <c r="E55" s="38"/>
      <c r="F55" s="39"/>
      <c r="G55" s="39"/>
      <c r="H55" s="39"/>
      <c r="I55" s="5"/>
    </row>
    <row r="56" spans="1:10" x14ac:dyDescent="0.25">
      <c r="A56" s="9"/>
      <c r="B56" s="9"/>
      <c r="C56" s="9"/>
      <c r="D56" s="38"/>
      <c r="E56" s="38"/>
      <c r="F56" s="39"/>
      <c r="G56" s="39"/>
      <c r="H56" s="39"/>
      <c r="I56" s="5"/>
    </row>
    <row r="57" spans="1:10" x14ac:dyDescent="0.25">
      <c r="A57" s="9"/>
      <c r="B57" s="9"/>
      <c r="C57" s="9"/>
      <c r="D57" s="38"/>
      <c r="E57" s="38"/>
      <c r="F57" s="39"/>
      <c r="G57" s="39"/>
      <c r="H57" s="39"/>
      <c r="I57" s="5"/>
    </row>
    <row r="58" spans="1:10" x14ac:dyDescent="0.25">
      <c r="A58" s="9"/>
      <c r="B58" s="9"/>
      <c r="C58" s="9"/>
      <c r="D58" s="38"/>
      <c r="E58" s="38"/>
      <c r="F58" s="39"/>
      <c r="G58" s="39"/>
      <c r="H58" s="39"/>
      <c r="I58" s="5"/>
    </row>
    <row r="59" spans="1:10" x14ac:dyDescent="0.25">
      <c r="A59" s="9"/>
      <c r="B59" s="9"/>
      <c r="C59" s="9"/>
      <c r="D59" s="38"/>
      <c r="E59" s="38"/>
      <c r="F59" s="39"/>
      <c r="G59" s="39"/>
      <c r="H59" s="39"/>
      <c r="I5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2014-12-18T19:50:02Z</dcterms:modified>
</cp:coreProperties>
</file>