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70" yWindow="0" windowWidth="14175" windowHeight="12825"/>
  </bookViews>
  <sheets>
    <sheet name="Análise gravações" sheetId="2" r:id="rId1"/>
  </sheets>
  <calcPr calcId="145621"/>
</workbook>
</file>

<file path=xl/calcChain.xml><?xml version="1.0" encoding="utf-8"?>
<calcChain xmlns="http://schemas.openxmlformats.org/spreadsheetml/2006/main">
  <c r="D61" i="2" l="1"/>
  <c r="E61" i="2"/>
  <c r="D60" i="2"/>
  <c r="E60" i="2"/>
  <c r="G61" i="2"/>
  <c r="H61" i="2"/>
  <c r="G60" i="2"/>
  <c r="H60" i="2"/>
  <c r="F61" i="2"/>
  <c r="F60" i="2"/>
  <c r="D26" i="2" l="1"/>
  <c r="E26" i="2"/>
  <c r="D25" i="2"/>
  <c r="E25" i="2"/>
  <c r="G26" i="2"/>
  <c r="H26" i="2"/>
  <c r="G25" i="2"/>
  <c r="H25" i="2"/>
  <c r="H91" i="2" l="1"/>
  <c r="G91" i="2"/>
  <c r="F91" i="2"/>
  <c r="E91" i="2"/>
  <c r="D91" i="2"/>
  <c r="H90" i="2"/>
  <c r="G90" i="2"/>
  <c r="F90" i="2"/>
  <c r="E90" i="2"/>
  <c r="D90" i="2"/>
  <c r="H86" i="2"/>
  <c r="G86" i="2"/>
  <c r="F86" i="2"/>
  <c r="E86" i="2"/>
  <c r="D86" i="2"/>
  <c r="H85" i="2"/>
  <c r="G85" i="2"/>
  <c r="F85" i="2"/>
  <c r="E85" i="2"/>
  <c r="D85" i="2"/>
  <c r="H81" i="2"/>
  <c r="G81" i="2"/>
  <c r="F81" i="2"/>
  <c r="E81" i="2"/>
  <c r="D81" i="2"/>
  <c r="H80" i="2"/>
  <c r="G80" i="2"/>
  <c r="F80" i="2"/>
  <c r="E80" i="2"/>
  <c r="D80" i="2"/>
  <c r="H76" i="2"/>
  <c r="G76" i="2"/>
  <c r="F76" i="2"/>
  <c r="E76" i="2"/>
  <c r="D76" i="2"/>
  <c r="H75" i="2"/>
  <c r="G75" i="2"/>
  <c r="F75" i="2"/>
  <c r="E75" i="2"/>
  <c r="D75" i="2"/>
  <c r="H71" i="2"/>
  <c r="G71" i="2"/>
  <c r="F71" i="2"/>
  <c r="E71" i="2"/>
  <c r="D71" i="2"/>
  <c r="H70" i="2"/>
  <c r="G70" i="2"/>
  <c r="F70" i="2"/>
  <c r="E70" i="2"/>
  <c r="D70" i="2"/>
  <c r="H56" i="2"/>
  <c r="G56" i="2"/>
  <c r="F56" i="2"/>
  <c r="E56" i="2"/>
  <c r="D56" i="2"/>
  <c r="H55" i="2"/>
  <c r="G55" i="2"/>
  <c r="F55" i="2"/>
  <c r="E55" i="2"/>
  <c r="D55" i="2"/>
  <c r="H51" i="2"/>
  <c r="G51" i="2"/>
  <c r="F51" i="2"/>
  <c r="E51" i="2"/>
  <c r="D51" i="2"/>
  <c r="H50" i="2"/>
  <c r="G50" i="2"/>
  <c r="F50" i="2"/>
  <c r="E50" i="2"/>
  <c r="D50" i="2"/>
  <c r="H46" i="2"/>
  <c r="G46" i="2"/>
  <c r="F46" i="2"/>
  <c r="E46" i="2"/>
  <c r="D46" i="2"/>
  <c r="H45" i="2"/>
  <c r="G45" i="2"/>
  <c r="F45" i="2"/>
  <c r="E45" i="2"/>
  <c r="D45" i="2"/>
  <c r="H41" i="2"/>
  <c r="G41" i="2"/>
  <c r="F41" i="2"/>
  <c r="E41" i="2"/>
  <c r="D41" i="2"/>
  <c r="H40" i="2"/>
  <c r="G40" i="2"/>
  <c r="F40" i="2"/>
  <c r="E40" i="2"/>
  <c r="D40" i="2"/>
  <c r="H36" i="2"/>
  <c r="G36" i="2"/>
  <c r="F36" i="2"/>
  <c r="E36" i="2"/>
  <c r="D36" i="2"/>
  <c r="H35" i="2"/>
  <c r="G35" i="2"/>
  <c r="F35" i="2"/>
  <c r="E35" i="2"/>
  <c r="D35" i="2"/>
  <c r="F26" i="2"/>
  <c r="F25" i="2"/>
  <c r="H31" i="2"/>
  <c r="G31" i="2"/>
  <c r="F31" i="2"/>
  <c r="E31" i="2"/>
  <c r="D31" i="2"/>
  <c r="H30" i="2"/>
  <c r="G30" i="2"/>
  <c r="F30" i="2"/>
  <c r="E30" i="2"/>
  <c r="D30" i="2"/>
  <c r="F15" i="2"/>
  <c r="H6" i="2"/>
  <c r="D21" i="2"/>
  <c r="E21" i="2"/>
  <c r="G21" i="2"/>
  <c r="H21" i="2"/>
  <c r="F21" i="2"/>
  <c r="D20" i="2"/>
  <c r="E20" i="2"/>
  <c r="G20" i="2"/>
  <c r="H20" i="2"/>
  <c r="F20" i="2"/>
  <c r="E16" i="2"/>
  <c r="F16" i="2"/>
  <c r="G16" i="2"/>
  <c r="H16" i="2"/>
  <c r="D16" i="2"/>
  <c r="E15" i="2"/>
  <c r="G15" i="2"/>
  <c r="H15" i="2"/>
  <c r="D15" i="2"/>
  <c r="E11" i="2"/>
  <c r="F11" i="2"/>
  <c r="G11" i="2"/>
  <c r="H11" i="2"/>
  <c r="D11" i="2"/>
  <c r="D10" i="2"/>
  <c r="E10" i="2"/>
  <c r="G10" i="2"/>
  <c r="H10" i="2"/>
  <c r="F10" i="2"/>
  <c r="D6" i="2"/>
  <c r="E6" i="2"/>
  <c r="F6" i="2"/>
  <c r="G6" i="2"/>
  <c r="E5" i="2"/>
  <c r="F5" i="2"/>
  <c r="G5" i="2"/>
  <c r="H5" i="2"/>
  <c r="D5" i="2"/>
  <c r="D66" i="2" l="1"/>
  <c r="D65" i="2"/>
  <c r="F66" i="2"/>
  <c r="F65" i="2"/>
  <c r="H65" i="2"/>
  <c r="H66" i="2"/>
  <c r="E66" i="2"/>
  <c r="E65" i="2"/>
  <c r="G66" i="2"/>
  <c r="G65" i="2"/>
</calcChain>
</file>

<file path=xl/sharedStrings.xml><?xml version="1.0" encoding="utf-8"?>
<sst xmlns="http://schemas.openxmlformats.org/spreadsheetml/2006/main" count="66" uniqueCount="43">
  <si>
    <t>Ficheiro</t>
  </si>
  <si>
    <t>Estrutura</t>
  </si>
  <si>
    <t>FmaxE</t>
  </si>
  <si>
    <t>Espécie</t>
  </si>
  <si>
    <t>Comentários</t>
  </si>
  <si>
    <t xml:space="preserve">          </t>
  </si>
  <si>
    <t>Fmax</t>
  </si>
  <si>
    <t>Fmin</t>
  </si>
  <si>
    <t>Dur</t>
  </si>
  <si>
    <t>IPI</t>
  </si>
  <si>
    <t>Ponto</t>
  </si>
  <si>
    <t>Q4B</t>
  </si>
  <si>
    <t>Obs. Foi observado um individuo em vôo antes do inicio do trabalho mas não foi possivel a identificação</t>
  </si>
  <si>
    <t>Q3B</t>
  </si>
  <si>
    <t>Q6B</t>
  </si>
  <si>
    <t>Q4C</t>
  </si>
  <si>
    <t>Q6C</t>
  </si>
  <si>
    <t>Q1P</t>
  </si>
  <si>
    <t>H2O</t>
  </si>
  <si>
    <t>Q2P</t>
  </si>
  <si>
    <t>Q7P</t>
  </si>
  <si>
    <t>Q11C</t>
  </si>
  <si>
    <t xml:space="preserve"> Nyctalus spp / Eptesicus </t>
  </si>
  <si>
    <t>FM-qCF</t>
  </si>
  <si>
    <t>Eptesicus spp</t>
  </si>
  <si>
    <t>shFM</t>
  </si>
  <si>
    <r>
      <t xml:space="preserve">Pela estrutura do pulso poderia ser um </t>
    </r>
    <r>
      <rPr>
        <i/>
        <sz val="10"/>
        <rFont val="Arial"/>
        <family val="2"/>
      </rPr>
      <t>Myotis myotis/ Blythii</t>
    </r>
    <r>
      <rPr>
        <sz val="10"/>
        <rFont val="Arial"/>
        <family val="2"/>
      </rPr>
      <t xml:space="preserve"> mas existem pulsos com Fmax acima dos 100 Khz </t>
    </r>
  </si>
  <si>
    <t>Pipistrellus pygmaeus</t>
  </si>
  <si>
    <t>stFM</t>
  </si>
  <si>
    <t>Myotis myotis / blythii</t>
  </si>
  <si>
    <t>Pipistrellus pipistrellus / pygmaeus</t>
  </si>
  <si>
    <t>Pipistrellus pipistrellus / kuhlii</t>
  </si>
  <si>
    <t xml:space="preserve">Pipistrellus pipistrellus </t>
  </si>
  <si>
    <t>Nyctalus leisleri</t>
  </si>
  <si>
    <t>156 B</t>
  </si>
  <si>
    <t>156 A</t>
  </si>
  <si>
    <t>Tadarida teniotis</t>
  </si>
  <si>
    <t>qCF</t>
  </si>
  <si>
    <t>Pipistrellus kuhlii</t>
  </si>
  <si>
    <t>Plecotus auritus / austriacus</t>
  </si>
  <si>
    <t>160 B</t>
  </si>
  <si>
    <t>160 A</t>
  </si>
  <si>
    <t>FM-qCF / qCF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</si>
</sst>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/>
    <xf numFmtId="0" fontId="4" fillId="0" borderId="0" xfId="0" applyFont="1"/>
    <xf numFmtId="0" fontId="4" fillId="0" borderId="0" xfId="0" applyFont="1" applyFill="1"/>
    <xf numFmtId="0" fontId="0" fillId="0" borderId="0" xfId="0" applyFill="1"/>
    <xf numFmtId="0" fontId="3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/>
    <xf numFmtId="164" fontId="4" fillId="0" borderId="2" xfId="0" applyNumberFormat="1" applyFont="1" applyFill="1" applyBorder="1"/>
    <xf numFmtId="164" fontId="4" fillId="0" borderId="2" xfId="0" applyNumberFormat="1" applyFont="1" applyBorder="1"/>
    <xf numFmtId="1" fontId="4" fillId="0" borderId="2" xfId="0" applyNumberFormat="1" applyFont="1" applyFill="1" applyBorder="1"/>
    <xf numFmtId="164" fontId="1" fillId="0" borderId="2" xfId="0" applyNumberFormat="1" applyFont="1" applyFill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0" fillId="0" borderId="0" xfId="0"/>
    <xf numFmtId="164" fontId="5" fillId="2" borderId="0" xfId="0" applyNumberFormat="1" applyFont="1" applyFill="1" applyBorder="1"/>
    <xf numFmtId="164" fontId="1" fillId="2" borderId="2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0" fillId="0" borderId="0" xfId="0" applyNumberFormat="1" applyFill="1" applyAlignment="1">
      <alignment horizontal="center"/>
    </xf>
    <xf numFmtId="165" fontId="0" fillId="0" borderId="0" xfId="0" applyNumberFormat="1" applyAlignment="1">
      <alignment horizontal="center"/>
    </xf>
    <xf numFmtId="164" fontId="2" fillId="0" borderId="3" xfId="0" applyNumberFormat="1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abSelected="1" workbookViewId="0">
      <pane ySplit="1" topLeftCell="A2" activePane="bottomLeft" state="frozen"/>
      <selection pane="bottomLeft" activeCell="D95" sqref="D95"/>
    </sheetView>
  </sheetViews>
  <sheetFormatPr defaultRowHeight="15" x14ac:dyDescent="0.25"/>
  <cols>
    <col min="1" max="2" width="10.5703125" style="7" customWidth="1"/>
    <col min="3" max="3" width="13.140625" style="7" customWidth="1"/>
    <col min="4" max="4" width="9.42578125" style="7" customWidth="1"/>
    <col min="5" max="5" width="11.5703125" style="7" customWidth="1"/>
    <col min="6" max="7" width="9.140625" style="7"/>
    <col min="8" max="8" width="12" style="31" customWidth="1"/>
    <col min="9" max="9" width="40.7109375" style="1" customWidth="1"/>
    <col min="10" max="10" width="68.28515625" customWidth="1"/>
  </cols>
  <sheetData>
    <row r="1" spans="1:10" ht="15.75" thickBot="1" x14ac:dyDescent="0.3">
      <c r="A1" s="18" t="s">
        <v>10</v>
      </c>
      <c r="B1" s="18" t="s">
        <v>0</v>
      </c>
      <c r="C1" s="18" t="s">
        <v>1</v>
      </c>
      <c r="D1" s="18" t="s">
        <v>6</v>
      </c>
      <c r="E1" s="18" t="s">
        <v>7</v>
      </c>
      <c r="F1" s="18" t="s">
        <v>2</v>
      </c>
      <c r="G1" s="18" t="s">
        <v>8</v>
      </c>
      <c r="H1" s="25" t="s">
        <v>9</v>
      </c>
      <c r="I1" s="19" t="s">
        <v>3</v>
      </c>
      <c r="J1" s="5" t="s">
        <v>4</v>
      </c>
    </row>
    <row r="2" spans="1:10" ht="14.45" customHeight="1" x14ac:dyDescent="0.25">
      <c r="A2" s="8" t="s">
        <v>11</v>
      </c>
      <c r="B2" s="8">
        <v>146</v>
      </c>
      <c r="C2" s="9" t="s">
        <v>23</v>
      </c>
      <c r="D2" s="12"/>
      <c r="E2" s="12"/>
      <c r="F2" s="12">
        <v>34.9</v>
      </c>
      <c r="G2" s="12">
        <v>8.4</v>
      </c>
      <c r="H2" s="26">
        <v>160</v>
      </c>
      <c r="I2" s="32" t="s">
        <v>12</v>
      </c>
      <c r="J2" s="2"/>
    </row>
    <row r="3" spans="1:10" ht="14.45" customHeight="1" x14ac:dyDescent="0.25">
      <c r="A3" s="9"/>
      <c r="B3" s="9"/>
      <c r="C3" s="9"/>
      <c r="D3" s="12"/>
      <c r="E3" s="12"/>
      <c r="F3" s="12">
        <v>34</v>
      </c>
      <c r="G3" s="12">
        <v>9.4</v>
      </c>
      <c r="H3" s="26">
        <v>157</v>
      </c>
      <c r="I3" s="33"/>
      <c r="J3" s="2"/>
    </row>
    <row r="4" spans="1:10" x14ac:dyDescent="0.25">
      <c r="A4" s="9"/>
      <c r="B4" s="9"/>
      <c r="C4" s="9"/>
      <c r="D4" s="12"/>
      <c r="E4" s="12"/>
      <c r="F4" s="12">
        <v>34.6</v>
      </c>
      <c r="G4" s="12">
        <v>8.9</v>
      </c>
      <c r="H4" s="26">
        <v>153</v>
      </c>
      <c r="I4" s="33"/>
      <c r="J4" s="2"/>
    </row>
    <row r="5" spans="1:10" x14ac:dyDescent="0.25">
      <c r="A5" s="10"/>
      <c r="B5" s="10"/>
      <c r="C5" s="24"/>
      <c r="D5" s="22" t="e">
        <f>AVERAGE(D2:D4)</f>
        <v>#DIV/0!</v>
      </c>
      <c r="E5" s="22" t="e">
        <f>AVERAGE(E2:E4)</f>
        <v>#DIV/0!</v>
      </c>
      <c r="F5" s="22">
        <f>AVERAGE(F2:F4)</f>
        <v>34.5</v>
      </c>
      <c r="G5" s="22">
        <f>AVERAGE(G2:G4)</f>
        <v>8.9</v>
      </c>
      <c r="H5" s="27">
        <f>AVERAGE(H2:H4)</f>
        <v>156.66666666666666</v>
      </c>
      <c r="I5" s="21" t="s">
        <v>22</v>
      </c>
    </row>
    <row r="6" spans="1:10" s="1" customFormat="1" x14ac:dyDescent="0.25">
      <c r="A6" s="10"/>
      <c r="B6" s="10"/>
      <c r="C6" s="24"/>
      <c r="D6" s="22" t="e">
        <f>AVEDEV(D2:D4)</f>
        <v>#NUM!</v>
      </c>
      <c r="E6" s="22" t="e">
        <f>AVEDEV(E2:E4)</f>
        <v>#NUM!</v>
      </c>
      <c r="F6" s="22">
        <f>AVEDEV(F2:F4)</f>
        <v>0.33333333333333331</v>
      </c>
      <c r="G6" s="22">
        <f>AVEDEV(G2:G4)</f>
        <v>0.33333333333333331</v>
      </c>
      <c r="H6" s="27">
        <f>AVEDEV(H2:H4)</f>
        <v>2.4444444444444478</v>
      </c>
      <c r="I6" s="17"/>
    </row>
    <row r="7" spans="1:10" x14ac:dyDescent="0.25">
      <c r="A7" s="11" t="s">
        <v>13</v>
      </c>
      <c r="B7" s="11">
        <v>147</v>
      </c>
      <c r="C7" s="11" t="s">
        <v>25</v>
      </c>
      <c r="D7" s="11"/>
      <c r="E7" s="11"/>
      <c r="F7" s="11">
        <v>34.200000000000003</v>
      </c>
      <c r="G7" s="11">
        <v>8</v>
      </c>
      <c r="H7" s="28">
        <v>51.6</v>
      </c>
      <c r="I7" s="34" t="s">
        <v>26</v>
      </c>
      <c r="J7" s="2"/>
    </row>
    <row r="8" spans="1:10" x14ac:dyDescent="0.25">
      <c r="A8" s="11"/>
      <c r="B8" s="11"/>
      <c r="C8" s="9"/>
      <c r="D8" s="12"/>
      <c r="E8" s="12"/>
      <c r="F8" s="12">
        <v>34.4</v>
      </c>
      <c r="G8" s="12">
        <v>7.7</v>
      </c>
      <c r="H8" s="26">
        <v>71.900000000000006</v>
      </c>
      <c r="I8" s="34"/>
      <c r="J8" s="2" t="s">
        <v>5</v>
      </c>
    </row>
    <row r="9" spans="1:10" x14ac:dyDescent="0.25">
      <c r="A9" s="9"/>
      <c r="B9" s="9"/>
      <c r="C9" s="9"/>
      <c r="D9" s="12"/>
      <c r="E9" s="12"/>
      <c r="F9" s="12">
        <v>35.6</v>
      </c>
      <c r="G9" s="12">
        <v>8</v>
      </c>
      <c r="H9" s="26">
        <v>58</v>
      </c>
      <c r="I9" s="34"/>
      <c r="J9" s="2"/>
    </row>
    <row r="10" spans="1:10" x14ac:dyDescent="0.25">
      <c r="A10" s="10"/>
      <c r="B10" s="10"/>
      <c r="C10" s="24"/>
      <c r="D10" s="22" t="e">
        <f>AVERAGE(D7:D9)</f>
        <v>#DIV/0!</v>
      </c>
      <c r="E10" s="22" t="e">
        <f>AVERAGE(E7:E9)</f>
        <v>#DIV/0!</v>
      </c>
      <c r="F10" s="22">
        <f>AVERAGE(F7:F9)</f>
        <v>34.733333333333327</v>
      </c>
      <c r="G10" s="22">
        <f>AVERAGE(G7:G9)</f>
        <v>7.8999999999999995</v>
      </c>
      <c r="H10" s="27">
        <f>AVERAGE(H7:H9)</f>
        <v>60.5</v>
      </c>
      <c r="I10" s="21" t="s">
        <v>24</v>
      </c>
    </row>
    <row r="11" spans="1:10" x14ac:dyDescent="0.25">
      <c r="A11" s="10"/>
      <c r="B11" s="10"/>
      <c r="C11" s="24"/>
      <c r="D11" s="22" t="e">
        <f>AVEDEV(D7:D9)</f>
        <v>#NUM!</v>
      </c>
      <c r="E11" s="22" t="e">
        <f>AVEDEV(E7:E9)</f>
        <v>#NUM!</v>
      </c>
      <c r="F11" s="22">
        <f>AVEDEV(F7:F9)</f>
        <v>0.57777777777777573</v>
      </c>
      <c r="G11" s="22">
        <f>AVEDEV(G7:G9)</f>
        <v>0.13333333333333344</v>
      </c>
      <c r="H11" s="27">
        <f>AVEDEV(H7:H9)</f>
        <v>7.6000000000000014</v>
      </c>
      <c r="I11" s="17"/>
    </row>
    <row r="12" spans="1:10" x14ac:dyDescent="0.25">
      <c r="A12" s="11" t="s">
        <v>14</v>
      </c>
      <c r="B12" s="11">
        <v>148</v>
      </c>
      <c r="C12" s="9" t="s">
        <v>23</v>
      </c>
      <c r="D12" s="11"/>
      <c r="E12" s="11"/>
      <c r="F12" s="11">
        <v>52.4</v>
      </c>
      <c r="G12" s="11">
        <v>9.1999999999999993</v>
      </c>
      <c r="H12" s="28">
        <v>103</v>
      </c>
      <c r="I12" s="15"/>
      <c r="J12" s="2"/>
    </row>
    <row r="13" spans="1:10" x14ac:dyDescent="0.25">
      <c r="A13" s="11"/>
      <c r="B13" s="11"/>
      <c r="C13" s="9"/>
      <c r="D13" s="12"/>
      <c r="E13" s="12"/>
      <c r="F13" s="12">
        <v>50.4</v>
      </c>
      <c r="G13" s="12">
        <v>12.9</v>
      </c>
      <c r="H13" s="26">
        <v>65</v>
      </c>
      <c r="I13" s="13"/>
      <c r="J13" s="2"/>
    </row>
    <row r="14" spans="1:10" x14ac:dyDescent="0.25">
      <c r="A14" s="9"/>
      <c r="B14" s="9"/>
      <c r="C14" s="9"/>
      <c r="D14" s="12"/>
      <c r="E14" s="12"/>
      <c r="F14" s="12">
        <v>50.9</v>
      </c>
      <c r="G14" s="12">
        <v>9.9</v>
      </c>
      <c r="H14" s="26">
        <v>112</v>
      </c>
      <c r="I14" s="13"/>
      <c r="J14" s="2"/>
    </row>
    <row r="15" spans="1:10" x14ac:dyDescent="0.25">
      <c r="A15" s="10"/>
      <c r="B15" s="10"/>
      <c r="C15" s="24"/>
      <c r="D15" s="22" t="e">
        <f>AVERAGE(D12:D14)</f>
        <v>#DIV/0!</v>
      </c>
      <c r="E15" s="22" t="e">
        <f>AVERAGE(E12:E14)</f>
        <v>#DIV/0!</v>
      </c>
      <c r="F15" s="22">
        <f>AVERAGE(F12:F14)</f>
        <v>51.233333333333327</v>
      </c>
      <c r="G15" s="22">
        <f>AVERAGE(G12:G14)</f>
        <v>10.666666666666666</v>
      </c>
      <c r="H15" s="27">
        <f>AVERAGE(H12:H14)</f>
        <v>93.333333333333329</v>
      </c>
      <c r="I15" s="21" t="s">
        <v>27</v>
      </c>
    </row>
    <row r="16" spans="1:10" x14ac:dyDescent="0.25">
      <c r="A16" s="10"/>
      <c r="B16" s="10"/>
      <c r="C16" s="24"/>
      <c r="D16" s="22" t="e">
        <f>AVEDEV(D12:D14)</f>
        <v>#NUM!</v>
      </c>
      <c r="E16" s="22" t="e">
        <f>AVEDEV(E12:E14)</f>
        <v>#NUM!</v>
      </c>
      <c r="F16" s="22">
        <f>AVEDEV(F12:F14)</f>
        <v>0.77777777777777624</v>
      </c>
      <c r="G16" s="22">
        <f>AVEDEV(G12:G14)</f>
        <v>1.4888888888888889</v>
      </c>
      <c r="H16" s="27">
        <f>AVEDEV(H12:H14)</f>
        <v>18.888888888888889</v>
      </c>
      <c r="I16" s="17"/>
    </row>
    <row r="17" spans="1:10" x14ac:dyDescent="0.25">
      <c r="A17" s="11"/>
      <c r="B17" s="11">
        <v>149</v>
      </c>
      <c r="C17" s="11" t="s">
        <v>28</v>
      </c>
      <c r="D17" s="11">
        <v>48</v>
      </c>
      <c r="E17" s="11">
        <v>25</v>
      </c>
      <c r="F17" s="11">
        <v>34.299999999999997</v>
      </c>
      <c r="G17" s="11">
        <v>6.6</v>
      </c>
      <c r="H17" s="28">
        <v>128.4</v>
      </c>
      <c r="I17" s="15"/>
      <c r="J17" s="2"/>
    </row>
    <row r="18" spans="1:10" x14ac:dyDescent="0.25">
      <c r="A18" s="11"/>
      <c r="B18" s="11"/>
      <c r="C18" s="9"/>
      <c r="D18" s="12">
        <v>48</v>
      </c>
      <c r="E18" s="12">
        <v>25</v>
      </c>
      <c r="F18" s="12">
        <v>34</v>
      </c>
      <c r="G18" s="12">
        <v>7.1</v>
      </c>
      <c r="H18" s="26">
        <v>157.1</v>
      </c>
      <c r="I18" s="13"/>
      <c r="J18" s="2"/>
    </row>
    <row r="19" spans="1:10" x14ac:dyDescent="0.25">
      <c r="A19" s="9"/>
      <c r="B19" s="9"/>
      <c r="C19" s="9"/>
      <c r="D19" s="12">
        <v>47</v>
      </c>
      <c r="E19" s="12">
        <v>25</v>
      </c>
      <c r="F19" s="12">
        <v>34.4</v>
      </c>
      <c r="G19" s="12">
        <v>6.9</v>
      </c>
      <c r="H19" s="26">
        <v>131.9</v>
      </c>
      <c r="I19" s="13"/>
      <c r="J19" s="2"/>
    </row>
    <row r="20" spans="1:10" x14ac:dyDescent="0.25">
      <c r="A20" s="10"/>
      <c r="B20" s="10"/>
      <c r="C20" s="24"/>
      <c r="D20" s="22">
        <f>AVERAGE(D17:D19)</f>
        <v>47.666666666666664</v>
      </c>
      <c r="E20" s="22">
        <f>AVERAGE(E17:E19)</f>
        <v>25</v>
      </c>
      <c r="F20" s="22">
        <f>AVERAGE(F17:F19)</f>
        <v>34.233333333333327</v>
      </c>
      <c r="G20" s="22">
        <f>AVERAGE(G17:G19)</f>
        <v>6.8666666666666671</v>
      </c>
      <c r="H20" s="27">
        <f>AVERAGE(H17:H19)</f>
        <v>139.13333333333333</v>
      </c>
      <c r="I20" s="21" t="s">
        <v>29</v>
      </c>
    </row>
    <row r="21" spans="1:10" x14ac:dyDescent="0.25">
      <c r="A21" s="10"/>
      <c r="B21" s="10"/>
      <c r="C21" s="24"/>
      <c r="D21" s="22">
        <f>AVEDEV(D17:D19)</f>
        <v>0.44444444444444525</v>
      </c>
      <c r="E21" s="22">
        <f>AVEDEV(E17:E19)</f>
        <v>0</v>
      </c>
      <c r="F21" s="22">
        <f>AVEDEV(F17:F19)</f>
        <v>0.1555555555555562</v>
      </c>
      <c r="G21" s="22">
        <f>AVEDEV(G17:G19)</f>
        <v>0.17777777777777773</v>
      </c>
      <c r="H21" s="27">
        <f>AVEDEV(H17:H19)</f>
        <v>11.977777777777769</v>
      </c>
      <c r="I21" s="17"/>
    </row>
    <row r="22" spans="1:10" x14ac:dyDescent="0.25">
      <c r="A22" s="8" t="s">
        <v>15</v>
      </c>
      <c r="B22" s="8">
        <v>150</v>
      </c>
      <c r="C22" s="9" t="s">
        <v>23</v>
      </c>
      <c r="D22" s="8"/>
      <c r="E22" s="8"/>
      <c r="F22" s="8">
        <v>50.9</v>
      </c>
      <c r="G22" s="8">
        <v>6.5</v>
      </c>
      <c r="H22" s="29">
        <v>111</v>
      </c>
      <c r="I22" s="14"/>
      <c r="J22" s="2"/>
    </row>
    <row r="23" spans="1:10" x14ac:dyDescent="0.25">
      <c r="A23" s="8"/>
      <c r="B23" s="8"/>
      <c r="C23" s="9"/>
      <c r="D23" s="23"/>
      <c r="E23" s="23"/>
      <c r="F23" s="23">
        <v>50.4</v>
      </c>
      <c r="G23" s="23">
        <v>7</v>
      </c>
      <c r="H23" s="29">
        <v>102</v>
      </c>
      <c r="I23" s="16"/>
      <c r="J23" s="2"/>
    </row>
    <row r="24" spans="1:10" x14ac:dyDescent="0.25">
      <c r="A24" s="9"/>
      <c r="B24" s="9"/>
      <c r="C24" s="9"/>
      <c r="D24" s="23"/>
      <c r="E24" s="23"/>
      <c r="F24" s="23">
        <v>50.7</v>
      </c>
      <c r="G24" s="23">
        <v>7.2</v>
      </c>
      <c r="H24" s="29">
        <v>97</v>
      </c>
      <c r="I24" s="16"/>
      <c r="J24" s="2"/>
    </row>
    <row r="25" spans="1:10" x14ac:dyDescent="0.25">
      <c r="A25" s="10"/>
      <c r="B25" s="10"/>
      <c r="C25" s="24"/>
      <c r="D25" s="22" t="e">
        <f t="shared" ref="D25:E25" si="0">AVERAGE(D22:D24)</f>
        <v>#DIV/0!</v>
      </c>
      <c r="E25" s="22" t="e">
        <f t="shared" si="0"/>
        <v>#DIV/0!</v>
      </c>
      <c r="F25" s="22">
        <f>AVERAGE(F22:F24)</f>
        <v>50.666666666666664</v>
      </c>
      <c r="G25" s="22">
        <f t="shared" ref="G25:H25" si="1">AVERAGE(G22:G24)</f>
        <v>6.8999999999999995</v>
      </c>
      <c r="H25" s="27">
        <f t="shared" si="1"/>
        <v>103.33333333333333</v>
      </c>
      <c r="I25" s="21" t="s">
        <v>30</v>
      </c>
      <c r="J25" s="2"/>
    </row>
    <row r="26" spans="1:10" x14ac:dyDescent="0.25">
      <c r="A26" s="10"/>
      <c r="B26" s="10"/>
      <c r="C26" s="24"/>
      <c r="D26" s="22" t="e">
        <f t="shared" ref="D26:E26" si="2">AVEDEV(D22:D24)</f>
        <v>#NUM!</v>
      </c>
      <c r="E26" s="22" t="e">
        <f t="shared" si="2"/>
        <v>#NUM!</v>
      </c>
      <c r="F26" s="22">
        <f>AVEDEV(F22:F24)</f>
        <v>0.17777777777777951</v>
      </c>
      <c r="G26" s="22">
        <f t="shared" ref="G26:H26" si="3">AVEDEV(G22:G24)</f>
        <v>0.26666666666666689</v>
      </c>
      <c r="H26" s="27">
        <f t="shared" si="3"/>
        <v>5.1111111111111098</v>
      </c>
      <c r="I26" s="17"/>
      <c r="J26" s="2"/>
    </row>
    <row r="27" spans="1:10" x14ac:dyDescent="0.25">
      <c r="A27" s="8" t="s">
        <v>16</v>
      </c>
      <c r="B27" s="8">
        <v>151</v>
      </c>
      <c r="C27" s="9" t="s">
        <v>23</v>
      </c>
      <c r="D27" s="8"/>
      <c r="E27" s="8"/>
      <c r="F27" s="8">
        <v>41.3</v>
      </c>
      <c r="G27" s="8">
        <v>7.1</v>
      </c>
      <c r="H27" s="29">
        <v>97.7</v>
      </c>
      <c r="I27" s="14"/>
      <c r="J27" s="2"/>
    </row>
    <row r="28" spans="1:10" x14ac:dyDescent="0.25">
      <c r="A28" s="8"/>
      <c r="B28" s="8"/>
      <c r="C28" s="9"/>
      <c r="D28" s="23"/>
      <c r="E28" s="23"/>
      <c r="F28" s="23">
        <v>41.5</v>
      </c>
      <c r="G28" s="23">
        <v>6.3</v>
      </c>
      <c r="H28" s="29">
        <v>101.6</v>
      </c>
      <c r="I28" s="16"/>
      <c r="J28" s="2"/>
    </row>
    <row r="29" spans="1:10" x14ac:dyDescent="0.25">
      <c r="A29" s="9"/>
      <c r="B29" s="9"/>
      <c r="C29" s="9"/>
      <c r="D29" s="23"/>
      <c r="E29" s="23"/>
      <c r="F29" s="23">
        <v>41.1</v>
      </c>
      <c r="G29" s="23">
        <v>5.7</v>
      </c>
      <c r="H29" s="29">
        <v>91.3</v>
      </c>
      <c r="I29" s="16"/>
      <c r="J29" s="2"/>
    </row>
    <row r="30" spans="1:10" s="20" customFormat="1" x14ac:dyDescent="0.25">
      <c r="A30" s="10"/>
      <c r="B30" s="10"/>
      <c r="C30" s="24"/>
      <c r="D30" s="22" t="e">
        <f>AVERAGE(D27:D29)</f>
        <v>#DIV/0!</v>
      </c>
      <c r="E30" s="22" t="e">
        <f>AVERAGE(E27:E29)</f>
        <v>#DIV/0!</v>
      </c>
      <c r="F30" s="22">
        <f>AVERAGE(F27:F29)</f>
        <v>41.300000000000004</v>
      </c>
      <c r="G30" s="22">
        <f>AVERAGE(G27:G29)</f>
        <v>6.3666666666666663</v>
      </c>
      <c r="H30" s="27">
        <f>AVERAGE(H27:H29)</f>
        <v>96.866666666666674</v>
      </c>
      <c r="I30" s="21" t="s">
        <v>31</v>
      </c>
      <c r="J30" s="2"/>
    </row>
    <row r="31" spans="1:10" s="20" customFormat="1" x14ac:dyDescent="0.25">
      <c r="A31" s="10"/>
      <c r="B31" s="10"/>
      <c r="C31" s="24"/>
      <c r="D31" s="22" t="e">
        <f>AVEDEV(D27:D29)</f>
        <v>#NUM!</v>
      </c>
      <c r="E31" s="22" t="e">
        <f>AVEDEV(E27:E29)</f>
        <v>#NUM!</v>
      </c>
      <c r="F31" s="22">
        <f>AVEDEV(F27:F29)</f>
        <v>0.13333333333333522</v>
      </c>
      <c r="G31" s="22">
        <f>AVEDEV(G27:G29)</f>
        <v>0.48888888888888865</v>
      </c>
      <c r="H31" s="27">
        <f>AVEDEV(H27:H29)</f>
        <v>3.7111111111111086</v>
      </c>
      <c r="I31" s="17"/>
      <c r="J31" s="2"/>
    </row>
    <row r="32" spans="1:10" s="20" customFormat="1" x14ac:dyDescent="0.25">
      <c r="A32" s="8"/>
      <c r="B32" s="8">
        <v>152</v>
      </c>
      <c r="C32" s="9" t="s">
        <v>23</v>
      </c>
      <c r="D32" s="8"/>
      <c r="E32" s="8"/>
      <c r="F32" s="8">
        <v>40.799999999999997</v>
      </c>
      <c r="G32" s="8">
        <v>7.2</v>
      </c>
      <c r="H32" s="29">
        <v>98.6</v>
      </c>
      <c r="I32" s="14"/>
      <c r="J32" s="2"/>
    </row>
    <row r="33" spans="1:10" s="20" customFormat="1" x14ac:dyDescent="0.25">
      <c r="A33" s="8"/>
      <c r="B33" s="8"/>
      <c r="C33" s="9"/>
      <c r="D33" s="23"/>
      <c r="E33" s="23"/>
      <c r="F33" s="23">
        <v>41.5</v>
      </c>
      <c r="G33" s="23">
        <v>7.1</v>
      </c>
      <c r="H33" s="29">
        <v>72.8</v>
      </c>
      <c r="I33" s="16"/>
      <c r="J33" s="2"/>
    </row>
    <row r="34" spans="1:10" s="20" customFormat="1" x14ac:dyDescent="0.25">
      <c r="A34" s="9"/>
      <c r="B34" s="9"/>
      <c r="C34" s="9"/>
      <c r="D34" s="23"/>
      <c r="E34" s="23"/>
      <c r="F34" s="23">
        <v>40.700000000000003</v>
      </c>
      <c r="G34" s="23">
        <v>4.7</v>
      </c>
      <c r="H34" s="29">
        <v>77.2</v>
      </c>
      <c r="I34" s="16"/>
      <c r="J34" s="2"/>
    </row>
    <row r="35" spans="1:10" x14ac:dyDescent="0.25">
      <c r="A35" s="10"/>
      <c r="B35" s="10"/>
      <c r="C35" s="24"/>
      <c r="D35" s="22" t="e">
        <f>AVERAGE(D32:D34)</f>
        <v>#DIV/0!</v>
      </c>
      <c r="E35" s="22" t="e">
        <f>AVERAGE(E32:E34)</f>
        <v>#DIV/0!</v>
      </c>
      <c r="F35" s="22">
        <f>AVERAGE(F32:F34)</f>
        <v>41</v>
      </c>
      <c r="G35" s="22">
        <f>AVERAGE(G32:G34)</f>
        <v>6.333333333333333</v>
      </c>
      <c r="H35" s="27">
        <f>AVERAGE(H32:H34)</f>
        <v>82.86666666666666</v>
      </c>
      <c r="I35" s="21" t="s">
        <v>31</v>
      </c>
      <c r="J35" s="2"/>
    </row>
    <row r="36" spans="1:10" x14ac:dyDescent="0.25">
      <c r="A36" s="10"/>
      <c r="B36" s="10"/>
      <c r="C36" s="24"/>
      <c r="D36" s="22" t="e">
        <f>AVEDEV(D32:D34)</f>
        <v>#NUM!</v>
      </c>
      <c r="E36" s="22" t="e">
        <f>AVEDEV(E32:E34)</f>
        <v>#NUM!</v>
      </c>
      <c r="F36" s="22">
        <f>AVEDEV(F32:F34)</f>
        <v>0.33333333333333331</v>
      </c>
      <c r="G36" s="22">
        <f>AVEDEV(G32:G34)</f>
        <v>1.0888888888888888</v>
      </c>
      <c r="H36" s="27">
        <f>AVEDEV(H32:H34)</f>
        <v>10.488888888888885</v>
      </c>
      <c r="I36" s="17"/>
      <c r="J36" s="2"/>
    </row>
    <row r="37" spans="1:10" x14ac:dyDescent="0.25">
      <c r="A37" s="8" t="s">
        <v>17</v>
      </c>
      <c r="B37" s="8">
        <v>153</v>
      </c>
      <c r="C37" s="9" t="s">
        <v>23</v>
      </c>
      <c r="D37" s="8"/>
      <c r="E37" s="8"/>
      <c r="F37" s="8">
        <v>47.8</v>
      </c>
      <c r="G37" s="8">
        <v>6.3</v>
      </c>
      <c r="H37" s="29">
        <v>81.599999999999994</v>
      </c>
      <c r="I37" s="14"/>
      <c r="J37" s="2"/>
    </row>
    <row r="38" spans="1:10" x14ac:dyDescent="0.25">
      <c r="A38" s="8"/>
      <c r="B38" s="8"/>
      <c r="C38" s="9"/>
      <c r="D38" s="23"/>
      <c r="E38" s="23"/>
      <c r="F38" s="23">
        <v>47.3</v>
      </c>
      <c r="G38" s="23">
        <v>6.6</v>
      </c>
      <c r="H38" s="29">
        <v>83.2</v>
      </c>
      <c r="I38" s="16"/>
      <c r="J38" s="2"/>
    </row>
    <row r="39" spans="1:10" x14ac:dyDescent="0.25">
      <c r="A39" s="9"/>
      <c r="B39" s="9"/>
      <c r="C39" s="9"/>
      <c r="D39" s="23"/>
      <c r="E39" s="23"/>
      <c r="F39" s="23">
        <v>47.2</v>
      </c>
      <c r="G39" s="23">
        <v>6.3</v>
      </c>
      <c r="H39" s="29">
        <v>83.2</v>
      </c>
      <c r="I39" s="16"/>
      <c r="J39" s="2"/>
    </row>
    <row r="40" spans="1:10" x14ac:dyDescent="0.25">
      <c r="A40" s="10"/>
      <c r="B40" s="10"/>
      <c r="C40" s="24"/>
      <c r="D40" s="22" t="e">
        <f>AVERAGE(D37:D39)</f>
        <v>#DIV/0!</v>
      </c>
      <c r="E40" s="22" t="e">
        <f>AVERAGE(E37:E39)</f>
        <v>#DIV/0!</v>
      </c>
      <c r="F40" s="22">
        <f>AVERAGE(F37:F39)</f>
        <v>47.433333333333337</v>
      </c>
      <c r="G40" s="22">
        <f>AVERAGE(G37:G39)</f>
        <v>6.3999999999999995</v>
      </c>
      <c r="H40" s="27">
        <f>AVERAGE(H37:H39)</f>
        <v>82.666666666666671</v>
      </c>
      <c r="I40" s="21" t="s">
        <v>32</v>
      </c>
      <c r="J40" s="2"/>
    </row>
    <row r="41" spans="1:10" x14ac:dyDescent="0.25">
      <c r="A41" s="10"/>
      <c r="B41" s="10"/>
      <c r="C41" s="24"/>
      <c r="D41" s="22" t="e">
        <f>AVEDEV(D37:D39)</f>
        <v>#NUM!</v>
      </c>
      <c r="E41" s="22" t="e">
        <f>AVEDEV(E37:E39)</f>
        <v>#NUM!</v>
      </c>
      <c r="F41" s="22">
        <f>AVEDEV(F37:F39)</f>
        <v>0.24444444444444477</v>
      </c>
      <c r="G41" s="22">
        <f>AVEDEV(G37:G39)</f>
        <v>0.13333333333333316</v>
      </c>
      <c r="H41" s="27">
        <f>AVEDEV(H37:H39)</f>
        <v>0.71111111111111336</v>
      </c>
      <c r="I41" s="17"/>
    </row>
    <row r="42" spans="1:10" x14ac:dyDescent="0.25">
      <c r="A42" s="8"/>
      <c r="B42" s="8">
        <v>154</v>
      </c>
      <c r="C42" s="9" t="s">
        <v>23</v>
      </c>
      <c r="D42" s="8"/>
      <c r="E42" s="8"/>
      <c r="F42" s="8">
        <v>45.9</v>
      </c>
      <c r="G42" s="8">
        <v>5.0999999999999996</v>
      </c>
      <c r="H42" s="29">
        <v>84.3</v>
      </c>
      <c r="I42" s="14"/>
    </row>
    <row r="43" spans="1:10" x14ac:dyDescent="0.25">
      <c r="A43" s="8"/>
      <c r="B43" s="8"/>
      <c r="C43" s="9"/>
      <c r="D43" s="23"/>
      <c r="E43" s="23"/>
      <c r="F43" s="23">
        <v>46</v>
      </c>
      <c r="G43" s="23">
        <v>5.9</v>
      </c>
      <c r="H43" s="29">
        <v>63.5</v>
      </c>
      <c r="I43" s="16"/>
      <c r="J43" s="2"/>
    </row>
    <row r="44" spans="1:10" x14ac:dyDescent="0.25">
      <c r="A44" s="9"/>
      <c r="B44" s="9"/>
      <c r="C44" s="9"/>
      <c r="D44" s="23"/>
      <c r="E44" s="23"/>
      <c r="F44" s="23">
        <v>46</v>
      </c>
      <c r="G44" s="23">
        <v>4.5</v>
      </c>
      <c r="H44" s="29">
        <v>75.900000000000006</v>
      </c>
      <c r="I44" s="16"/>
      <c r="J44" s="3"/>
    </row>
    <row r="45" spans="1:10" x14ac:dyDescent="0.25">
      <c r="A45" s="10"/>
      <c r="B45" s="10"/>
      <c r="C45" s="24"/>
      <c r="D45" s="22" t="e">
        <f>AVERAGE(D42:D44)</f>
        <v>#DIV/0!</v>
      </c>
      <c r="E45" s="22" t="e">
        <f>AVERAGE(E42:E44)</f>
        <v>#DIV/0!</v>
      </c>
      <c r="F45" s="22">
        <f>AVERAGE(F42:F44)</f>
        <v>45.966666666666669</v>
      </c>
      <c r="G45" s="22">
        <f>AVERAGE(G42:G44)</f>
        <v>5.166666666666667</v>
      </c>
      <c r="H45" s="27">
        <f>AVERAGE(H42:H44)</f>
        <v>74.566666666666677</v>
      </c>
      <c r="I45" s="21" t="s">
        <v>32</v>
      </c>
      <c r="J45" s="3"/>
    </row>
    <row r="46" spans="1:10" x14ac:dyDescent="0.25">
      <c r="A46" s="10"/>
      <c r="B46" s="10"/>
      <c r="C46" s="24"/>
      <c r="D46" s="22" t="e">
        <f>AVEDEV(D42:D44)</f>
        <v>#NUM!</v>
      </c>
      <c r="E46" s="22" t="e">
        <f>AVEDEV(E42:E44)</f>
        <v>#NUM!</v>
      </c>
      <c r="F46" s="22">
        <f>AVEDEV(F42:F44)</f>
        <v>4.4444444444444287E-2</v>
      </c>
      <c r="G46" s="22">
        <f>AVEDEV(G42:G44)</f>
        <v>0.48888888888888921</v>
      </c>
      <c r="H46" s="27">
        <f>AVEDEV(H42:H44)</f>
        <v>7.3777777777777755</v>
      </c>
      <c r="I46" s="17"/>
      <c r="J46" s="3"/>
    </row>
    <row r="47" spans="1:10" x14ac:dyDescent="0.25">
      <c r="A47" s="8"/>
      <c r="B47" s="8">
        <v>155</v>
      </c>
      <c r="C47" s="9" t="s">
        <v>25</v>
      </c>
      <c r="D47" s="8"/>
      <c r="E47" s="8"/>
      <c r="F47" s="8">
        <v>25</v>
      </c>
      <c r="G47" s="8">
        <v>14.3</v>
      </c>
      <c r="H47" s="29">
        <v>302</v>
      </c>
      <c r="I47" s="14"/>
      <c r="J47" s="3"/>
    </row>
    <row r="48" spans="1:10" x14ac:dyDescent="0.25">
      <c r="A48" s="8"/>
      <c r="B48" s="8"/>
      <c r="C48" s="9"/>
      <c r="D48" s="23"/>
      <c r="E48" s="23"/>
      <c r="F48" s="23">
        <v>24.7</v>
      </c>
      <c r="G48" s="23">
        <v>13.7</v>
      </c>
      <c r="H48" s="29">
        <v>218</v>
      </c>
      <c r="I48" s="16"/>
      <c r="J48" s="3"/>
    </row>
    <row r="49" spans="1:10" x14ac:dyDescent="0.25">
      <c r="A49" s="9"/>
      <c r="B49" s="9"/>
      <c r="C49" s="9"/>
      <c r="D49" s="23"/>
      <c r="E49" s="23"/>
      <c r="F49" s="23">
        <v>25.4</v>
      </c>
      <c r="G49" s="23">
        <v>13.1</v>
      </c>
      <c r="H49" s="29">
        <v>311</v>
      </c>
      <c r="I49" s="16" t="s">
        <v>18</v>
      </c>
      <c r="J49" s="3"/>
    </row>
    <row r="50" spans="1:10" x14ac:dyDescent="0.25">
      <c r="A50" s="10"/>
      <c r="B50" s="10"/>
      <c r="C50" s="24"/>
      <c r="D50" s="22" t="e">
        <f>AVERAGE(D47:D49)</f>
        <v>#DIV/0!</v>
      </c>
      <c r="E50" s="22" t="e">
        <f>AVERAGE(E47:E49)</f>
        <v>#DIV/0!</v>
      </c>
      <c r="F50" s="22">
        <f>AVERAGE(F47:F49)</f>
        <v>25.033333333333331</v>
      </c>
      <c r="G50" s="22">
        <f>AVERAGE(G47:G49)</f>
        <v>13.700000000000001</v>
      </c>
      <c r="H50" s="27">
        <f>AVERAGE(H47:H49)</f>
        <v>277</v>
      </c>
      <c r="I50" s="21" t="s">
        <v>33</v>
      </c>
      <c r="J50" s="4"/>
    </row>
    <row r="51" spans="1:10" x14ac:dyDescent="0.25">
      <c r="A51" s="10"/>
      <c r="B51" s="10"/>
      <c r="C51" s="24"/>
      <c r="D51" s="22" t="e">
        <f>AVEDEV(D47:D49)</f>
        <v>#NUM!</v>
      </c>
      <c r="E51" s="22" t="e">
        <f>AVEDEV(E47:E49)</f>
        <v>#NUM!</v>
      </c>
      <c r="F51" s="22">
        <f>AVEDEV(F47:F49)</f>
        <v>0.24444444444444358</v>
      </c>
      <c r="G51" s="22">
        <f>AVEDEV(G47:G49)</f>
        <v>0.40000000000000097</v>
      </c>
      <c r="H51" s="27">
        <f>AVEDEV(H47:H49)</f>
        <v>39.333333333333336</v>
      </c>
      <c r="I51" s="17"/>
      <c r="J51" s="4"/>
    </row>
    <row r="52" spans="1:10" x14ac:dyDescent="0.25">
      <c r="A52" s="8"/>
      <c r="B52" s="8" t="s">
        <v>35</v>
      </c>
      <c r="C52" s="8" t="s">
        <v>25</v>
      </c>
      <c r="D52" s="8"/>
      <c r="E52" s="8"/>
      <c r="F52" s="8">
        <v>25.6</v>
      </c>
      <c r="G52" s="8">
        <v>13.4</v>
      </c>
      <c r="H52" s="29">
        <v>451</v>
      </c>
      <c r="I52" s="14"/>
      <c r="J52" s="3"/>
    </row>
    <row r="53" spans="1:10" x14ac:dyDescent="0.25">
      <c r="A53" s="8"/>
      <c r="B53" s="8"/>
      <c r="C53" s="9"/>
      <c r="D53" s="23"/>
      <c r="E53" s="23"/>
      <c r="F53" s="23">
        <v>25.3</v>
      </c>
      <c r="G53" s="23">
        <v>8.8000000000000007</v>
      </c>
      <c r="H53" s="29">
        <v>271</v>
      </c>
      <c r="I53" s="16"/>
      <c r="J53" s="3"/>
    </row>
    <row r="54" spans="1:10" x14ac:dyDescent="0.25">
      <c r="A54" s="9"/>
      <c r="B54" s="9"/>
      <c r="C54" s="9"/>
      <c r="D54" s="23"/>
      <c r="E54" s="23"/>
      <c r="F54" s="23">
        <v>25</v>
      </c>
      <c r="G54" s="23">
        <v>9.6</v>
      </c>
      <c r="H54" s="29"/>
      <c r="I54" s="35" t="s">
        <v>18</v>
      </c>
      <c r="J54" s="3"/>
    </row>
    <row r="55" spans="1:10" x14ac:dyDescent="0.25">
      <c r="A55" s="10"/>
      <c r="B55" s="10"/>
      <c r="C55" s="24"/>
      <c r="D55" s="22" t="e">
        <f>AVERAGE(D52:D54)</f>
        <v>#DIV/0!</v>
      </c>
      <c r="E55" s="22" t="e">
        <f>AVERAGE(E52:E54)</f>
        <v>#DIV/0!</v>
      </c>
      <c r="F55" s="22">
        <f>AVERAGE(F52:F54)</f>
        <v>25.3</v>
      </c>
      <c r="G55" s="22">
        <f>AVERAGE(G52:G54)</f>
        <v>10.600000000000001</v>
      </c>
      <c r="H55" s="27">
        <f>AVERAGE(H52:H54)</f>
        <v>361</v>
      </c>
      <c r="I55" s="21" t="s">
        <v>33</v>
      </c>
      <c r="J55" s="3"/>
    </row>
    <row r="56" spans="1:10" x14ac:dyDescent="0.25">
      <c r="A56" s="10"/>
      <c r="B56" s="10"/>
      <c r="C56" s="24"/>
      <c r="D56" s="22" t="e">
        <f>AVEDEV(D52:D54)</f>
        <v>#NUM!</v>
      </c>
      <c r="E56" s="22" t="e">
        <f>AVEDEV(E52:E54)</f>
        <v>#NUM!</v>
      </c>
      <c r="F56" s="22">
        <f>AVEDEV(F52:F54)</f>
        <v>0.20000000000000048</v>
      </c>
      <c r="G56" s="22">
        <f>AVEDEV(G52:G54)</f>
        <v>1.8666666666666671</v>
      </c>
      <c r="H56" s="27">
        <f>AVEDEV(H52:H54)</f>
        <v>90</v>
      </c>
      <c r="I56" s="17"/>
      <c r="J56" s="3"/>
    </row>
    <row r="57" spans="1:10" x14ac:dyDescent="0.25">
      <c r="A57" s="8"/>
      <c r="B57" s="8" t="s">
        <v>34</v>
      </c>
      <c r="C57" s="8" t="s">
        <v>37</v>
      </c>
      <c r="D57" s="8"/>
      <c r="E57" s="8"/>
      <c r="F57" s="8">
        <v>11.2</v>
      </c>
      <c r="G57" s="8">
        <v>15.7</v>
      </c>
      <c r="H57" s="29">
        <v>688</v>
      </c>
      <c r="I57" s="14"/>
      <c r="J57" s="3"/>
    </row>
    <row r="58" spans="1:10" x14ac:dyDescent="0.25">
      <c r="A58" s="8"/>
      <c r="B58" s="8"/>
      <c r="C58" s="9"/>
      <c r="D58" s="23"/>
      <c r="E58" s="23"/>
      <c r="F58" s="23">
        <v>11.6</v>
      </c>
      <c r="G58" s="23">
        <v>13.6</v>
      </c>
      <c r="H58" s="29"/>
      <c r="I58" s="16"/>
      <c r="J58" s="4"/>
    </row>
    <row r="59" spans="1:10" s="20" customFormat="1" x14ac:dyDescent="0.25">
      <c r="A59" s="8"/>
      <c r="B59" s="8"/>
      <c r="C59" s="9"/>
      <c r="D59" s="23"/>
      <c r="E59" s="23"/>
      <c r="F59" s="23"/>
      <c r="G59" s="23"/>
      <c r="H59" s="29"/>
      <c r="I59" s="16"/>
      <c r="J59" s="4"/>
    </row>
    <row r="60" spans="1:10" s="20" customFormat="1" x14ac:dyDescent="0.25">
      <c r="A60" s="10"/>
      <c r="B60" s="10"/>
      <c r="C60" s="24"/>
      <c r="D60" s="22" t="e">
        <f t="shared" ref="D60:E60" si="4">AVERAGE(D57:D59)</f>
        <v>#DIV/0!</v>
      </c>
      <c r="E60" s="22" t="e">
        <f t="shared" si="4"/>
        <v>#DIV/0!</v>
      </c>
      <c r="F60" s="22">
        <f>AVERAGE(F57:F59)</f>
        <v>11.399999999999999</v>
      </c>
      <c r="G60" s="22">
        <f t="shared" ref="G60:H60" si="5">AVERAGE(G57:G59)</f>
        <v>14.649999999999999</v>
      </c>
      <c r="H60" s="22">
        <f t="shared" si="5"/>
        <v>688</v>
      </c>
      <c r="I60" s="21" t="s">
        <v>36</v>
      </c>
      <c r="J60" s="4"/>
    </row>
    <row r="61" spans="1:10" s="20" customFormat="1" x14ac:dyDescent="0.25">
      <c r="A61" s="10"/>
      <c r="B61" s="10"/>
      <c r="C61" s="24"/>
      <c r="D61" s="22" t="e">
        <f t="shared" ref="D61:E61" si="6">AVEDEV(D57:D59)</f>
        <v>#NUM!</v>
      </c>
      <c r="E61" s="22" t="e">
        <f t="shared" si="6"/>
        <v>#NUM!</v>
      </c>
      <c r="F61" s="22">
        <f>AVEDEV(F57:F59)</f>
        <v>0.20000000000000018</v>
      </c>
      <c r="G61" s="22">
        <f t="shared" ref="G61:H61" si="7">AVEDEV(G57:G59)</f>
        <v>1.0499999999999998</v>
      </c>
      <c r="H61" s="22">
        <f t="shared" si="7"/>
        <v>0</v>
      </c>
      <c r="I61" s="17"/>
      <c r="J61" s="4"/>
    </row>
    <row r="62" spans="1:10" s="20" customFormat="1" x14ac:dyDescent="0.25">
      <c r="A62" s="8" t="s">
        <v>19</v>
      </c>
      <c r="B62" s="8">
        <v>157</v>
      </c>
      <c r="C62" s="9" t="s">
        <v>23</v>
      </c>
      <c r="D62" s="8"/>
      <c r="E62" s="8"/>
      <c r="F62" s="8">
        <v>39.299999999999997</v>
      </c>
      <c r="G62" s="8">
        <v>6.8</v>
      </c>
      <c r="H62" s="29">
        <v>184</v>
      </c>
      <c r="I62" s="14"/>
      <c r="J62" s="4"/>
    </row>
    <row r="63" spans="1:10" s="20" customFormat="1" x14ac:dyDescent="0.25">
      <c r="A63" s="8"/>
      <c r="B63" s="8"/>
      <c r="C63" s="9"/>
      <c r="D63" s="23"/>
      <c r="E63" s="23"/>
      <c r="F63" s="23">
        <v>39.200000000000003</v>
      </c>
      <c r="G63" s="23">
        <v>6.3</v>
      </c>
      <c r="H63" s="29">
        <v>93</v>
      </c>
      <c r="I63" s="16"/>
      <c r="J63" s="4"/>
    </row>
    <row r="64" spans="1:10" x14ac:dyDescent="0.25">
      <c r="A64" s="9"/>
      <c r="B64" s="9"/>
      <c r="C64" s="9"/>
      <c r="D64" s="23"/>
      <c r="E64" s="23"/>
      <c r="F64" s="23">
        <v>40.1</v>
      </c>
      <c r="G64" s="23">
        <v>6.3</v>
      </c>
      <c r="H64" s="29">
        <v>100</v>
      </c>
      <c r="I64" s="16"/>
      <c r="J64" s="4"/>
    </row>
    <row r="65" spans="1:10" x14ac:dyDescent="0.25">
      <c r="A65" s="10"/>
      <c r="B65" s="10"/>
      <c r="C65" s="24"/>
      <c r="D65" s="22" t="e">
        <f t="shared" ref="D65:E65" si="8">AVERAGE(D52:D64)</f>
        <v>#DIV/0!</v>
      </c>
      <c r="E65" s="22" t="e">
        <f t="shared" si="8"/>
        <v>#DIV/0!</v>
      </c>
      <c r="F65" s="22">
        <f>AVERAGE(F52:F64)</f>
        <v>21.199999999999996</v>
      </c>
      <c r="G65" s="22">
        <f t="shared" ref="G65:H65" si="9">AVERAGE(G52:G64)</f>
        <v>9.0555555555555554</v>
      </c>
      <c r="H65" s="22">
        <f t="shared" si="9"/>
        <v>292.60000000000002</v>
      </c>
      <c r="I65" s="21" t="s">
        <v>38</v>
      </c>
      <c r="J65" s="3"/>
    </row>
    <row r="66" spans="1:10" x14ac:dyDescent="0.25">
      <c r="A66" s="10"/>
      <c r="B66" s="10"/>
      <c r="C66" s="24"/>
      <c r="D66" s="22" t="e">
        <f t="shared" ref="D66:E66" si="10">AVEDEV(D52:D64)</f>
        <v>#DIV/0!</v>
      </c>
      <c r="E66" s="22" t="e">
        <f t="shared" si="10"/>
        <v>#DIV/0!</v>
      </c>
      <c r="F66" s="22">
        <f>AVEDEV(F52:F64)</f>
        <v>11.9</v>
      </c>
      <c r="G66" s="22">
        <f t="shared" ref="G66:H66" si="11">AVEDEV(G52:G64)</f>
        <v>3.869444444444444</v>
      </c>
      <c r="H66" s="22">
        <f t="shared" si="11"/>
        <v>203.51999999999998</v>
      </c>
      <c r="I66" s="17"/>
      <c r="J66" s="3"/>
    </row>
    <row r="67" spans="1:10" x14ac:dyDescent="0.25">
      <c r="A67" s="8"/>
      <c r="B67" s="8">
        <v>158</v>
      </c>
      <c r="C67" s="8" t="s">
        <v>28</v>
      </c>
      <c r="D67" s="8"/>
      <c r="E67" s="8"/>
      <c r="F67" s="8">
        <v>25.7</v>
      </c>
      <c r="G67" s="8">
        <v>4.8</v>
      </c>
      <c r="H67" s="29">
        <v>105.8</v>
      </c>
      <c r="I67" s="14"/>
      <c r="J67" s="3"/>
    </row>
    <row r="68" spans="1:10" x14ac:dyDescent="0.25">
      <c r="A68" s="8"/>
      <c r="B68" s="8"/>
      <c r="C68" s="9"/>
      <c r="D68" s="23"/>
      <c r="E68" s="23"/>
      <c r="F68" s="23">
        <v>25.4</v>
      </c>
      <c r="G68" s="23">
        <v>5</v>
      </c>
      <c r="H68" s="29">
        <v>120.5</v>
      </c>
      <c r="I68" s="16"/>
      <c r="J68" s="3"/>
    </row>
    <row r="69" spans="1:10" x14ac:dyDescent="0.25">
      <c r="A69" s="9"/>
      <c r="B69" s="9"/>
      <c r="C69" s="9"/>
      <c r="D69" s="23"/>
      <c r="E69" s="23"/>
      <c r="F69" s="23">
        <v>25.4</v>
      </c>
      <c r="G69" s="23">
        <v>5.4</v>
      </c>
      <c r="H69" s="29">
        <v>125.1</v>
      </c>
      <c r="I69" s="16"/>
      <c r="J69" s="3"/>
    </row>
    <row r="70" spans="1:10" x14ac:dyDescent="0.25">
      <c r="A70" s="10"/>
      <c r="B70" s="10"/>
      <c r="C70" s="24"/>
      <c r="D70" s="22" t="e">
        <f>AVERAGE(D67:D69)</f>
        <v>#DIV/0!</v>
      </c>
      <c r="E70" s="22" t="e">
        <f>AVERAGE(E67:E69)</f>
        <v>#DIV/0!</v>
      </c>
      <c r="F70" s="22">
        <f>AVERAGE(F67:F69)</f>
        <v>25.5</v>
      </c>
      <c r="G70" s="22">
        <f>AVERAGE(G67:G69)</f>
        <v>5.0666666666666673</v>
      </c>
      <c r="H70" s="27">
        <f>AVERAGE(H67:H69)</f>
        <v>117.13333333333333</v>
      </c>
      <c r="I70" s="21" t="s">
        <v>39</v>
      </c>
      <c r="J70" s="3"/>
    </row>
    <row r="71" spans="1:10" x14ac:dyDescent="0.25">
      <c r="A71" s="10"/>
      <c r="B71" s="10"/>
      <c r="C71" s="24"/>
      <c r="D71" s="22" t="e">
        <f>AVEDEV(D67:D69)</f>
        <v>#NUM!</v>
      </c>
      <c r="E71" s="22" t="e">
        <f>AVEDEV(E67:E69)</f>
        <v>#NUM!</v>
      </c>
      <c r="F71" s="22">
        <f>AVEDEV(F67:F69)</f>
        <v>0.13333333333333405</v>
      </c>
      <c r="G71" s="22">
        <f>AVEDEV(G67:G69)</f>
        <v>0.22222222222222263</v>
      </c>
      <c r="H71" s="27">
        <f>AVEDEV(H67:H69)</f>
        <v>7.5555555555555571</v>
      </c>
      <c r="I71" s="17"/>
      <c r="J71" s="4"/>
    </row>
    <row r="72" spans="1:10" x14ac:dyDescent="0.25">
      <c r="A72" s="8" t="s">
        <v>20</v>
      </c>
      <c r="B72" s="8">
        <v>159</v>
      </c>
      <c r="C72" s="9" t="s">
        <v>23</v>
      </c>
      <c r="D72" s="8"/>
      <c r="E72" s="8"/>
      <c r="F72" s="8">
        <v>41.2</v>
      </c>
      <c r="G72" s="8">
        <v>6.4</v>
      </c>
      <c r="H72" s="29">
        <v>73</v>
      </c>
      <c r="I72" s="14"/>
      <c r="J72" s="4"/>
    </row>
    <row r="73" spans="1:10" x14ac:dyDescent="0.25">
      <c r="A73" s="8"/>
      <c r="B73" s="8"/>
      <c r="C73" s="9"/>
      <c r="D73" s="23"/>
      <c r="E73" s="23"/>
      <c r="F73" s="23">
        <v>41.3</v>
      </c>
      <c r="G73" s="23">
        <v>7.2</v>
      </c>
      <c r="H73" s="29">
        <v>79.599999999999994</v>
      </c>
      <c r="I73" s="16"/>
      <c r="J73" s="3"/>
    </row>
    <row r="74" spans="1:10" x14ac:dyDescent="0.25">
      <c r="A74" s="9"/>
      <c r="B74" s="9"/>
      <c r="C74" s="9"/>
      <c r="D74" s="23"/>
      <c r="E74" s="23"/>
      <c r="F74" s="23">
        <v>42.1</v>
      </c>
      <c r="G74" s="23">
        <v>6.7</v>
      </c>
      <c r="H74" s="29">
        <v>11.2</v>
      </c>
      <c r="I74" s="16"/>
      <c r="J74" s="3"/>
    </row>
    <row r="75" spans="1:10" x14ac:dyDescent="0.25">
      <c r="A75" s="10"/>
      <c r="B75" s="10"/>
      <c r="C75" s="24"/>
      <c r="D75" s="22" t="e">
        <f>AVERAGE(D72:D74)</f>
        <v>#DIV/0!</v>
      </c>
      <c r="E75" s="22" t="e">
        <f>AVERAGE(E72:E74)</f>
        <v>#DIV/0!</v>
      </c>
      <c r="F75" s="22">
        <f>AVERAGE(F72:F74)</f>
        <v>41.533333333333331</v>
      </c>
      <c r="G75" s="22">
        <f>AVERAGE(G72:G74)</f>
        <v>6.7666666666666666</v>
      </c>
      <c r="H75" s="27">
        <f>AVERAGE(H72:H74)</f>
        <v>54.599999999999994</v>
      </c>
      <c r="I75" s="21" t="s">
        <v>31</v>
      </c>
      <c r="J75" s="3"/>
    </row>
    <row r="76" spans="1:10" x14ac:dyDescent="0.25">
      <c r="A76" s="10"/>
      <c r="B76" s="10"/>
      <c r="C76" s="24"/>
      <c r="D76" s="22" t="e">
        <f>AVEDEV(D72:D74)</f>
        <v>#NUM!</v>
      </c>
      <c r="E76" s="22" t="e">
        <f>AVEDEV(E72:E74)</f>
        <v>#NUM!</v>
      </c>
      <c r="F76" s="22">
        <f>AVEDEV(F72:F74)</f>
        <v>0.3777777777777776</v>
      </c>
      <c r="G76" s="22">
        <f>AVEDEV(G72:G74)</f>
        <v>0.28888888888888875</v>
      </c>
      <c r="H76" s="27">
        <f>AVEDEV(H72:H74)</f>
        <v>28.933333333333334</v>
      </c>
      <c r="I76" s="17"/>
      <c r="J76" s="3"/>
    </row>
    <row r="77" spans="1:10" x14ac:dyDescent="0.25">
      <c r="A77" s="8"/>
      <c r="B77" s="8" t="s">
        <v>41</v>
      </c>
      <c r="C77" s="9" t="s">
        <v>23</v>
      </c>
      <c r="D77" s="8"/>
      <c r="E77" s="8"/>
      <c r="F77" s="8">
        <v>40.700000000000003</v>
      </c>
      <c r="G77" s="8">
        <v>4.8</v>
      </c>
      <c r="H77" s="29">
        <v>84.7</v>
      </c>
      <c r="I77" s="14"/>
      <c r="J77" s="3"/>
    </row>
    <row r="78" spans="1:10" x14ac:dyDescent="0.25">
      <c r="A78" s="8"/>
      <c r="B78" s="8"/>
      <c r="C78" s="9"/>
      <c r="D78" s="23"/>
      <c r="E78" s="23"/>
      <c r="F78" s="23">
        <v>41.8</v>
      </c>
      <c r="G78" s="23">
        <v>4.5999999999999996</v>
      </c>
      <c r="H78" s="29">
        <v>97.7</v>
      </c>
      <c r="I78" s="16"/>
      <c r="J78" s="3"/>
    </row>
    <row r="79" spans="1:10" x14ac:dyDescent="0.25">
      <c r="A79" s="9"/>
      <c r="B79" s="9"/>
      <c r="C79" s="9"/>
      <c r="D79" s="23"/>
      <c r="E79" s="23"/>
      <c r="F79" s="23">
        <v>42</v>
      </c>
      <c r="G79" s="23">
        <v>4.5999999999999996</v>
      </c>
      <c r="H79" s="29">
        <v>92.5</v>
      </c>
      <c r="I79" s="16"/>
      <c r="J79" s="3"/>
    </row>
    <row r="80" spans="1:10" x14ac:dyDescent="0.25">
      <c r="A80" s="10"/>
      <c r="B80" s="10"/>
      <c r="C80" s="24"/>
      <c r="D80" s="22" t="e">
        <f>AVERAGE(D77:D79)</f>
        <v>#DIV/0!</v>
      </c>
      <c r="E80" s="22" t="e">
        <f>AVERAGE(E77:E79)</f>
        <v>#DIV/0!</v>
      </c>
      <c r="F80" s="22">
        <f>AVERAGE(F77:F79)</f>
        <v>41.5</v>
      </c>
      <c r="G80" s="22">
        <f>AVERAGE(G77:G79)</f>
        <v>4.6666666666666661</v>
      </c>
      <c r="H80" s="27">
        <f>AVERAGE(H77:H79)</f>
        <v>91.633333333333326</v>
      </c>
      <c r="I80" s="21" t="s">
        <v>31</v>
      </c>
      <c r="J80" s="3"/>
    </row>
    <row r="81" spans="1:10" x14ac:dyDescent="0.25">
      <c r="A81" s="10"/>
      <c r="B81" s="10"/>
      <c r="C81" s="24"/>
      <c r="D81" s="22" t="e">
        <f>AVEDEV(D77:D79)</f>
        <v>#NUM!</v>
      </c>
      <c r="E81" s="22" t="e">
        <f>AVEDEV(E77:E79)</f>
        <v>#NUM!</v>
      </c>
      <c r="F81" s="22">
        <f>AVEDEV(F77:F79)</f>
        <v>0.53333333333333144</v>
      </c>
      <c r="G81" s="22">
        <f>AVEDEV(G77:G79)</f>
        <v>8.8888888888888865E-2</v>
      </c>
      <c r="H81" s="27">
        <f>AVEDEV(H77:H79)</f>
        <v>4.6222222222222245</v>
      </c>
      <c r="I81" s="17"/>
      <c r="J81" s="4"/>
    </row>
    <row r="82" spans="1:10" x14ac:dyDescent="0.25">
      <c r="A82" s="8"/>
      <c r="B82" s="8" t="s">
        <v>40</v>
      </c>
      <c r="C82" s="8" t="s">
        <v>25</v>
      </c>
      <c r="D82" s="8"/>
      <c r="E82" s="8"/>
      <c r="F82" s="8">
        <v>22.5</v>
      </c>
      <c r="G82" s="8">
        <v>11.6</v>
      </c>
      <c r="H82" s="29">
        <v>433</v>
      </c>
      <c r="I82" s="14"/>
      <c r="J82" s="4"/>
    </row>
    <row r="83" spans="1:10" x14ac:dyDescent="0.25">
      <c r="A83" s="8"/>
      <c r="B83" s="8"/>
      <c r="C83" s="9"/>
      <c r="D83" s="23"/>
      <c r="E83" s="23"/>
      <c r="F83" s="23">
        <v>22.3</v>
      </c>
      <c r="G83" s="23">
        <v>12.9</v>
      </c>
      <c r="H83" s="29">
        <v>193</v>
      </c>
      <c r="I83" s="16"/>
      <c r="J83" s="3"/>
    </row>
    <row r="84" spans="1:10" x14ac:dyDescent="0.25">
      <c r="A84" s="9"/>
      <c r="B84" s="9"/>
      <c r="C84" s="9"/>
      <c r="D84" s="23"/>
      <c r="E84" s="23"/>
      <c r="F84" s="23">
        <v>22</v>
      </c>
      <c r="G84" s="23">
        <v>12.4</v>
      </c>
      <c r="H84" s="29">
        <v>292</v>
      </c>
      <c r="I84" s="16" t="s">
        <v>18</v>
      </c>
      <c r="J84" s="3"/>
    </row>
    <row r="85" spans="1:10" x14ac:dyDescent="0.25">
      <c r="A85" s="10"/>
      <c r="B85" s="10"/>
      <c r="C85" s="24"/>
      <c r="D85" s="22" t="e">
        <f>AVERAGE(D82:D84)</f>
        <v>#DIV/0!</v>
      </c>
      <c r="E85" s="22" t="e">
        <f>AVERAGE(E82:E84)</f>
        <v>#DIV/0!</v>
      </c>
      <c r="F85" s="22">
        <f>AVERAGE(F82:F84)</f>
        <v>22.266666666666666</v>
      </c>
      <c r="G85" s="22">
        <f>AVERAGE(G82:G84)</f>
        <v>12.299999999999999</v>
      </c>
      <c r="H85" s="27">
        <f>AVERAGE(H82:H84)</f>
        <v>306</v>
      </c>
      <c r="I85" s="21" t="s">
        <v>33</v>
      </c>
      <c r="J85" s="3"/>
    </row>
    <row r="86" spans="1:10" x14ac:dyDescent="0.25">
      <c r="A86" s="10"/>
      <c r="B86" s="10"/>
      <c r="C86" s="24"/>
      <c r="D86" s="22" t="e">
        <f>AVEDEV(D82:D84)</f>
        <v>#NUM!</v>
      </c>
      <c r="E86" s="22" t="e">
        <f>AVEDEV(E82:E84)</f>
        <v>#NUM!</v>
      </c>
      <c r="F86" s="22">
        <f>AVEDEV(F82:F84)</f>
        <v>0.17777777777777834</v>
      </c>
      <c r="G86" s="22">
        <f>AVEDEV(G82:G84)</f>
        <v>0.4666666666666674</v>
      </c>
      <c r="H86" s="27">
        <f>AVEDEV(H82:H84)</f>
        <v>84.666666666666671</v>
      </c>
      <c r="I86" s="17"/>
      <c r="J86" s="3"/>
    </row>
    <row r="87" spans="1:10" x14ac:dyDescent="0.25">
      <c r="A87" s="8" t="s">
        <v>21</v>
      </c>
      <c r="B87" s="8">
        <v>161</v>
      </c>
      <c r="C87" s="8" t="s">
        <v>42</v>
      </c>
      <c r="D87" s="8"/>
      <c r="E87" s="8"/>
      <c r="F87" s="8">
        <v>25.5</v>
      </c>
      <c r="G87" s="8">
        <v>15</v>
      </c>
      <c r="H87" s="29">
        <v>451</v>
      </c>
      <c r="I87" s="14"/>
      <c r="J87" s="3"/>
    </row>
    <row r="88" spans="1:10" x14ac:dyDescent="0.25">
      <c r="A88" s="8"/>
      <c r="B88" s="8"/>
      <c r="C88" s="9"/>
      <c r="D88" s="23"/>
      <c r="E88" s="23"/>
      <c r="F88" s="23">
        <v>26.1</v>
      </c>
      <c r="G88" s="23">
        <v>17</v>
      </c>
      <c r="H88" s="29">
        <v>243</v>
      </c>
      <c r="I88" s="16"/>
      <c r="J88" s="3"/>
    </row>
    <row r="89" spans="1:10" x14ac:dyDescent="0.25">
      <c r="A89" s="9"/>
      <c r="B89" s="9"/>
      <c r="C89" s="9"/>
      <c r="D89" s="23"/>
      <c r="E89" s="23"/>
      <c r="F89" s="23">
        <v>28.4</v>
      </c>
      <c r="G89" s="23">
        <v>11</v>
      </c>
      <c r="H89" s="29">
        <v>218</v>
      </c>
      <c r="I89" s="35" t="s">
        <v>18</v>
      </c>
      <c r="J89" s="3"/>
    </row>
    <row r="90" spans="1:10" x14ac:dyDescent="0.25">
      <c r="A90" s="10"/>
      <c r="B90" s="10"/>
      <c r="C90" s="24"/>
      <c r="D90" s="22" t="e">
        <f>AVERAGE(D87:D89)</f>
        <v>#DIV/0!</v>
      </c>
      <c r="E90" s="22" t="e">
        <f>AVERAGE(E87:E89)</f>
        <v>#DIV/0!</v>
      </c>
      <c r="F90" s="22">
        <f>AVERAGE(F87:F89)</f>
        <v>26.666666666666668</v>
      </c>
      <c r="G90" s="22">
        <f>AVERAGE(G87:G89)</f>
        <v>14.333333333333334</v>
      </c>
      <c r="H90" s="27">
        <f>AVERAGE(H87:H89)</f>
        <v>304</v>
      </c>
      <c r="I90" s="21" t="s">
        <v>33</v>
      </c>
      <c r="J90" s="4"/>
    </row>
    <row r="91" spans="1:10" x14ac:dyDescent="0.25">
      <c r="A91" s="10"/>
      <c r="B91" s="10"/>
      <c r="C91" s="24"/>
      <c r="D91" s="22" t="e">
        <f>AVEDEV(D87:D89)</f>
        <v>#NUM!</v>
      </c>
      <c r="E91" s="22" t="e">
        <f>AVEDEV(E87:E89)</f>
        <v>#NUM!</v>
      </c>
      <c r="F91" s="22">
        <f>AVEDEV(F87:F89)</f>
        <v>1.155555555555555</v>
      </c>
      <c r="G91" s="22">
        <f>AVEDEV(G87:G89)</f>
        <v>2.2222222222222219</v>
      </c>
      <c r="H91" s="27">
        <f>AVEDEV(H87:H89)</f>
        <v>98</v>
      </c>
      <c r="I91" s="17"/>
      <c r="J91" s="4"/>
    </row>
    <row r="92" spans="1:10" x14ac:dyDescent="0.25">
      <c r="A92" s="6"/>
      <c r="B92" s="6"/>
      <c r="C92" s="6"/>
      <c r="D92" s="6"/>
      <c r="E92" s="6"/>
      <c r="F92" s="6"/>
      <c r="G92" s="6"/>
      <c r="H92" s="30"/>
      <c r="I92" s="4"/>
      <c r="J92" s="4"/>
    </row>
    <row r="93" spans="1:10" x14ac:dyDescent="0.25">
      <c r="A93" s="6"/>
      <c r="B93" s="6"/>
      <c r="C93" s="6"/>
      <c r="D93" s="6"/>
      <c r="E93" s="6"/>
      <c r="F93" s="6"/>
      <c r="G93" s="6"/>
      <c r="H93" s="30"/>
      <c r="I93" s="4"/>
      <c r="J93" s="4"/>
    </row>
    <row r="94" spans="1:10" x14ac:dyDescent="0.25">
      <c r="A94" s="6"/>
      <c r="B94" s="6"/>
      <c r="C94" s="6"/>
      <c r="D94" s="6"/>
      <c r="E94" s="6"/>
      <c r="F94" s="6"/>
      <c r="G94" s="6"/>
      <c r="H94" s="30"/>
      <c r="I94" s="4"/>
      <c r="J94" s="4"/>
    </row>
    <row r="95" spans="1:10" x14ac:dyDescent="0.25">
      <c r="A95" s="6"/>
      <c r="B95" s="6"/>
      <c r="C95" s="6"/>
      <c r="D95" s="6"/>
      <c r="E95" s="6"/>
      <c r="F95" s="6"/>
      <c r="G95" s="6"/>
      <c r="H95" s="30"/>
      <c r="I95" s="4"/>
    </row>
    <row r="96" spans="1:10" x14ac:dyDescent="0.25">
      <c r="A96" s="6"/>
      <c r="B96" s="6"/>
      <c r="C96" s="6"/>
      <c r="D96" s="6"/>
      <c r="E96" s="6"/>
      <c r="F96" s="6"/>
      <c r="G96" s="6"/>
      <c r="H96" s="30"/>
      <c r="I96" s="4"/>
    </row>
    <row r="97" spans="1:9" x14ac:dyDescent="0.25">
      <c r="A97" s="6"/>
      <c r="B97" s="6"/>
      <c r="C97" s="6"/>
      <c r="D97" s="6"/>
      <c r="E97" s="6"/>
      <c r="F97" s="6"/>
      <c r="G97" s="6"/>
      <c r="H97" s="30"/>
      <c r="I97" s="4"/>
    </row>
    <row r="98" spans="1:9" x14ac:dyDescent="0.25">
      <c r="A98" s="6"/>
      <c r="B98" s="6"/>
      <c r="C98" s="6"/>
      <c r="D98" s="6"/>
      <c r="E98" s="6"/>
      <c r="F98" s="6"/>
      <c r="G98" s="6"/>
      <c r="H98" s="30"/>
      <c r="I98" s="4"/>
    </row>
    <row r="99" spans="1:9" x14ac:dyDescent="0.25">
      <c r="A99" s="6"/>
      <c r="B99" s="6"/>
      <c r="C99" s="6"/>
      <c r="D99" s="6"/>
      <c r="E99" s="6"/>
      <c r="F99" s="6"/>
      <c r="G99" s="6"/>
      <c r="H99" s="30"/>
      <c r="I99" s="4"/>
    </row>
  </sheetData>
  <mergeCells count="2">
    <mergeCell ref="I2:I4"/>
    <mergeCell ref="I7:I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Análise gravações</vt:lpstr>
    </vt:vector>
  </TitlesOfParts>
  <Company>Procesl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palmeida</dc:creator>
  <cp:lastModifiedBy>Fael</cp:lastModifiedBy>
  <dcterms:created xsi:type="dcterms:W3CDTF">2009-10-06T14:51:07Z</dcterms:created>
  <dcterms:modified xsi:type="dcterms:W3CDTF">2014-12-18T17:14:42Z</dcterms:modified>
</cp:coreProperties>
</file>